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20" yWindow="-120" windowWidth="20730" windowHeight="113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CO34" i="10" s="1"/>
  <c r="CO35" i="10" s="1"/>
  <c r="CO36" i="10" s="1"/>
  <c r="CO37" i="10" s="1"/>
  <c r="BW34" i="10"/>
  <c r="BW35" i="10" s="1"/>
  <c r="BW36" i="10" s="1"/>
  <c r="BW37" i="10" s="1"/>
  <c r="BW38" i="10" s="1"/>
  <c r="BW39" i="10" s="1"/>
</calcChain>
</file>

<file path=xl/sharedStrings.xml><?xml version="1.0" encoding="utf-8"?>
<sst xmlns="http://schemas.openxmlformats.org/spreadsheetml/2006/main" count="1125" uniqueCount="608">
  <si>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</si>
  <si>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</si>
  <si>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</si>
  <si>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</si>
  <si>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</si>
  <si>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</si>
  <si>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</si>
  <si>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</si>
  <si>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</si>
  <si>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</si>
  <si>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</si>
  <si>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</si>
  <si>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</si>
  <si>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</si>
  <si>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</si>
  <si>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</si>
  <si>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</si>
  <si>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</si>
  <si>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</si>
  <si>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</si>
  <si>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</si>
  <si>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</si>
  <si>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</si>
  <si>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</si>
  <si>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</si>
  <si>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</si>
  <si>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</si>
  <si>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</si>
  <si>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</si>
  <si>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</si>
  <si>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</si>
  <si>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</si>
  <si>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</si>
  <si>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</si>
  <si>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</si>
  <si>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</si>
  <si>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</si>
  <si>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</si>
  <si>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</si>
  <si>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</si>
  <si>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</si>
  <si>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</si>
  <si>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</si>
  <si>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</si>
  <si>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</si>
  <si>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</si>
  <si>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</si>
  <si>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</si>
  <si>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</si>
  <si>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</si>
  <si>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</si>
  <si>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</si>
  <si>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</si>
  <si>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</si>
  <si>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</si>
  <si>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</si>
  <si>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</si>
  <si>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</si>
  <si>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</si>
  <si>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</si>
  <si>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</si>
  <si>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</si>
  <si>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</si>
  <si>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</si>
  <si>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</si>
  <si>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</si>
  <si>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</si>
  <si>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</si>
  <si>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</si>
  <si>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</si>
  <si>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</si>
  <si>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</si>
  <si>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</si>
  <si>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</si>
  <si>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</si>
  <si>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</si>
  <si>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</si>
  <si>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</si>
  <si>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</si>
  <si>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</si>
  <si>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</si>
  <si>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</si>
  <si>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</si>
  <si>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</si>
  <si>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</si>
  <si>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</si>
  <si>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</si>
  <si>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</si>
  <si>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</si>
  <si>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</si>
  <si>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</si>
  <si>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</si>
  <si>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</si>
  <si>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</si>
  <si>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</si>
  <si>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</si>
  <si>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</si>
  <si>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</si>
  <si>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</si>
  <si>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</si>
  <si>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</si>
  <si>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</si>
  <si>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</si>
  <si>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</si>
  <si>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</si>
  <si>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</si>
  <si>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</si>
  <si>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</si>
  <si>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</si>
  <si>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</si>
  <si>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</si>
  <si>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</si>
  <si>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</si>
  <si>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</si>
  <si>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</si>
  <si>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</si>
  <si>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</si>
  <si>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</si>
  <si>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</si>
  <si>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</si>
  <si>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</si>
  <si>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</si>
  <si>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</si>
  <si>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</si>
  <si>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</si>
  <si>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</si>
  <si>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</si>
  <si>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</si>
  <si>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</si>
  <si>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</si>
  <si>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</si>
  <si>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</si>
  <si>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</si>
  <si>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</si>
  <si>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</si>
  <si>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</si>
  <si>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</si>
  <si>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</si>
  <si>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</si>
  <si>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</si>
  <si>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</si>
  <si>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</si>
  <si>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</si>
  <si>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</si>
  <si>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</si>
  <si>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</si>
  <si>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</si>
  <si>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</si>
  <si>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</si>
  <si>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</si>
  <si>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</si>
  <si>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</si>
  <si>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</si>
  <si>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</si>
  <si>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</si>
  <si>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</si>
  <si>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</si>
  <si>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</si>
  <si>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</si>
  <si>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</si>
  <si>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</si>
  <si>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</si>
  <si>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</si>
  <si>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</si>
  <si>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</si>
  <si>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</si>
  <si>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</si>
  <si>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</si>
  <si>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</si>
  <si>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</si>
  <si>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</si>
  <si>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</si>
  <si>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</si>
  <si>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</si>
  <si>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</si>
  <si>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</si>
  <si>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</si>
  <si>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</si>
  <si>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</si>
  <si>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</si>
  <si>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</si>
  <si>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</si>
  <si>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</si>
  <si>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</si>
  <si>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</si>
  <si>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</si>
  <si>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</si>
  <si>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</si>
  <si>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</si>
  <si>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</si>
  <si>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</si>
  <si>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</si>
  <si>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</si>
  <si>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</si>
  <si>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</si>
  <si>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</si>
  <si>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</si>
  <si>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</si>
  <si>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</si>
  <si>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</si>
  <si>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</si>
  <si>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</si>
  <si>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</si>
  <si>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</si>
  <si>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</si>
  <si>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</si>
  <si>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</si>
  <si>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</si>
  <si>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</si>
  <si>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</si>
  <si>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</si>
  <si>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</si>
  <si>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</si>
  <si>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</si>
  <si>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</si>
  <si>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</si>
  <si>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</si>
  <si>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</si>
  <si>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</si>
  <si>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大阪府茨木市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</si>
  <si>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</si>
  <si>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</si>
  <si>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</si>
  <si>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</si>
  <si>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</si>
  <si>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</si>
  <si>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</si>
  <si>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</si>
  <si>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</si>
  <si>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</si>
  <si>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</si>
  <si>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</si>
  <si>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</si>
  <si>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</si>
  <si>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</si>
  <si>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</si>
  <si>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</si>
  <si>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</si>
  <si>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</si>
  <si>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</si>
  <si>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</si>
  <si>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</si>
  <si>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</si>
  <si>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</si>
  <si>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</si>
  <si>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</si>
  <si>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</si>
  <si>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</si>
  <si>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</si>
  <si>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</si>
  <si>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</si>
  <si>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</si>
  <si>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</si>
  <si>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</si>
  <si>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</si>
  <si>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</si>
  <si>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</si>
  <si>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</si>
  <si>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</si>
  <si>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</si>
  <si>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</si>
  <si>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</si>
  <si>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</si>
  <si>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</si>
  <si>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</si>
  <si>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</si>
  <si>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</si>
  <si>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</si>
  <si>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</si>
  <si>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</si>
  <si>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</si>
  <si>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</si>
  <si>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</si>
  <si>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</si>
  <si>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</si>
  <si>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</si>
  <si>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</si>
  <si>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</si>
  <si>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</si>
  <si>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</si>
  <si>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</si>
  <si>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</si>
  <si>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</si>
  <si>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</si>
  <si>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</si>
  <si>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</si>
  <si>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</si>
  <si>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</si>
  <si>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</si>
  <si>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</si>
  <si>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</si>
  <si>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</si>
  <si>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</si>
  <si>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</si>
  <si>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</si>
  <si>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</si>
  <si>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</si>
  <si>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</si>
  <si>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</si>
  <si>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</si>
  <si>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</si>
  <si>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</si>
  <si>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</si>
  <si>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</si>
  <si>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</si>
  <si>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</si>
  <si>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</si>
  <si>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</si>
  <si>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</si>
  <si>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</si>
  <si>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</si>
  <si>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</si>
  <si>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</si>
  <si>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</si>
  <si>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</si>
  <si>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</si>
  <si>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</si>
  <si>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</si>
  <si>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</si>
  <si>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</si>
  <si>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</si>
  <si>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</si>
  <si>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</si>
  <si>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</si>
  <si>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</si>
  <si>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</si>
  <si>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</si>
  <si>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</si>
  <si>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</si>
  <si>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</si>
  <si>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</si>
  <si>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</si>
  <si>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</si>
  <si>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</si>
  <si>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</si>
  <si>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</si>
  <si>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</si>
  <si>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</si>
  <si>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</si>
  <si>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</si>
  <si>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</si>
  <si>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</si>
  <si>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</si>
  <si>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</si>
  <si>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</si>
  <si>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</si>
  <si>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</si>
  <si>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</si>
  <si>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</si>
  <si>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</si>
  <si>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</si>
  <si>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</si>
  <si>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</si>
  <si>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</si>
  <si>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</si>
  <si>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</si>
  <si>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</si>
  <si>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</si>
  <si>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</si>
  <si>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</si>
  <si>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</si>
  <si>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</si>
  <si>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</si>
  <si>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</si>
  <si>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</si>
  <si>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</si>
  <si>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</si>
  <si>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</si>
  <si>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</si>
  <si>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</si>
  <si>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</si>
  <si>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</si>
  <si>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</si>
  <si>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</si>
  <si>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大阪府茨木市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</si>
  <si>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</si>
  <si>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</si>
  <si>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</si>
  <si>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</si>
  <si>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</si>
  <si>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</si>
  <si>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</si>
  <si>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</si>
  <si>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</si>
  <si>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</si>
  <si>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</si>
  <si>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</si>
  <si>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</si>
  <si>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</si>
  <si>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</si>
  <si>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</si>
  <si>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</si>
  <si>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</si>
  <si>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</si>
  <si>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</si>
  <si>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</si>
  <si>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</si>
  <si>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</si>
  <si>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</si>
  <si>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</si>
  <si>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</si>
  <si>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</si>
  <si>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</si>
  <si>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</si>
  <si>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</si>
  <si>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</si>
  <si>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</si>
  <si>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</si>
  <si>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</si>
  <si>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</si>
  <si>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</si>
  <si>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</si>
  <si>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</si>
  <si>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</si>
  <si>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</si>
  <si>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</si>
  <si>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</si>
  <si>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</si>
  <si>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</si>
  <si>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</si>
  <si>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</si>
  <si>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</si>
  <si>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</si>
  <si>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</si>
  <si>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</si>
  <si>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</si>
  <si>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</si>
  <si>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</si>
  <si>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</si>
  <si>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</si>
  <si>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</si>
  <si>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</si>
  <si>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</si>
  <si>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</si>
  <si>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</si>
  <si>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</si>
  <si>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</si>
  <si>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</si>
  <si>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</si>
  <si>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</si>
  <si>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</si>
  <si>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</si>
  <si>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</si>
  <si>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</si>
  <si>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</si>
  <si>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</si>
  <si>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</si>
  <si>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</si>
  <si>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</si>
  <si>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</si>
  <si>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</si>
  <si>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</si>
  <si>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</si>
  <si>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</si>
  <si>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</si>
  <si>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</si>
  <si>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</si>
  <si>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</si>
  <si>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</si>
  <si>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</si>
  <si>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</si>
  <si>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</si>
  <si>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</si>
  <si>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</si>
  <si>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</si>
  <si>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</si>
  <si>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</si>
  <si>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</si>
  <si>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</si>
  <si>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</si>
  <si>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</si>
  <si>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</si>
  <si>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</si>
  <si>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</si>
  <si>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</si>
  <si>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</si>
  <si>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</si>
  <si>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</si>
  <si>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</si>
  <si>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</si>
  <si>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</si>
  <si>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</si>
  <si>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</si>
  <si>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</si>
  <si>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</si>
  <si>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</si>
  <si>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</si>
  <si>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</si>
  <si>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</si>
  <si>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</si>
  <si>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</si>
  <si>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</si>
  <si>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</si>
  <si>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</si>
  <si>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</si>
  <si>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</si>
  <si>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</si>
  <si>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</si>
  <si>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</si>
  <si>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</si>
  <si>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</si>
  <si>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</si>
  <si>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</si>
  <si>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</si>
  <si>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</si>
  <si>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</si>
  <si>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</si>
  <si>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</si>
  <si>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</si>
  <si>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</si>
  <si>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</si>
  <si>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</si>
  <si>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</si>
  <si>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</si>
  <si>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</si>
  <si>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</si>
  <si>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</si>
  <si>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</si>
  <si>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</si>
  <si>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</si>
  <si>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</si>
  <si>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</si>
  <si>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</si>
  <si>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</si>
  <si>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</si>
  <si>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</si>
  <si>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</si>
  <si>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</si>
  <si>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</si>
  <si>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</si>
  <si>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</si>
  <si>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</si>
  <si>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</si>
  <si>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</si>
  <si>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</si>
  <si>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</si>
  <si>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</si>
  <si>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</si>
  <si>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</si>
  <si>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</si>
  <si>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</si>
  <si>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</si>
  <si>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</si>
  <si>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</si>
  <si>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</si>
  <si>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</si>
  <si>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</si>
  <si>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</si>
  <si>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</si>
  <si>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</si>
  <si>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</si>
  <si>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</si>
  <si>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</si>
  <si>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</si>
  <si>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</si>
  <si>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</si>
  <si>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</si>
  <si>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</si>
  <si>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</si>
  <si>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</si>
  <si>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</si>
  <si>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</si>
  <si>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2.38</t>
  </si>
  <si>
    <t>▲ 0.36</t>
  </si>
  <si>
    <t>▲ 2.00</t>
  </si>
  <si>
    <t>水道事業会計</t>
  </si>
  <si>
    <t>下水道等事業会計</t>
  </si>
  <si>
    <t>国民健康保険事業特別会計</t>
  </si>
  <si>
    <t>一般会計</t>
  </si>
  <si>
    <t>介護保険事業特別会計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</si>
  <si>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</si>
  <si>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</si>
  <si>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</si>
  <si>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</si>
  <si>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</si>
  <si>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</si>
  <si>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</si>
  <si>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</si>
  <si>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</si>
  <si>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文化施設建設基金</t>
    <phoneticPr fontId="2"/>
  </si>
  <si>
    <t>衛生処理施設整備等基金</t>
    <phoneticPr fontId="2"/>
  </si>
  <si>
    <t>駅周辺再整備基金</t>
    <phoneticPr fontId="2"/>
  </si>
  <si>
    <t>公共施設等総合管理基金</t>
    <phoneticPr fontId="2"/>
  </si>
  <si>
    <t>福祉事業推進基金</t>
    <phoneticPr fontId="2"/>
  </si>
  <si>
    <t>大阪府都市競艇企業団(モーターボート競走事業会計)</t>
    <rPh sb="0" eb="7">
      <t>オオサカフトシキョウテイ</t>
    </rPh>
    <rPh sb="7" eb="10">
      <t>キギョウダン</t>
    </rPh>
    <rPh sb="18" eb="24">
      <t>キョウソウジギョウカイケイ</t>
    </rPh>
    <phoneticPr fontId="2"/>
  </si>
  <si>
    <t>淀川右岸水防事務組合</t>
    <rPh sb="0" eb="2">
      <t>ヨドガワ</t>
    </rPh>
    <rPh sb="2" eb="4">
      <t>ウガン</t>
    </rPh>
    <rPh sb="4" eb="8">
      <t>スイボウジム</t>
    </rPh>
    <rPh sb="8" eb="10">
      <t>クミアイ</t>
    </rPh>
    <phoneticPr fontId="2"/>
  </si>
  <si>
    <t>大阪府後期高齢者医療広域連合(一般会計)</t>
    <rPh sb="0" eb="3">
      <t>オオサカフ</t>
    </rPh>
    <rPh sb="3" eb="5">
      <t>コウキ</t>
    </rPh>
    <rPh sb="5" eb="8">
      <t>コウレイシャ</t>
    </rPh>
    <rPh sb="8" eb="10">
      <t>イリョウ</t>
    </rPh>
    <rPh sb="10" eb="14">
      <t>コウイキレンゴウ</t>
    </rPh>
    <rPh sb="15" eb="19">
      <t>イッパンカイケイ</t>
    </rPh>
    <phoneticPr fontId="2"/>
  </si>
  <si>
    <t>大阪府後期高齢者医療広域連合(後期高齢者医療特別会計)</t>
    <rPh sb="0" eb="3">
      <t>オオサカフ</t>
    </rPh>
    <rPh sb="3" eb="5">
      <t>コウキ</t>
    </rPh>
    <rPh sb="5" eb="8">
      <t>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</si>
  <si>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大阪広域水道企業団(水道事業会計)</t>
    <rPh sb="0" eb="6">
      <t>オオサカコウイキスイドウ</t>
    </rPh>
    <rPh sb="6" eb="9">
      <t>キギョウダン</t>
    </rPh>
    <rPh sb="10" eb="16">
      <t>スイドウジギョウカイケイ</t>
    </rPh>
    <phoneticPr fontId="2"/>
  </si>
  <si>
    <t>大阪広域水道企業団(工業用水道事業会計)</t>
    <rPh sb="0" eb="6">
      <t>オオサカコウイキスイドウ</t>
    </rPh>
    <rPh sb="6" eb="9">
      <t>キギョウダン</t>
    </rPh>
    <rPh sb="10" eb="19">
      <t>コウギョウヨウスイドウジギョウカイケイ</t>
    </rPh>
    <phoneticPr fontId="2"/>
  </si>
  <si>
    <t>○</t>
    <phoneticPr fontId="19"/>
  </si>
  <si>
    <t>茨木市土地開発公社</t>
    <rPh sb="0" eb="3">
      <t>イバラキシ</t>
    </rPh>
    <rPh sb="3" eb="5">
      <t>トチ</t>
    </rPh>
    <rPh sb="5" eb="7">
      <t>カイハツ</t>
    </rPh>
    <rPh sb="7" eb="9">
      <t>コウシャ</t>
    </rPh>
    <phoneticPr fontId="2"/>
  </si>
  <si>
    <t>茨木市保健医療センター</t>
    <rPh sb="0" eb="3">
      <t>イバラキシ</t>
    </rPh>
    <rPh sb="3" eb="5">
      <t>ホケン</t>
    </rPh>
    <rPh sb="5" eb="7">
      <t>イリョウ</t>
    </rPh>
    <phoneticPr fontId="2"/>
  </si>
  <si>
    <t>茨木市文化振興財団</t>
    <rPh sb="0" eb="3">
      <t>イバラキシ</t>
    </rPh>
    <rPh sb="3" eb="5">
      <t>ブンカ</t>
    </rPh>
    <rPh sb="5" eb="7">
      <t>シンコウ</t>
    </rPh>
    <rPh sb="7" eb="9">
      <t>ザイダン</t>
    </rPh>
    <phoneticPr fontId="2"/>
  </si>
  <si>
    <t>茨木市観光協会</t>
    <rPh sb="0" eb="3">
      <t>イバラキシ</t>
    </rPh>
    <rPh sb="3" eb="5">
      <t>カンコウ</t>
    </rPh>
    <rPh sb="5" eb="7">
      <t>キョウカイ</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</si>
  <si>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</si>
  <si>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</si>
  <si>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</si>
  <si>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</si>
  <si>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の負担軽減のため市債の抑制に努めてきた結果、将来負担比率は類似団体内平均値よりも低くなっている一方で、有形固定資産減価償却率については、小中学校校舎等の多くの公共施設等が整備後30年を経過しているため、類似団体内平均値よりも高い水準で推移している。引き続き、「茨木市公共施設等マネジメント基本方針」に基づき、改修・更新経費の平準化や公共施設の長寿命化の推進を行うことにより適正な施設管理を進める。また、市民会館跡地エリアの活用やごみ処理施設長寿命化などの主要プロジェクト事業が引き続き進んでいることから、将来世代負担比率が過度に上昇しないよう計画的な市債の発行に努める。</t>
    <rPh sb="17" eb="18">
      <t>ツト</t>
    </rPh>
    <rPh sb="197" eb="198">
      <t>スス</t>
    </rPh>
    <rPh sb="241" eb="242">
      <t>ヒ</t>
    </rPh>
    <rPh sb="243" eb="244">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</si>
  <si>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</si>
  <si>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</si>
  <si>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</si>
  <si>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</si>
  <si>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</si>
  <si>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</si>
  <si>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内平均値と比較し低くなっている。これは、第５次総合計画に「財政計画」の章を設けて「財政運営の基本原則」として将来世代の負担の抑制を目標に掲げるなど、従前から市債の発行抑制に努めており、公債費負担が過度に経常収支を圧迫しないように配慮した財政運営を行ってきているためである。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</si>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</sst>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7CBE-406D-B759-007BDDF481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30559</c:v>
                </c:pt>
                <c:pt idx="1">
                  <c:v>20931</c:v>
                </c:pt>
                <c:pt idx="2">
                  <c:v>28316</c:v>
                </c:pt>
                <c:pt idx="3">
                  <c:v>31290</c:v>
                </c:pt>
                <c:pt idx="4">
                  <c:v>45363</c:v>
                </c:pt>
              </c:numCache>
            </c:numRef>
          </c:val>
          <c:smooth val="0"/>
          <c:extLst>
            <c:ext xmlns:c16="http://schemas.microsoft.com/office/drawing/2014/chart" uri="{C3380CC4-5D6E-409C-BE32-E72D297353CC}">
              <c16:uniqueId val="{00000001-7CBE-406D-B759-007BDDF481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1.84</c:v>
                </c:pt>
                <c:pt idx="1">
                  <c:v>1.71</c:v>
                </c:pt>
                <c:pt idx="2">
                  <c:v>1.69</c:v>
                </c:pt>
                <c:pt idx="3">
                  <c:v>2.08</c:v>
                </c:pt>
                <c:pt idx="4">
                  <c:v>1.7</c:v>
                </c:pt>
              </c:numCache>
            </c:numRef>
          </c:val>
          <c:extLst>
            <c:ext xmlns:c16="http://schemas.microsoft.com/office/drawing/2014/chart" uri="{C3380CC4-5D6E-409C-BE32-E72D297353CC}">
              <c16:uniqueId val="{00000000-B372-43DC-A8AB-92AD9703CC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15.9</c:v>
                </c:pt>
                <c:pt idx="1">
                  <c:v>14.16</c:v>
                </c:pt>
                <c:pt idx="2">
                  <c:v>14.63</c:v>
                </c:pt>
                <c:pt idx="3">
                  <c:v>12.74</c:v>
                </c:pt>
                <c:pt idx="4">
                  <c:v>13.75</c:v>
                </c:pt>
              </c:numCache>
            </c:numRef>
          </c:val>
          <c:extLst>
            <c:ext xmlns:c16="http://schemas.microsoft.com/office/drawing/2014/chart" uri="{C3380CC4-5D6E-409C-BE32-E72D297353CC}">
              <c16:uniqueId val="{00000001-B372-43DC-A8AB-92AD9703CC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0.06</c:v>
                </c:pt>
                <c:pt idx="1">
                  <c:v>-2.38</c:v>
                </c:pt>
                <c:pt idx="2">
                  <c:v>-0.36</c:v>
                </c:pt>
                <c:pt idx="3">
                  <c:v>-2</c:v>
                </c:pt>
                <c:pt idx="4">
                  <c:v>0.24</c:v>
                </c:pt>
              </c:numCache>
            </c:numRef>
          </c:val>
          <c:smooth val="0"/>
          <c:extLst>
            <c:ext xmlns:c16="http://schemas.microsoft.com/office/drawing/2014/chart" uri="{C3380CC4-5D6E-409C-BE32-E72D297353CC}">
              <c16:uniqueId val="{00000002-B372-43DC-A8AB-92AD9703CC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0CB-469F-8C64-DBE7885E87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CB-469F-8C64-DBE7885E87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0CB-469F-8C64-DBE7885E87B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0CB-469F-8C64-DBE7885E87B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0.27</c:v>
                </c:pt>
                <c:pt idx="2">
                  <c:v>#N/A</c:v>
                </c:pt>
                <c:pt idx="3">
                  <c:v>0.27</c:v>
                </c:pt>
                <c:pt idx="4">
                  <c:v>#N/A</c:v>
                </c:pt>
                <c:pt idx="5">
                  <c:v>0.27</c:v>
                </c:pt>
                <c:pt idx="6">
                  <c:v>#N/A</c:v>
                </c:pt>
                <c:pt idx="7">
                  <c:v>0.3</c:v>
                </c:pt>
                <c:pt idx="8">
                  <c:v>#N/A</c:v>
                </c:pt>
                <c:pt idx="9">
                  <c:v>0.3</c:v>
                </c:pt>
              </c:numCache>
            </c:numRef>
          </c:val>
          <c:extLst>
            <c:ext xmlns:c16="http://schemas.microsoft.com/office/drawing/2014/chart" uri="{C3380CC4-5D6E-409C-BE32-E72D297353CC}">
              <c16:uniqueId val="{00000004-10CB-469F-8C64-DBE7885E87B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0.65</c:v>
                </c:pt>
                <c:pt idx="2">
                  <c:v>#N/A</c:v>
                </c:pt>
                <c:pt idx="3">
                  <c:v>0.65</c:v>
                </c:pt>
                <c:pt idx="4">
                  <c:v>#N/A</c:v>
                </c:pt>
                <c:pt idx="5">
                  <c:v>0.66</c:v>
                </c:pt>
                <c:pt idx="6">
                  <c:v>#N/A</c:v>
                </c:pt>
                <c:pt idx="7">
                  <c:v>0.91</c:v>
                </c:pt>
                <c:pt idx="8">
                  <c:v>#N/A</c:v>
                </c:pt>
                <c:pt idx="9">
                  <c:v>0.55000000000000004</c:v>
                </c:pt>
              </c:numCache>
            </c:numRef>
          </c:val>
          <c:extLst>
            <c:ext xmlns:c16="http://schemas.microsoft.com/office/drawing/2014/chart" uri="{C3380CC4-5D6E-409C-BE32-E72D297353CC}">
              <c16:uniqueId val="{00000005-10CB-469F-8C64-DBE7885E87B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1.83</c:v>
                </c:pt>
                <c:pt idx="2">
                  <c:v>#N/A</c:v>
                </c:pt>
                <c:pt idx="3">
                  <c:v>1.71</c:v>
                </c:pt>
                <c:pt idx="4">
                  <c:v>#N/A</c:v>
                </c:pt>
                <c:pt idx="5">
                  <c:v>1.68</c:v>
                </c:pt>
                <c:pt idx="6">
                  <c:v>#N/A</c:v>
                </c:pt>
                <c:pt idx="7">
                  <c:v>2.08</c:v>
                </c:pt>
                <c:pt idx="8">
                  <c:v>#N/A</c:v>
                </c:pt>
                <c:pt idx="9">
                  <c:v>1.69</c:v>
                </c:pt>
              </c:numCache>
            </c:numRef>
          </c:val>
          <c:extLst>
            <c:ext xmlns:c16="http://schemas.microsoft.com/office/drawing/2014/chart" uri="{C3380CC4-5D6E-409C-BE32-E72D297353CC}">
              <c16:uniqueId val="{00000006-10CB-469F-8C64-DBE7885E87B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1.71</c:v>
                </c:pt>
                <c:pt idx="2">
                  <c:v>#N/A</c:v>
                </c:pt>
                <c:pt idx="3">
                  <c:v>1.79</c:v>
                </c:pt>
                <c:pt idx="4">
                  <c:v>#N/A</c:v>
                </c:pt>
                <c:pt idx="5">
                  <c:v>1.82</c:v>
                </c:pt>
                <c:pt idx="6">
                  <c:v>#N/A</c:v>
                </c:pt>
                <c:pt idx="7">
                  <c:v>1.96</c:v>
                </c:pt>
                <c:pt idx="8">
                  <c:v>#N/A</c:v>
                </c:pt>
                <c:pt idx="9">
                  <c:v>2.0299999999999998</c:v>
                </c:pt>
              </c:numCache>
            </c:numRef>
          </c:val>
          <c:extLst>
            <c:ext xmlns:c16="http://schemas.microsoft.com/office/drawing/2014/chart" uri="{C3380CC4-5D6E-409C-BE32-E72D297353CC}">
              <c16:uniqueId val="{00000007-10CB-469F-8C64-DBE7885E87B6}"/>
            </c:ext>
          </c:extLst>
        </c:ser>
        <c:ser>
          <c:idx val="8"/>
          <c:order val="8"/>
          <c:tx>
            <c:strRef>
              <c:f>データシート!$A$35</c:f>
              <c:strCache>
                <c:ptCount val="1"/>
                <c:pt idx="0">
                  <c:v>下水道等事業会計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1.28</c:v>
                </c:pt>
                <c:pt idx="2">
                  <c:v>#N/A</c:v>
                </c:pt>
                <c:pt idx="3">
                  <c:v>1.3</c:v>
                </c:pt>
                <c:pt idx="4">
                  <c:v>#N/A</c:v>
                </c:pt>
                <c:pt idx="5">
                  <c:v>1.4</c:v>
                </c:pt>
                <c:pt idx="6">
                  <c:v>#N/A</c:v>
                </c:pt>
                <c:pt idx="7">
                  <c:v>1.63</c:v>
                </c:pt>
                <c:pt idx="8">
                  <c:v>#N/A</c:v>
                </c:pt>
                <c:pt idx="9">
                  <c:v>2.2200000000000002</c:v>
                </c:pt>
              </c:numCache>
            </c:numRef>
          </c:val>
          <c:extLst>
            <c:ext xmlns:c16="http://schemas.microsoft.com/office/drawing/2014/chart" uri="{C3380CC4-5D6E-409C-BE32-E72D297353CC}">
              <c16:uniqueId val="{00000008-10CB-469F-8C64-DBE7885E87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9.65</c:v>
                </c:pt>
                <c:pt idx="2">
                  <c:v>#N/A</c:v>
                </c:pt>
                <c:pt idx="3">
                  <c:v>7.85</c:v>
                </c:pt>
                <c:pt idx="4">
                  <c:v>#N/A</c:v>
                </c:pt>
                <c:pt idx="5">
                  <c:v>6.68</c:v>
                </c:pt>
                <c:pt idx="6">
                  <c:v>#N/A</c:v>
                </c:pt>
                <c:pt idx="7">
                  <c:v>5.99</c:v>
                </c:pt>
                <c:pt idx="8">
                  <c:v>#N/A</c:v>
                </c:pt>
                <c:pt idx="9">
                  <c:v>6.4</c:v>
                </c:pt>
              </c:numCache>
            </c:numRef>
          </c:val>
          <c:extLst>
            <c:ext xmlns:c16="http://schemas.microsoft.com/office/drawing/2014/chart" uri="{C3380CC4-5D6E-409C-BE32-E72D297353CC}">
              <c16:uniqueId val="{00000009-10CB-469F-8C64-DBE7885E87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8784</c:v>
                </c:pt>
                <c:pt idx="5">
                  <c:v>8100</c:v>
                </c:pt>
                <c:pt idx="8">
                  <c:v>7704</c:v>
                </c:pt>
                <c:pt idx="11">
                  <c:v>7344</c:v>
                </c:pt>
                <c:pt idx="14">
                  <c:v>6963</c:v>
                </c:pt>
              </c:numCache>
            </c:numRef>
          </c:val>
          <c:extLst>
            <c:ext xmlns:c16="http://schemas.microsoft.com/office/drawing/2014/chart" uri="{C3380CC4-5D6E-409C-BE32-E72D297353CC}">
              <c16:uniqueId val="{00000000-696A-4E3D-A25E-C931ABA54D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6A-4E3D-A25E-C931ABA54D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78</c:v>
                </c:pt>
                <c:pt idx="3">
                  <c:v>99</c:v>
                </c:pt>
                <c:pt idx="6">
                  <c:v>99</c:v>
                </c:pt>
                <c:pt idx="9">
                  <c:v>99</c:v>
                </c:pt>
                <c:pt idx="12">
                  <c:v>100</c:v>
                </c:pt>
              </c:numCache>
            </c:numRef>
          </c:val>
          <c:extLst>
            <c:ext xmlns:c16="http://schemas.microsoft.com/office/drawing/2014/chart" uri="{C3380CC4-5D6E-409C-BE32-E72D297353CC}">
              <c16:uniqueId val="{00000002-696A-4E3D-A25E-C931ABA54D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6A-4E3D-A25E-C931ABA54D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1977</c:v>
                </c:pt>
                <c:pt idx="3">
                  <c:v>1552</c:v>
                </c:pt>
                <c:pt idx="6">
                  <c:v>1386</c:v>
                </c:pt>
                <c:pt idx="9">
                  <c:v>1226</c:v>
                </c:pt>
                <c:pt idx="12">
                  <c:v>1028</c:v>
                </c:pt>
              </c:numCache>
            </c:numRef>
          </c:val>
          <c:extLst>
            <c:ext xmlns:c16="http://schemas.microsoft.com/office/drawing/2014/chart" uri="{C3380CC4-5D6E-409C-BE32-E72D297353CC}">
              <c16:uniqueId val="{00000004-696A-4E3D-A25E-C931ABA54D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6A-4E3D-A25E-C931ABA54D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6A-4E3D-A25E-C931ABA54D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4861</c:v>
                </c:pt>
                <c:pt idx="3">
                  <c:v>5048</c:v>
                </c:pt>
                <c:pt idx="6">
                  <c:v>5107</c:v>
                </c:pt>
                <c:pt idx="9">
                  <c:v>5221</c:v>
                </c:pt>
                <c:pt idx="12">
                  <c:v>5223</c:v>
                </c:pt>
              </c:numCache>
            </c:numRef>
          </c:val>
          <c:extLst>
            <c:ext xmlns:c16="http://schemas.microsoft.com/office/drawing/2014/chart" uri="{C3380CC4-5D6E-409C-BE32-E72D297353CC}">
              <c16:uniqueId val="{00000007-696A-4E3D-A25E-C931ABA54D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-1868</c:v>
                </c:pt>
                <c:pt idx="2">
                  <c:v>#N/A</c:v>
                </c:pt>
                <c:pt idx="3">
                  <c:v>#N/A</c:v>
                </c:pt>
                <c:pt idx="4">
                  <c:v>-1401</c:v>
                </c:pt>
                <c:pt idx="5">
                  <c:v>#N/A</c:v>
                </c:pt>
                <c:pt idx="6">
                  <c:v>#N/A</c:v>
                </c:pt>
                <c:pt idx="7">
                  <c:v>-1112</c:v>
                </c:pt>
                <c:pt idx="8">
                  <c:v>#N/A</c:v>
                </c:pt>
                <c:pt idx="9">
                  <c:v>#N/A</c:v>
                </c:pt>
                <c:pt idx="10">
                  <c:v>-798</c:v>
                </c:pt>
                <c:pt idx="11">
                  <c:v>#N/A</c:v>
                </c:pt>
                <c:pt idx="12">
                  <c:v>#N/A</c:v>
                </c:pt>
                <c:pt idx="13">
                  <c:v>-612</c:v>
                </c:pt>
                <c:pt idx="14">
                  <c:v>#N/A</c:v>
                </c:pt>
              </c:numCache>
            </c:numRef>
          </c:val>
          <c:smooth val="0"/>
          <c:extLst>
            <c:ext xmlns:c16="http://schemas.microsoft.com/office/drawing/2014/chart" uri="{C3380CC4-5D6E-409C-BE32-E72D297353CC}">
              <c16:uniqueId val="{00000008-696A-4E3D-A25E-C931ABA54D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56152</c:v>
                </c:pt>
                <c:pt idx="5">
                  <c:v>54220</c:v>
                </c:pt>
                <c:pt idx="8">
                  <c:v>54572</c:v>
                </c:pt>
                <c:pt idx="11">
                  <c:v>52498</c:v>
                </c:pt>
                <c:pt idx="14">
                  <c:v>51383</c:v>
                </c:pt>
              </c:numCache>
            </c:numRef>
          </c:val>
          <c:extLst>
            <c:ext xmlns:c16="http://schemas.microsoft.com/office/drawing/2014/chart" uri="{C3380CC4-5D6E-409C-BE32-E72D297353CC}">
              <c16:uniqueId val="{00000000-572E-4D51-BF56-52603D55ED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23098</c:v>
                </c:pt>
                <c:pt idx="5">
                  <c:v>21501</c:v>
                </c:pt>
                <c:pt idx="8">
                  <c:v>19360</c:v>
                </c:pt>
                <c:pt idx="11">
                  <c:v>18560</c:v>
                </c:pt>
                <c:pt idx="14">
                  <c:v>17348</c:v>
                </c:pt>
              </c:numCache>
            </c:numRef>
          </c:val>
          <c:extLst>
            <c:ext xmlns:c16="http://schemas.microsoft.com/office/drawing/2014/chart" uri="{C3380CC4-5D6E-409C-BE32-E72D297353CC}">
              <c16:uniqueId val="{00000001-572E-4D51-BF56-52603D55ED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22103</c:v>
                </c:pt>
                <c:pt idx="5">
                  <c:v>22497</c:v>
                </c:pt>
                <c:pt idx="8">
                  <c:v>23660</c:v>
                </c:pt>
                <c:pt idx="11">
                  <c:v>23616</c:v>
                </c:pt>
                <c:pt idx="14">
                  <c:v>25045</c:v>
                </c:pt>
              </c:numCache>
            </c:numRef>
          </c:val>
          <c:extLst>
            <c:ext xmlns:c16="http://schemas.microsoft.com/office/drawing/2014/chart" uri="{C3380CC4-5D6E-409C-BE32-E72D297353CC}">
              <c16:uniqueId val="{00000002-572E-4D51-BF56-52603D55ED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2E-4D51-BF56-52603D55ED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2E-4D51-BF56-52603D55ED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54</c:v>
                </c:pt>
                <c:pt idx="3">
                  <c:v>53</c:v>
                </c:pt>
                <c:pt idx="6">
                  <c:v>62</c:v>
                </c:pt>
                <c:pt idx="9">
                  <c:v>63</c:v>
                </c:pt>
                <c:pt idx="12">
                  <c:v>0</c:v>
                </c:pt>
              </c:numCache>
            </c:numRef>
          </c:val>
          <c:extLst>
            <c:ext xmlns:c16="http://schemas.microsoft.com/office/drawing/2014/chart" uri="{C3380CC4-5D6E-409C-BE32-E72D297353CC}">
              <c16:uniqueId val="{00000005-572E-4D51-BF56-52603D55ED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10436</c:v>
                </c:pt>
                <c:pt idx="3">
                  <c:v>9901</c:v>
                </c:pt>
                <c:pt idx="6">
                  <c:v>9840</c:v>
                </c:pt>
                <c:pt idx="9">
                  <c:v>10156</c:v>
                </c:pt>
                <c:pt idx="12">
                  <c:v>10288</c:v>
                </c:pt>
              </c:numCache>
            </c:numRef>
          </c:val>
          <c:extLst>
            <c:ext xmlns:c16="http://schemas.microsoft.com/office/drawing/2014/chart" uri="{C3380CC4-5D6E-409C-BE32-E72D297353CC}">
              <c16:uniqueId val="{00000006-572E-4D51-BF56-52603D55ED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72E-4D51-BF56-52603D55ED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14527</c:v>
                </c:pt>
                <c:pt idx="3">
                  <c:v>12775</c:v>
                </c:pt>
                <c:pt idx="6">
                  <c:v>11204</c:v>
                </c:pt>
                <c:pt idx="9">
                  <c:v>9484</c:v>
                </c:pt>
                <c:pt idx="12">
                  <c:v>8514</c:v>
                </c:pt>
              </c:numCache>
            </c:numRef>
          </c:val>
          <c:extLst>
            <c:ext xmlns:c16="http://schemas.microsoft.com/office/drawing/2014/chart" uri="{C3380CC4-5D6E-409C-BE32-E72D297353CC}">
              <c16:uniqueId val="{00000008-572E-4D51-BF56-52603D55ED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1876</c:v>
                </c:pt>
                <c:pt idx="3">
                  <c:v>1570</c:v>
                </c:pt>
                <c:pt idx="6">
                  <c:v>1612</c:v>
                </c:pt>
                <c:pt idx="9">
                  <c:v>1410</c:v>
                </c:pt>
                <c:pt idx="12">
                  <c:v>609</c:v>
                </c:pt>
              </c:numCache>
            </c:numRef>
          </c:val>
          <c:extLst>
            <c:ext xmlns:c16="http://schemas.microsoft.com/office/drawing/2014/chart" uri="{C3380CC4-5D6E-409C-BE32-E72D297353CC}">
              <c16:uniqueId val="{00000009-572E-4D51-BF56-52603D55ED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53655</c:v>
                </c:pt>
                <c:pt idx="3">
                  <c:v>50829</c:v>
                </c:pt>
                <c:pt idx="6">
                  <c:v>50002</c:v>
                </c:pt>
                <c:pt idx="9">
                  <c:v>47459</c:v>
                </c:pt>
                <c:pt idx="12">
                  <c:v>46779</c:v>
                </c:pt>
              </c:numCache>
            </c:numRef>
          </c:val>
          <c:extLst>
            <c:ext xmlns:c16="http://schemas.microsoft.com/office/drawing/2014/chart" uri="{C3380CC4-5D6E-409C-BE32-E72D297353CC}">
              <c16:uniqueId val="{0000000A-572E-4D51-BF56-52603D55ED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2E-4D51-BF56-52603D55ED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7668</c:v>
                </c:pt>
                <c:pt idx="1">
                  <c:v>6811</c:v>
                </c:pt>
                <c:pt idx="2">
                  <c:v>7669</c:v>
                </c:pt>
              </c:numCache>
            </c:numRef>
          </c:val>
          <c:extLst>
            <c:ext xmlns:c16="http://schemas.microsoft.com/office/drawing/2014/chart" uri="{C3380CC4-5D6E-409C-BE32-E72D297353CC}">
              <c16:uniqueId val="{00000000-04EC-4ABA-B188-CB8F8FAC2A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4EC-4ABA-B188-CB8F8FAC2A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15229</c:v>
                </c:pt>
                <c:pt idx="1">
                  <c:v>16143</c:v>
                </c:pt>
                <c:pt idx="2">
                  <c:v>16369</c:v>
                </c:pt>
              </c:numCache>
            </c:numRef>
          </c:val>
          <c:extLst>
            <c:ext xmlns:c16="http://schemas.microsoft.com/office/drawing/2014/chart" uri="{C3380CC4-5D6E-409C-BE32-E72D297353CC}">
              <c16:uniqueId val="{00000002-04EC-4ABA-B188-CB8F8FAC2A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{0157B89E-FFC5-4CC7-B044-C182BB07369C}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0E-4C9B-99D9-4B5CEE285C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{AB2B5DFD-FE6A-438F-9C27-81444C2E3D2E}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0E-4C9B-99D9-4B5CEE285C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{5AA45DD9-F48B-4428-92EE-CDF5CCA3A8C8}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0E-4C9B-99D9-4B5CEE285C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{C63DCBC0-9F4C-473F-B397-A8D325F39BB2}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0E-4C9B-99D9-4B5CEE285C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{189C7818-7B16-4B52-919A-FEF8C2AB9677}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0E-4C9B-99D9-4B5CEE285C8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{C3B65C7F-4291-458B-A9CA-B20A5DD91AB4}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0E-4C9B-99D9-4B5CEE285C8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{747F7D56-A1BC-454B-B2DB-7AB389C12B8A}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0E-4C9B-99D9-4B5CEE285C8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{C2FC2A8C-F492-4876-814A-FE32E4F0545F}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0E-4C9B-99D9-4B5CEE285C8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{69B4AEFC-F422-41E5-8EE7-92DCA913C8EE}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0E-4C9B-99D9-4B5CEE285C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68.099999999999994</c:v>
                </c:pt>
                <c:pt idx="8">
                  <c:v>69.400000000000006</c:v>
                </c:pt>
                <c:pt idx="16">
                  <c:v>70.5</c:v>
                </c:pt>
                <c:pt idx="24">
                  <c:v>71.5</c:v>
                </c:pt>
                <c:pt idx="32">
                  <c:v>72.599999999999994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20E-4C9B-99D9-4B5CEE285C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{A40087E8-FDEA-49C8-80AC-59EFAA40F36E}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0E-4C9B-99D9-4B5CEE285C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{B9D4FCA1-9487-40D8-8915-285B662E8C0C}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0E-4C9B-99D9-4B5CEE285C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{BFB1D75B-13C1-4A1F-A68B-89053DD21212}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0E-4C9B-99D9-4B5CEE285C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{7BC9F389-5E4D-4319-B014-6BAAFC551EDF}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0E-4C9B-99D9-4B5CEE285C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{0EC3D764-19ED-44D7-9A99-C5693B73CB50}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0E-4C9B-99D9-4B5CEE285C8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{DB4EAC06-2502-439B-A4C2-7F750E50F18E}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0E-4C9B-99D9-4B5CEE285C8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{B022ECD9-6457-4495-AD32-465A9CAA81A1}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0E-4C9B-99D9-4B5CEE285C8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{E9C40EDE-1CB4-4971-8824-0744B33EF759}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0E-4C9B-99D9-4B5CEE285C8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{4D03593E-9CD6-4F35-8566-1962EC04F0A7}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0E-4C9B-99D9-4B5CEE285C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720E-4C9B-99D9-4B5CEE285C8C}"/>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{96571918-89C5-4A68-8D1B-08C1ECBF8A7D}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5A4-4AD5-9050-E6220E35F5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{F957776C-30E3-4E9F-A360-B14D599E8B45}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A4-4AD5-9050-E6220E35F5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{DB03DA6A-8C68-46B5-8590-AFDAA95647FA}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A4-4AD5-9050-E6220E35F5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{71564FD2-7B07-48B1-BEC8-043314776564}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A4-4AD5-9050-E6220E35F5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{9EF693BC-2690-477D-B935-5325B8B8EABA}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A4-4AD5-9050-E6220E35F50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{B153BC9A-B691-4ABF-8524-0F64A121122E}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5A4-4AD5-9050-E6220E35F50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{2F32E262-BA2A-4E04-9ED2-018C18CF1965}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5A4-4AD5-9050-E6220E35F50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{28F7CF4D-2019-4C90-B229-7685B0213DC1}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5A4-4AD5-9050-E6220E35F50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{35CA1537-4566-4F34-9B3E-C90F99882209}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5A4-4AD5-9050-E6220E35F5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-3.5</c:v>
                </c:pt>
                <c:pt idx="16">
                  <c:v>-3.1</c:v>
                </c:pt>
                <c:pt idx="24">
                  <c:v>-2.2999999999999998</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A4-4AD5-9050-E6220E35F5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{0C13D6BF-9987-4F41-A996-AEE348D7D3A6}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5A4-4AD5-9050-E6220E35F5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{03ADF2E6-FD6D-4EA1-9517-2C10F37CB384}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A4-4AD5-9050-E6220E35F5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{44C6FB93-D514-457F-85FD-7BC423C4B151}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A4-4AD5-9050-E6220E35F5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{3F529D43-AD3C-4C53-B5FC-6EFA2B6CAADB}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A4-4AD5-9050-E6220E35F5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{CFAD5811-10CA-493F-97E6-04D117B44380}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A4-4AD5-9050-E6220E35F50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{C1CC0406-19FF-4523-B96E-51DC2FB690B8}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5A4-4AD5-9050-E6220E35F50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{A563A8C9-78A3-4BE7-8E6E-F5BE4183A01A}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5A4-4AD5-9050-E6220E35F50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{5C13326E-32C8-4B66-8BF4-613AF36E5FE8}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5A4-4AD5-9050-E6220E35F50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{2539FF15-7A53-4033-AF15-254DEB92DE9F}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5A4-4AD5-9050-E6220E35F5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A5A4-4AD5-9050-E6220E35F508}"/>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43638" y="4633912"/>
          <a:ext cx="38100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305800" y="5886450"/>
          <a:ext cx="12382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と比べ実質公債費比率の分子が増加した要因として、公害防止事業債等の算入公債費が減少したこと等があげられる。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と比べ、将来負担比率の分子が減少した要因については、事業進捗に伴う市債現在高の減のほか、企業債残高の減等に伴う公営企業債への繰入見込額の減少などがあげられる。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大阪府茨木市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令和２年度は、新型コロナウイルス感染症への対策経費の財源として、財政調整基金を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年度より残高が減少している。一方で、特定目的基金については、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令和３年度も新型コロナウイルス感染症への対策経費の財源として、財政調整基金を取り崩したが、決算剰余金として５億、交付税追加交付として６億積立てたため、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年度より残高は増額している。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衝み立て額が取崩し額を上回ったため、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年度より残高は増額している。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市民会館跡地エリアにおける新施設等の整備（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）やごみ処理施設長寿命化（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）などの事業の実施に基金を活用するほか、今後の事業展開に向けて必要に応じて積立を行う。計画的に積立を行うことができるよう、引き続き財政の健全性を重視した財政運営を行う。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文化施設建設基金　　　：文化施設の整備及び運営のための基金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衛生処理施設整備等基金：衛生処理施設整備及び運営のための基金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駅周辺再整備基金　　　：市の区域内に所在する駅周辺の再整備に要する経費に充てるための基金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公共施設等総合管理基金：市の公共施設等の保全、更新等に要する経費に充てるための基金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福祉事業推進基金　　　：高齢者、障害者、子ども等の社会福祉の推進を図るために必要な事業の実施に要する経費に充てるための基金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必要に応じて取崩しを行っているものの、財政状況に応じて一定額を積み立てているため増加している。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市民会館跡地エリアにおける新施設等の整備、ごみ処理施設の長寿命化などの大規模事業の実施に「文化施設建設基金」、「衛生処理施設整備等基金」を活用するとともに、今後の大規模事業の実施に備え「駅周辺再整備基金」等の積立を見込んでおり、引き続き財政負担の平準化に向けた財政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新型コロナウイルス感染症への対策経費として３億取り崩したものの、決算剰余金として５億、交付税追加交付として６億積立てたため、前年度（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）に比べ残高は増加している。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引き続き災害の発生や経済状況の悪化など、不測の事態への対応に備えるため、毎年の収支を踏まえて充実に努める。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BA8856-324D-4C92-BDBE-C8EC372EA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4EB4964-E13C-410B-B033-2A0647326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F8ABA05-1388-4BD9-9929-0A7A788C61D4}"/>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991981E-5745-4C72-B08B-B82B53FA85E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63A65C8-75B8-4B51-BB85-FCEEB47C63B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7D64844-E8F0-4787-B32B-C7E0986E0B8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43BB3DF-B32E-4D9A-8DD9-6DC99A59B4C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D77D7A0-A458-4A59-B959-7FD8EC479F5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82B0027-1008-43AF-B391-FF5D15C4A72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5C02345-DB1F-4C1C-A7D1-CA1E867641E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D8B2FCA-D995-4E17-AE7F-5EDC7DF3F8D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BA6FA8F-3E52-4255-8DA1-054CC243F97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43C029F-0531-4CC0-970E-C0289264EBC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903A1CD-D9E7-41BA-AD7D-05E628B00F5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39079D9-669A-4584-869B-3D60CC623E3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A29B4F2-A1E1-432B-91C2-E51C5A84F44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C692951-D11B-4095-94E5-D4C748B4B6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EED879A-A66B-4F8A-B247-D28BD05452A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379DCFD-970E-4B01-93CB-8809A88EAB3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AA9FFE0-D5DC-4033-A8D2-B8399272B54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6C402A8-AC70-4EE0-AE06-E66B08F471D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79ADE76-8315-48BD-AFAA-BA6F058A1D2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283,504
280,040
76.49
112,299,867
110,093,054
945,744
55,794,897
46,778,621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66001C1-E21A-4E3B-99E7-C711BB2E9FC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0473DBF-EA30-4C46-97AB-C306682A7C7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E4EF110-3E39-4FB8-92F7-280743EBE56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B243E88-6A2F-4595-8707-797DBA5E010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BD2363A-D3A1-45E9-8411-205CA9696F2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731535C-5DC5-4813-ADE7-7FFF900EB84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E44316C-B322-487B-8C94-10D79A49E4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9B25F64-BAB6-4153-B1F4-8D2AA411EE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EA3E889-C4E4-4856-95CC-6E95052774A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03F6610-A4E5-4487-9A65-3AC2A6A7C50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0288DB0-9C24-4D20-8CD6-CF0CAF999F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85FE2A0-52F1-4303-A913-2A6EE69B858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AE39DC6-ED84-4861-99C7-735824A1A68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0322AB1-EADA-45D3-9B39-7DF7206E021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4D12495-6248-4A69-992A-8FAEA409D12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87F8437-6354-4D43-9199-EF14FD80C38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2CAA1EC-616D-42E8-9BC7-7B0B12182AB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93BB17B-6CBC-450D-B3D3-822379FF71A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A0E5AD1-72B4-45E2-B735-FC72E45BB4B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7C34B033-EFAA-4FC6-BEE9-6805A595488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E47D7CC-76F9-4210-A1BB-AFE5744207B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CF3C45A-74DF-4D38-9295-C76DF80EB19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13885A0-34CE-4098-A9F1-29761F52375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C3DD255-6A3C-4B5D-B0BC-C6D4AA2540D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645ED00-B4E2-46D4-9294-E73038DE793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F627831-799C-4A8C-8DBD-0D77BC3FF06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FE0E24D-6240-4D65-BFA7-CC3DABD3B5D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274CFE8-97AA-4939-92F6-89ACFC73E9F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61400E4-FD1C-489F-9AE7-50A8D7EE39D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9A7C070-F42F-4B8D-9173-310B23D04B5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A3AEE90-F7A0-43D1-9AF3-8B106F06620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EF8BE8F-5FF7-4AA2-81DD-65F7FEFAFD5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1785AB5-3D91-4638-B032-7B3FA830409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A7897E2-AD43-4EB9-9B1A-E4A61F805FE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9486F9B-CBBD-4586-8224-5F5C92E027E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有形固定資産減価償却率については、類似団体内平均値よりも高い水準で推移している。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これは、急激な人口増加や行政需要の拡大を受け、主に昭和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年代にかけて、小中学校校舎等の多くの公共施設等を整備しており、その多くが整備後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年を経過しているためである。昨年度に引き続き、「茨木市公共施設等マネジメント基本方針」に基づき、改修・更新経費の平準化を図るとともに、公共施設の長寿命化の推進を行う。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2A7F252-6A07-41D2-830A-9D44D699E5F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D7C9120-24A2-4900-9330-33DEA6DA2EE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8B3EE3E-6B54-48DE-B108-F917CD84017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395AB8DC-E695-4420-87D3-A846D622045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9BF64322-E8F4-4D17-8451-27D27534CAB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CDD114BF-A083-4436-BD9C-4D0D9E953A7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1D56104F-3723-4E46-A52D-A67A0970B9C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AB85D68-A557-4489-B198-58F28DA8B4B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4378FF5A-5D7F-4D05-95E3-EF9423CA8AF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B82E09C8-BDF8-4524-8BF7-C5933CC97295}"/>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9960CAC-D8E6-437F-8C81-631075AAFFB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26B34257-B8E3-4D52-BF46-5379D7FDB7E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F18541F2-94F3-4834-8FF7-4CF30BC6D56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CD747EC0-6563-4404-8597-6D0E4283FCC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73" name="直線コネクタ 72">
          <a:extLst>
            <a:ext uri="{FF2B5EF4-FFF2-40B4-BE49-F238E27FC236}">
              <a16:creationId xmlns:a16="http://schemas.microsoft.com/office/drawing/2014/main" id="{19B17CE7-074D-4602-B1D3-D583162D21C0}"/>
            </a:ext>
          </a:extLst>
        </xdr:cNvPr>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a:extLst>
            <a:ext uri="{FF2B5EF4-FFF2-40B4-BE49-F238E27FC236}">
              <a16:creationId xmlns:a16="http://schemas.microsoft.com/office/drawing/2014/main" id="{E9AA5F67-0F7B-41FE-8390-E2EDB1DEEB3B}"/>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a:extLst>
            <a:ext uri="{FF2B5EF4-FFF2-40B4-BE49-F238E27FC236}">
              <a16:creationId xmlns:a16="http://schemas.microsoft.com/office/drawing/2014/main" id="{224099C4-123B-477B-9C5E-8E7C021D8A7A}"/>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76" name="有形固定資産減価償却率最大値テキスト">
          <a:extLst>
            <a:ext uri="{FF2B5EF4-FFF2-40B4-BE49-F238E27FC236}">
              <a16:creationId xmlns:a16="http://schemas.microsoft.com/office/drawing/2014/main" id="{64DC4225-2692-41E4-A5DC-9A5C3652B88D}"/>
            </a:ext>
          </a:extLst>
        </xdr:cNvPr>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77" name="直線コネクタ 76">
          <a:extLst>
            <a:ext uri="{FF2B5EF4-FFF2-40B4-BE49-F238E27FC236}">
              <a16:creationId xmlns:a16="http://schemas.microsoft.com/office/drawing/2014/main" id="{9C84DAE0-9826-4BB9-99FC-A15CFED0BF7A}"/>
            </a:ext>
          </a:extLst>
        </xdr:cNvPr>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8" name="有形固定資産減価償却率平均値テキスト">
          <a:extLst>
            <a:ext uri="{FF2B5EF4-FFF2-40B4-BE49-F238E27FC236}">
              <a16:creationId xmlns:a16="http://schemas.microsoft.com/office/drawing/2014/main" id="{D6E48A89-1F30-4544-8786-C9A48BC30C9D}"/>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a:extLst>
            <a:ext uri="{FF2B5EF4-FFF2-40B4-BE49-F238E27FC236}">
              <a16:creationId xmlns:a16="http://schemas.microsoft.com/office/drawing/2014/main" id="{25AE57DD-4A20-49F4-A833-FB2E1AF30409}"/>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80" name="フローチャート: 判断 79">
          <a:extLst>
            <a:ext uri="{FF2B5EF4-FFF2-40B4-BE49-F238E27FC236}">
              <a16:creationId xmlns:a16="http://schemas.microsoft.com/office/drawing/2014/main" id="{567BC5B3-FA81-4838-9908-EA7E60456BFF}"/>
            </a:ext>
          </a:extLst>
        </xdr:cNvPr>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E251B3FB-3541-45E2-A990-0FEE45E88A6F}"/>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82" name="フローチャート: 判断 81">
          <a:extLst>
            <a:ext uri="{FF2B5EF4-FFF2-40B4-BE49-F238E27FC236}">
              <a16:creationId xmlns:a16="http://schemas.microsoft.com/office/drawing/2014/main" id="{D4C348D0-4969-42DB-A83E-AAF131683B3B}"/>
            </a:ext>
          </a:extLst>
        </xdr:cNvPr>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83" name="フローチャート: 判断 82">
          <a:extLst>
            <a:ext uri="{FF2B5EF4-FFF2-40B4-BE49-F238E27FC236}">
              <a16:creationId xmlns:a16="http://schemas.microsoft.com/office/drawing/2014/main" id="{161F91C1-6CAB-488A-B18E-938C2C28D883}"/>
            </a:ext>
          </a:extLst>
        </xdr:cNvPr>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2AC1933-B8C7-4FED-B849-C4DC12B1C7C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1CB327B-EE93-413D-9B83-A9FF22DAC3F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14BFBE2-C98C-4801-897C-7F76E6E566C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F12435D-4819-4653-9916-39806C9A977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A6DDAAF-A00F-44DC-B9D3-B76014EB125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51943</xdr:rowOff>
    </xdr:from>
    <xdr:to>
      <xdr:col>23</xdr:col>
      <xdr:colOff>136525</xdr:colOff>
      <xdr:row>32</xdr:row>
      <xdr:rowOff>153543</xdr:rowOff>
    </xdr:to>
    <xdr:sp macro="" textlink="">
      <xdr:nvSpPr>
        <xdr:cNvPr id="89" name="楕円 88">
          <a:extLst>
            <a:ext uri="{FF2B5EF4-FFF2-40B4-BE49-F238E27FC236}">
              <a16:creationId xmlns:a16="http://schemas.microsoft.com/office/drawing/2014/main" id="{3484B42E-A0EB-4B8D-8EC8-50B4B77DDD60}"/>
            </a:ext>
          </a:extLst>
        </xdr:cNvPr>
        <xdr:cNvSpPr/>
      </xdr:nvSpPr>
      <xdr:spPr>
        <a:xfrm>
          <a:off x="47117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138320</xdr:rowOff>
    </xdr:from>
    <xdr:ext cx="405111" cy="259045"/>
    <xdr:sp macro="" textlink="">
      <xdr:nvSpPr>
        <xdr:cNvPr id="90" name="有形固定資産減価償却率該当値テキスト">
          <a:extLst>
            <a:ext uri="{FF2B5EF4-FFF2-40B4-BE49-F238E27FC236}">
              <a16:creationId xmlns:a16="http://schemas.microsoft.com/office/drawing/2014/main" id="{AB8A600B-8E93-4920-B869-A6547853D015}"/>
            </a:ext>
          </a:extLst>
        </xdr:cNvPr>
        <xdr:cNvSpPr txBox="1"/>
      </xdr:nvSpPr>
      <xdr:spPr>
        <a:xfrm>
          <a:off x="4813300" y="622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91" name="楕円 90">
          <a:extLst>
            <a:ext uri="{FF2B5EF4-FFF2-40B4-BE49-F238E27FC236}">
              <a16:creationId xmlns:a16="http://schemas.microsoft.com/office/drawing/2014/main" id="{E8D03213-C82E-4031-B2C3-EEC315EC22C6}"/>
            </a:ext>
          </a:extLst>
        </xdr:cNvPr>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102743</xdr:rowOff>
    </xdr:to>
    <xdr:cxnSp macro="">
      <xdr:nvCxnSpPr>
        <xdr:cNvPr id="92" name="直線コネクタ 91">
          <a:extLst>
            <a:ext uri="{FF2B5EF4-FFF2-40B4-BE49-F238E27FC236}">
              <a16:creationId xmlns:a16="http://schemas.microsoft.com/office/drawing/2014/main" id="{DDF6E1AF-3326-4EC6-ACE7-FC1A248C5A63}"/>
            </a:ext>
          </a:extLst>
        </xdr:cNvPr>
        <xdr:cNvCxnSpPr/>
      </xdr:nvCxnSpPr>
      <xdr:spPr>
        <a:xfrm>
          <a:off x="4051300" y="6313170"/>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93" name="楕円 92">
          <a:extLst>
            <a:ext uri="{FF2B5EF4-FFF2-40B4-BE49-F238E27FC236}">
              <a16:creationId xmlns:a16="http://schemas.microsoft.com/office/drawing/2014/main" id="{9CF47B20-C1DA-4A72-B792-5BAB254609A8}"/>
            </a:ext>
          </a:extLst>
        </xdr:cNvPr>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55245</xdr:rowOff>
    </xdr:to>
    <xdr:cxnSp macro="">
      <xdr:nvCxnSpPr>
        <xdr:cNvPr id="94" name="直線コネクタ 93">
          <a:extLst>
            <a:ext uri="{FF2B5EF4-FFF2-40B4-BE49-F238E27FC236}">
              <a16:creationId xmlns:a16="http://schemas.microsoft.com/office/drawing/2014/main" id="{0A95565D-7946-4B0F-958C-1018CC5FA2CD}"/>
            </a:ext>
          </a:extLst>
        </xdr:cNvPr>
        <xdr:cNvCxnSpPr/>
      </xdr:nvCxnSpPr>
      <xdr:spPr>
        <a:xfrm>
          <a:off x="3289300" y="62699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85217</xdr:rowOff>
    </xdr:from>
    <xdr:to>
      <xdr:col>11</xdr:col>
      <xdr:colOff>187325</xdr:colOff>
      <xdr:row>32</xdr:row>
      <xdr:rowOff>15367</xdr:rowOff>
    </xdr:to>
    <xdr:sp macro="" textlink="">
      <xdr:nvSpPr>
        <xdr:cNvPr id="95" name="楕円 94">
          <a:extLst>
            <a:ext uri="{FF2B5EF4-FFF2-40B4-BE49-F238E27FC236}">
              <a16:creationId xmlns:a16="http://schemas.microsoft.com/office/drawing/2014/main" id="{286546A6-ECC9-46FC-A4A0-E4C8E6A80889}"/>
            </a:ext>
          </a:extLst>
        </xdr:cNvPr>
        <xdr:cNvSpPr/>
      </xdr:nvSpPr>
      <xdr:spPr>
        <a:xfrm>
          <a:off x="2476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136017</xdr:rowOff>
    </xdr:from>
    <xdr:to>
      <xdr:col>15</xdr:col>
      <xdr:colOff>136525</xdr:colOff>
      <xdr:row>32</xdr:row>
      <xdr:rowOff>12065</xdr:rowOff>
    </xdr:to>
    <xdr:cxnSp macro="">
      <xdr:nvCxnSpPr>
        <xdr:cNvPr id="96" name="直線コネクタ 95">
          <a:extLst>
            <a:ext uri="{FF2B5EF4-FFF2-40B4-BE49-F238E27FC236}">
              <a16:creationId xmlns:a16="http://schemas.microsoft.com/office/drawing/2014/main" id="{1D3374A9-8580-4A44-9F36-EB64D5CDC8FE}"/>
            </a:ext>
          </a:extLst>
        </xdr:cNvPr>
        <xdr:cNvCxnSpPr/>
      </xdr:nvCxnSpPr>
      <xdr:spPr>
        <a:xfrm>
          <a:off x="2527300" y="6222492"/>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29083</xdr:rowOff>
    </xdr:from>
    <xdr:to>
      <xdr:col>7</xdr:col>
      <xdr:colOff>187325</xdr:colOff>
      <xdr:row>31</xdr:row>
      <xdr:rowOff>130683</xdr:rowOff>
    </xdr:to>
    <xdr:sp macro="" textlink="">
      <xdr:nvSpPr>
        <xdr:cNvPr id="97" name="楕円 96">
          <a:extLst>
            <a:ext uri="{FF2B5EF4-FFF2-40B4-BE49-F238E27FC236}">
              <a16:creationId xmlns:a16="http://schemas.microsoft.com/office/drawing/2014/main" id="{81E4336A-1DFF-4182-9BFF-F161E50463D8}"/>
            </a:ext>
          </a:extLst>
        </xdr:cNvPr>
        <xdr:cNvSpPr/>
      </xdr:nvSpPr>
      <xdr:spPr>
        <a:xfrm>
          <a:off x="1714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79883</xdr:rowOff>
    </xdr:from>
    <xdr:to>
      <xdr:col>11</xdr:col>
      <xdr:colOff>136525</xdr:colOff>
      <xdr:row>31</xdr:row>
      <xdr:rowOff>136017</xdr:rowOff>
    </xdr:to>
    <xdr:cxnSp macro="">
      <xdr:nvCxnSpPr>
        <xdr:cNvPr id="98" name="直線コネクタ 97">
          <a:extLst>
            <a:ext uri="{FF2B5EF4-FFF2-40B4-BE49-F238E27FC236}">
              <a16:creationId xmlns:a16="http://schemas.microsoft.com/office/drawing/2014/main" id="{0620EF44-0D66-49AA-8FEC-EFE1B02208FE}"/>
            </a:ext>
          </a:extLst>
        </xdr:cNvPr>
        <xdr:cNvCxnSpPr/>
      </xdr:nvCxnSpPr>
      <xdr:spPr>
        <a:xfrm>
          <a:off x="1765300" y="6166358"/>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50944</xdr:rowOff>
    </xdr:from>
    <xdr:ext cx="405111" cy="259045"/>
    <xdr:sp macro="" textlink="">
      <xdr:nvSpPr>
        <xdr:cNvPr id="99" name="n_1aveValue有形固定資産減価償却率">
          <a:extLst>
            <a:ext uri="{FF2B5EF4-FFF2-40B4-BE49-F238E27FC236}">
              <a16:creationId xmlns:a16="http://schemas.microsoft.com/office/drawing/2014/main" id="{0FAF3FF4-1C14-4D54-9E3B-70F8EFBC743F}"/>
            </a:ext>
          </a:extLst>
        </xdr:cNvPr>
        <xdr:cNvSpPr txBox="1"/>
      </xdr:nvSpPr>
      <xdr:spPr>
        <a:xfrm>
          <a:off x="3836044"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a:extLst>
            <a:ext uri="{FF2B5EF4-FFF2-40B4-BE49-F238E27FC236}">
              <a16:creationId xmlns:a16="http://schemas.microsoft.com/office/drawing/2014/main" id="{01E90FD1-1ED5-47E7-ABF9-6EB8306AAFFB}"/>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157624</xdr:rowOff>
    </xdr:from>
    <xdr:ext cx="405111" cy="259045"/>
    <xdr:sp macro="" textlink="">
      <xdr:nvSpPr>
        <xdr:cNvPr id="101" name="n_3aveValue有形固定資産減価償却率">
          <a:extLst>
            <a:ext uri="{FF2B5EF4-FFF2-40B4-BE49-F238E27FC236}">
              <a16:creationId xmlns:a16="http://schemas.microsoft.com/office/drawing/2014/main" id="{AE926DD0-C864-4DAA-A747-B27FF575923B}"/>
            </a:ext>
          </a:extLst>
        </xdr:cNvPr>
        <xdr:cNvSpPr txBox="1"/>
      </xdr:nvSpPr>
      <xdr:spPr>
        <a:xfrm>
          <a:off x="2324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66946</xdr:rowOff>
    </xdr:from>
    <xdr:ext cx="405111" cy="259045"/>
    <xdr:sp macro="" textlink="">
      <xdr:nvSpPr>
        <xdr:cNvPr id="102" name="n_4aveValue有形固定資産減価償却率">
          <a:extLst>
            <a:ext uri="{FF2B5EF4-FFF2-40B4-BE49-F238E27FC236}">
              <a16:creationId xmlns:a16="http://schemas.microsoft.com/office/drawing/2014/main" id="{BC2E2C15-8F3A-4893-9E36-725CAFE72B1C}"/>
            </a:ext>
          </a:extLst>
        </xdr:cNvPr>
        <xdr:cNvSpPr txBox="1"/>
      </xdr:nvSpPr>
      <xdr:spPr>
        <a:xfrm>
          <a:off x="1562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103" name="n_1mainValue有形固定資産減価償却率">
          <a:extLst>
            <a:ext uri="{FF2B5EF4-FFF2-40B4-BE49-F238E27FC236}">
              <a16:creationId xmlns:a16="http://schemas.microsoft.com/office/drawing/2014/main" id="{68910EEC-9B43-4B04-912D-308C83045E40}"/>
            </a:ext>
          </a:extLst>
        </xdr:cNvPr>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104" name="n_2mainValue有形固定資産減価償却率">
          <a:extLst>
            <a:ext uri="{FF2B5EF4-FFF2-40B4-BE49-F238E27FC236}">
              <a16:creationId xmlns:a16="http://schemas.microsoft.com/office/drawing/2014/main" id="{A5D916E3-4CCB-4D54-A911-4251C7A1495E}"/>
            </a:ext>
          </a:extLst>
        </xdr:cNvPr>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6494</xdr:rowOff>
    </xdr:from>
    <xdr:ext cx="405111" cy="259045"/>
    <xdr:sp macro="" textlink="">
      <xdr:nvSpPr>
        <xdr:cNvPr id="105" name="n_3mainValue有形固定資産減価償却率">
          <a:extLst>
            <a:ext uri="{FF2B5EF4-FFF2-40B4-BE49-F238E27FC236}">
              <a16:creationId xmlns:a16="http://schemas.microsoft.com/office/drawing/2014/main" id="{423AE062-371F-423A-AAAD-25A1E86C9814}"/>
            </a:ext>
          </a:extLst>
        </xdr:cNvPr>
        <xdr:cNvSpPr txBox="1"/>
      </xdr:nvSpPr>
      <xdr:spPr>
        <a:xfrm>
          <a:off x="23247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6" name="n_4mainValue有形固定資産減価償却率">
          <a:extLst>
            <a:ext uri="{FF2B5EF4-FFF2-40B4-BE49-F238E27FC236}">
              <a16:creationId xmlns:a16="http://schemas.microsoft.com/office/drawing/2014/main" id="{2A67264C-26DE-45EB-B79C-22A1C41CDC89}"/>
            </a:ext>
          </a:extLst>
        </xdr:cNvPr>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34392BBD-50E1-4102-8A5E-3AC5C783671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7F81567-29C3-460C-B017-3C0BDEBD946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E91E7C35-CC3D-4D18-AF79-71AD4FB54D3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C25A56C-B795-42EC-BF46-FEEA9673DEF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EADE4322-EF2C-4E44-ABD8-56C86165F60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6E872D61-83FA-4A5C-AF22-1A3646B2769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475357AC-22BB-456F-BF4D-69C9D1F4A26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03DB5DA-BC2D-42AD-96C6-CCB2AED30AA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F44B1E48-6DEC-4636-897F-53CAF458E77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26235848-4577-4099-8157-1BE4C54B15C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D1C9FF0C-A495-4281-A85C-4254E677E61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61E8979-8CD4-488F-A66F-02677071F5A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387DF68-635B-49F5-A19F-A227DA43DA0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将来の負担軽減のため市債の抑制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、類似団体内平均値と比較し、債務償還比率は低い水準で推移している。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市民会館跡地エリアの活用やごみ処理施設長寿命化などの主要プロジェクト事業が進んでいることから、計画的な市債の発行に努める。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191EE4FA-E681-4521-A9BC-233EFB6AD7A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E3324068-58D1-4502-8DE2-7BFE675E642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464F7450-5FAF-4B31-B256-56DECB505C2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a:extLst>
            <a:ext uri="{FF2B5EF4-FFF2-40B4-BE49-F238E27FC236}">
              <a16:creationId xmlns:a16="http://schemas.microsoft.com/office/drawing/2014/main" id="{33C8F016-FFA3-4007-835A-F40EBFB77FD7}"/>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4" name="テキスト ボックス 123">
          <a:extLst>
            <a:ext uri="{FF2B5EF4-FFF2-40B4-BE49-F238E27FC236}">
              <a16:creationId xmlns:a16="http://schemas.microsoft.com/office/drawing/2014/main" id="{2DF1D8FB-68F4-4508-8A3D-290EB7B7ACA7}"/>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a:extLst>
            <a:ext uri="{FF2B5EF4-FFF2-40B4-BE49-F238E27FC236}">
              <a16:creationId xmlns:a16="http://schemas.microsoft.com/office/drawing/2014/main" id="{BA1E4DE7-AAFF-45AE-AD4E-C37F871CEEA1}"/>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6" name="テキスト ボックス 125">
          <a:extLst>
            <a:ext uri="{FF2B5EF4-FFF2-40B4-BE49-F238E27FC236}">
              <a16:creationId xmlns:a16="http://schemas.microsoft.com/office/drawing/2014/main" id="{4A7167FE-7373-4EE6-AF29-A2E0D0EFA8B3}"/>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a:extLst>
            <a:ext uri="{FF2B5EF4-FFF2-40B4-BE49-F238E27FC236}">
              <a16:creationId xmlns:a16="http://schemas.microsoft.com/office/drawing/2014/main" id="{AA570BAF-8F5C-4E51-BD58-23D47324C5ED}"/>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a:extLst>
            <a:ext uri="{FF2B5EF4-FFF2-40B4-BE49-F238E27FC236}">
              <a16:creationId xmlns:a16="http://schemas.microsoft.com/office/drawing/2014/main" id="{0BA24EDC-EF8F-4F5E-BC64-8165459481CF}"/>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a:extLst>
            <a:ext uri="{FF2B5EF4-FFF2-40B4-BE49-F238E27FC236}">
              <a16:creationId xmlns:a16="http://schemas.microsoft.com/office/drawing/2014/main" id="{FCC11E2D-6873-41D8-BB9F-A351E6430AEA}"/>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30" name="テキスト ボックス 129">
          <a:extLst>
            <a:ext uri="{FF2B5EF4-FFF2-40B4-BE49-F238E27FC236}">
              <a16:creationId xmlns:a16="http://schemas.microsoft.com/office/drawing/2014/main" id="{F5A67944-62B9-4766-B829-837412B4612A}"/>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25849A6F-BFF1-45C9-9F3A-2A5C273D4C9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790CC57B-9A02-48BE-A343-CD796B9F102E}"/>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CC9109D0-0004-42D2-8E95-FAD82FE471D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34" name="直線コネクタ 133">
          <a:extLst>
            <a:ext uri="{FF2B5EF4-FFF2-40B4-BE49-F238E27FC236}">
              <a16:creationId xmlns:a16="http://schemas.microsoft.com/office/drawing/2014/main" id="{59413539-3AD3-45AE-9F03-4F65A33862E7}"/>
            </a:ext>
          </a:extLst>
        </xdr:cNvPr>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35" name="債務償還比率最小値テキスト">
          <a:extLst>
            <a:ext uri="{FF2B5EF4-FFF2-40B4-BE49-F238E27FC236}">
              <a16:creationId xmlns:a16="http://schemas.microsoft.com/office/drawing/2014/main" id="{B3A75D06-2A4B-4904-AD06-BFA3EC79BC0A}"/>
            </a:ext>
          </a:extLst>
        </xdr:cNvPr>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36" name="直線コネクタ 135">
          <a:extLst>
            <a:ext uri="{FF2B5EF4-FFF2-40B4-BE49-F238E27FC236}">
              <a16:creationId xmlns:a16="http://schemas.microsoft.com/office/drawing/2014/main" id="{BD7FA1DA-8D7A-46E7-A0DA-F1364D060FC2}"/>
            </a:ext>
          </a:extLst>
        </xdr:cNvPr>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37" name="債務償還比率最大値テキスト">
          <a:extLst>
            <a:ext uri="{FF2B5EF4-FFF2-40B4-BE49-F238E27FC236}">
              <a16:creationId xmlns:a16="http://schemas.microsoft.com/office/drawing/2014/main" id="{05A4DD0F-1571-4A8F-BFBC-68F1C1251EAE}"/>
            </a:ext>
          </a:extLst>
        </xdr:cNvPr>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38" name="直線コネクタ 137">
          <a:extLst>
            <a:ext uri="{FF2B5EF4-FFF2-40B4-BE49-F238E27FC236}">
              <a16:creationId xmlns:a16="http://schemas.microsoft.com/office/drawing/2014/main" id="{2B9F1697-3DE0-4B5A-AB02-85447FDE5E9E}"/>
            </a:ext>
          </a:extLst>
        </xdr:cNvPr>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81399</xdr:rowOff>
    </xdr:from>
    <xdr:ext cx="469744" cy="259045"/>
    <xdr:sp macro="" textlink="">
      <xdr:nvSpPr>
        <xdr:cNvPr id="139" name="債務償還比率平均値テキスト">
          <a:extLst>
            <a:ext uri="{FF2B5EF4-FFF2-40B4-BE49-F238E27FC236}">
              <a16:creationId xmlns:a16="http://schemas.microsoft.com/office/drawing/2014/main" id="{EA5C8EDF-3F1A-4811-8D0D-EB7E07A9E79E}"/>
            </a:ext>
          </a:extLst>
        </xdr:cNvPr>
        <xdr:cNvSpPr txBox="1"/>
      </xdr:nvSpPr>
      <xdr:spPr>
        <a:xfrm>
          <a:off x="14846300" y="582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40" name="フローチャート: 判断 139">
          <a:extLst>
            <a:ext uri="{FF2B5EF4-FFF2-40B4-BE49-F238E27FC236}">
              <a16:creationId xmlns:a16="http://schemas.microsoft.com/office/drawing/2014/main" id="{418524E5-489C-4F2D-914E-D4C4CFC4F220}"/>
            </a:ext>
          </a:extLst>
        </xdr:cNvPr>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41" name="フローチャート: 判断 140">
          <a:extLst>
            <a:ext uri="{FF2B5EF4-FFF2-40B4-BE49-F238E27FC236}">
              <a16:creationId xmlns:a16="http://schemas.microsoft.com/office/drawing/2014/main" id="{0F533A06-3330-4F58-A562-C3CA11A4B539}"/>
            </a:ext>
          </a:extLst>
        </xdr:cNvPr>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42" name="フローチャート: 判断 141">
          <a:extLst>
            <a:ext uri="{FF2B5EF4-FFF2-40B4-BE49-F238E27FC236}">
              <a16:creationId xmlns:a16="http://schemas.microsoft.com/office/drawing/2014/main" id="{7361CCFD-AEF9-4BE4-A108-414C10164C06}"/>
            </a:ext>
          </a:extLst>
        </xdr:cNvPr>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43" name="フローチャート: 判断 142">
          <a:extLst>
            <a:ext uri="{FF2B5EF4-FFF2-40B4-BE49-F238E27FC236}">
              <a16:creationId xmlns:a16="http://schemas.microsoft.com/office/drawing/2014/main" id="{29711234-4834-4746-830E-64D44DBA53D3}"/>
            </a:ext>
          </a:extLst>
        </xdr:cNvPr>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44" name="フローチャート: 判断 143">
          <a:extLst>
            <a:ext uri="{FF2B5EF4-FFF2-40B4-BE49-F238E27FC236}">
              <a16:creationId xmlns:a16="http://schemas.microsoft.com/office/drawing/2014/main" id="{3A306882-F8A5-4068-B885-A3D71261586C}"/>
            </a:ext>
          </a:extLst>
        </xdr:cNvPr>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1AFF429-B438-4099-91B3-AE495E2F876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BE16BE1-B669-4072-A14D-A80EE4AEA33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4BB4CAE1-D30F-4C63-A2EB-EB8CB5E41C0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84AEA0F-7793-41E5-8857-CB5E80526A2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B42B5AC-1035-4163-B5E5-3AF59ABE907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29210</xdr:rowOff>
    </xdr:from>
    <xdr:to>
      <xdr:col>76</xdr:col>
      <xdr:colOff>73025</xdr:colOff>
      <xdr:row>26</xdr:row>
      <xdr:rowOff>130810</xdr:rowOff>
    </xdr:to>
    <xdr:sp macro="" textlink="">
      <xdr:nvSpPr>
        <xdr:cNvPr id="150" name="楕円 149">
          <a:extLst>
            <a:ext uri="{FF2B5EF4-FFF2-40B4-BE49-F238E27FC236}">
              <a16:creationId xmlns:a16="http://schemas.microsoft.com/office/drawing/2014/main" id="{2B72086C-3AB7-4202-9FFC-CC271D9500A3}"/>
            </a:ext>
          </a:extLst>
        </xdr:cNvPr>
        <xdr:cNvSpPr/>
      </xdr:nvSpPr>
      <xdr:spPr>
        <a:xfrm>
          <a:off x="14744700" y="525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115587</xdr:rowOff>
    </xdr:from>
    <xdr:ext cx="469744" cy="259045"/>
    <xdr:sp macro="" textlink="">
      <xdr:nvSpPr>
        <xdr:cNvPr id="151" name="債務償還比率該当値テキスト">
          <a:extLst>
            <a:ext uri="{FF2B5EF4-FFF2-40B4-BE49-F238E27FC236}">
              <a16:creationId xmlns:a16="http://schemas.microsoft.com/office/drawing/2014/main" id="{EE637F43-2960-49B9-8D60-8577BA8A7AC1}"/>
            </a:ext>
          </a:extLst>
        </xdr:cNvPr>
        <xdr:cNvSpPr txBox="1"/>
      </xdr:nvSpPr>
      <xdr:spPr>
        <a:xfrm>
          <a:off x="14846300" y="517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32207</xdr:rowOff>
    </xdr:from>
    <xdr:to>
      <xdr:col>72</xdr:col>
      <xdr:colOff>123825</xdr:colOff>
      <xdr:row>27</xdr:row>
      <xdr:rowOff>133807</xdr:rowOff>
    </xdr:to>
    <xdr:sp macro="" textlink="">
      <xdr:nvSpPr>
        <xdr:cNvPr id="152" name="楕円 151">
          <a:extLst>
            <a:ext uri="{FF2B5EF4-FFF2-40B4-BE49-F238E27FC236}">
              <a16:creationId xmlns:a16="http://schemas.microsoft.com/office/drawing/2014/main" id="{932E7E8B-FAED-431A-A643-E1380273F797}"/>
            </a:ext>
          </a:extLst>
        </xdr:cNvPr>
        <xdr:cNvSpPr/>
      </xdr:nvSpPr>
      <xdr:spPr>
        <a:xfrm>
          <a:off x="14033500" y="54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80010</xdr:rowOff>
    </xdr:from>
    <xdr:to>
      <xdr:col>76</xdr:col>
      <xdr:colOff>22225</xdr:colOff>
      <xdr:row>27</xdr:row>
      <xdr:rowOff>83007</xdr:rowOff>
    </xdr:to>
    <xdr:cxnSp macro="">
      <xdr:nvCxnSpPr>
        <xdr:cNvPr id="153" name="直線コネクタ 152">
          <a:extLst>
            <a:ext uri="{FF2B5EF4-FFF2-40B4-BE49-F238E27FC236}">
              <a16:creationId xmlns:a16="http://schemas.microsoft.com/office/drawing/2014/main" id="{2BDE7326-4ED3-4E72-89D9-5A03A38DA74A}"/>
            </a:ext>
          </a:extLst>
        </xdr:cNvPr>
        <xdr:cNvCxnSpPr/>
      </xdr:nvCxnSpPr>
      <xdr:spPr>
        <a:xfrm flipV="1">
          <a:off x="14084300" y="5309235"/>
          <a:ext cx="711200" cy="1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111442</xdr:rowOff>
    </xdr:from>
    <xdr:to>
      <xdr:col>68</xdr:col>
      <xdr:colOff>123825</xdr:colOff>
      <xdr:row>28</xdr:row>
      <xdr:rowOff>41592</xdr:rowOff>
    </xdr:to>
    <xdr:sp macro="" textlink="">
      <xdr:nvSpPr>
        <xdr:cNvPr id="154" name="楕円 153">
          <a:extLst>
            <a:ext uri="{FF2B5EF4-FFF2-40B4-BE49-F238E27FC236}">
              <a16:creationId xmlns:a16="http://schemas.microsoft.com/office/drawing/2014/main" id="{95D56A6F-CF30-4ECE-8D35-D74FB4F31F03}"/>
            </a:ext>
          </a:extLst>
        </xdr:cNvPr>
        <xdr:cNvSpPr/>
      </xdr:nvSpPr>
      <xdr:spPr>
        <a:xfrm>
          <a:off x="13271500" y="55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83007</xdr:rowOff>
    </xdr:from>
    <xdr:to>
      <xdr:col>72</xdr:col>
      <xdr:colOff>73025</xdr:colOff>
      <xdr:row>27</xdr:row>
      <xdr:rowOff>162242</xdr:rowOff>
    </xdr:to>
    <xdr:cxnSp macro="">
      <xdr:nvCxnSpPr>
        <xdr:cNvPr id="155" name="直線コネクタ 154">
          <a:extLst>
            <a:ext uri="{FF2B5EF4-FFF2-40B4-BE49-F238E27FC236}">
              <a16:creationId xmlns:a16="http://schemas.microsoft.com/office/drawing/2014/main" id="{211FC8AD-5D89-485D-A9A1-C5B71F15C12E}"/>
            </a:ext>
          </a:extLst>
        </xdr:cNvPr>
        <xdr:cNvCxnSpPr/>
      </xdr:nvCxnSpPr>
      <xdr:spPr>
        <a:xfrm flipV="1">
          <a:off x="13322300" y="5483682"/>
          <a:ext cx="762000" cy="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90716</xdr:rowOff>
    </xdr:from>
    <xdr:to>
      <xdr:col>64</xdr:col>
      <xdr:colOff>123825</xdr:colOff>
      <xdr:row>28</xdr:row>
      <xdr:rowOff>20866</xdr:rowOff>
    </xdr:to>
    <xdr:sp macro="" textlink="">
      <xdr:nvSpPr>
        <xdr:cNvPr id="156" name="楕円 155">
          <a:extLst>
            <a:ext uri="{FF2B5EF4-FFF2-40B4-BE49-F238E27FC236}">
              <a16:creationId xmlns:a16="http://schemas.microsoft.com/office/drawing/2014/main" id="{B075FC2C-5CA7-4CD4-AE73-DDCA39EDB94F}"/>
            </a:ext>
          </a:extLst>
        </xdr:cNvPr>
        <xdr:cNvSpPr/>
      </xdr:nvSpPr>
      <xdr:spPr>
        <a:xfrm>
          <a:off x="12509500" y="549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141516</xdr:rowOff>
    </xdr:from>
    <xdr:to>
      <xdr:col>68</xdr:col>
      <xdr:colOff>73025</xdr:colOff>
      <xdr:row>27</xdr:row>
      <xdr:rowOff>162242</xdr:rowOff>
    </xdr:to>
    <xdr:cxnSp macro="">
      <xdr:nvCxnSpPr>
        <xdr:cNvPr id="157" name="直線コネクタ 156">
          <a:extLst>
            <a:ext uri="{FF2B5EF4-FFF2-40B4-BE49-F238E27FC236}">
              <a16:creationId xmlns:a16="http://schemas.microsoft.com/office/drawing/2014/main" id="{E0425BC8-1F21-4853-B84B-83A2760AAF0C}"/>
            </a:ext>
          </a:extLst>
        </xdr:cNvPr>
        <xdr:cNvCxnSpPr/>
      </xdr:nvCxnSpPr>
      <xdr:spPr>
        <a:xfrm>
          <a:off x="12560300" y="5542191"/>
          <a:ext cx="762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4978</xdr:rowOff>
    </xdr:from>
    <xdr:to>
      <xdr:col>60</xdr:col>
      <xdr:colOff>123825</xdr:colOff>
      <xdr:row>28</xdr:row>
      <xdr:rowOff>106578</xdr:rowOff>
    </xdr:to>
    <xdr:sp macro="" textlink="">
      <xdr:nvSpPr>
        <xdr:cNvPr id="158" name="楕円 157">
          <a:extLst>
            <a:ext uri="{FF2B5EF4-FFF2-40B4-BE49-F238E27FC236}">
              <a16:creationId xmlns:a16="http://schemas.microsoft.com/office/drawing/2014/main" id="{65F5F3C5-7930-4A74-85DE-98057F2F81ED}"/>
            </a:ext>
          </a:extLst>
        </xdr:cNvPr>
        <xdr:cNvSpPr/>
      </xdr:nvSpPr>
      <xdr:spPr>
        <a:xfrm>
          <a:off x="11747500" y="55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141516</xdr:rowOff>
    </xdr:from>
    <xdr:to>
      <xdr:col>64</xdr:col>
      <xdr:colOff>73025</xdr:colOff>
      <xdr:row>28</xdr:row>
      <xdr:rowOff>55778</xdr:rowOff>
    </xdr:to>
    <xdr:cxnSp macro="">
      <xdr:nvCxnSpPr>
        <xdr:cNvPr id="159" name="直線コネクタ 158">
          <a:extLst>
            <a:ext uri="{FF2B5EF4-FFF2-40B4-BE49-F238E27FC236}">
              <a16:creationId xmlns:a16="http://schemas.microsoft.com/office/drawing/2014/main" id="{943A40AA-4C05-4616-8120-A689348931C0}"/>
            </a:ext>
          </a:extLst>
        </xdr:cNvPr>
        <xdr:cNvCxnSpPr/>
      </xdr:nvCxnSpPr>
      <xdr:spPr>
        <a:xfrm flipV="1">
          <a:off x="11798300" y="5542191"/>
          <a:ext cx="762000" cy="8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142320</xdr:rowOff>
    </xdr:from>
    <xdr:ext cx="469744" cy="259045"/>
    <xdr:sp macro="" textlink="">
      <xdr:nvSpPr>
        <xdr:cNvPr id="160" name="n_1aveValue債務償還比率">
          <a:extLst>
            <a:ext uri="{FF2B5EF4-FFF2-40B4-BE49-F238E27FC236}">
              <a16:creationId xmlns:a16="http://schemas.microsoft.com/office/drawing/2014/main" id="{07C52E03-2E9E-4FAE-847C-D1DED0168078}"/>
            </a:ext>
          </a:extLst>
        </xdr:cNvPr>
        <xdr:cNvSpPr txBox="1"/>
      </xdr:nvSpPr>
      <xdr:spPr>
        <a:xfrm>
          <a:off x="13836727" y="62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38879</xdr:rowOff>
    </xdr:from>
    <xdr:ext cx="469744" cy="259045"/>
    <xdr:sp macro="" textlink="">
      <xdr:nvSpPr>
        <xdr:cNvPr id="161" name="n_2aveValue債務償還比率">
          <a:extLst>
            <a:ext uri="{FF2B5EF4-FFF2-40B4-BE49-F238E27FC236}">
              <a16:creationId xmlns:a16="http://schemas.microsoft.com/office/drawing/2014/main" id="{DD6A3278-4941-49C3-A63E-CF492FB09AD9}"/>
            </a:ext>
          </a:extLst>
        </xdr:cNvPr>
        <xdr:cNvSpPr txBox="1"/>
      </xdr:nvSpPr>
      <xdr:spPr>
        <a:xfrm>
          <a:off x="13087427" y="62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47083</xdr:rowOff>
    </xdr:from>
    <xdr:ext cx="469744" cy="259045"/>
    <xdr:sp macro="" textlink="">
      <xdr:nvSpPr>
        <xdr:cNvPr id="162" name="n_3aveValue債務償還比率">
          <a:extLst>
            <a:ext uri="{FF2B5EF4-FFF2-40B4-BE49-F238E27FC236}">
              <a16:creationId xmlns:a16="http://schemas.microsoft.com/office/drawing/2014/main" id="{ADCC89DF-15E7-40D9-B32E-BC2B539ECB5E}"/>
            </a:ext>
          </a:extLst>
        </xdr:cNvPr>
        <xdr:cNvSpPr txBox="1"/>
      </xdr:nvSpPr>
      <xdr:spPr>
        <a:xfrm>
          <a:off x="12325427" y="63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109694</xdr:rowOff>
    </xdr:from>
    <xdr:ext cx="469744" cy="259045"/>
    <xdr:sp macro="" textlink="">
      <xdr:nvSpPr>
        <xdr:cNvPr id="163" name="n_4aveValue債務償還比率">
          <a:extLst>
            <a:ext uri="{FF2B5EF4-FFF2-40B4-BE49-F238E27FC236}">
              <a16:creationId xmlns:a16="http://schemas.microsoft.com/office/drawing/2014/main" id="{FE69AFD7-CAED-48AE-BAD5-CE6806932143}"/>
            </a:ext>
          </a:extLst>
        </xdr:cNvPr>
        <xdr:cNvSpPr txBox="1"/>
      </xdr:nvSpPr>
      <xdr:spPr>
        <a:xfrm>
          <a:off x="11563427" y="636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150334</xdr:rowOff>
    </xdr:from>
    <xdr:ext cx="469744" cy="259045"/>
    <xdr:sp macro="" textlink="">
      <xdr:nvSpPr>
        <xdr:cNvPr id="164" name="n_1mainValue債務償還比率">
          <a:extLst>
            <a:ext uri="{FF2B5EF4-FFF2-40B4-BE49-F238E27FC236}">
              <a16:creationId xmlns:a16="http://schemas.microsoft.com/office/drawing/2014/main" id="{A7A5917E-9450-4EF0-9DBB-BF028E267D9D}"/>
            </a:ext>
          </a:extLst>
        </xdr:cNvPr>
        <xdr:cNvSpPr txBox="1"/>
      </xdr:nvSpPr>
      <xdr:spPr>
        <a:xfrm>
          <a:off x="13836727" y="520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58119</xdr:rowOff>
    </xdr:from>
    <xdr:ext cx="469744" cy="259045"/>
    <xdr:sp macro="" textlink="">
      <xdr:nvSpPr>
        <xdr:cNvPr id="165" name="n_2mainValue債務償還比率">
          <a:extLst>
            <a:ext uri="{FF2B5EF4-FFF2-40B4-BE49-F238E27FC236}">
              <a16:creationId xmlns:a16="http://schemas.microsoft.com/office/drawing/2014/main" id="{6E432886-1CD4-4647-962E-2F772F8382CF}"/>
            </a:ext>
          </a:extLst>
        </xdr:cNvPr>
        <xdr:cNvSpPr txBox="1"/>
      </xdr:nvSpPr>
      <xdr:spPr>
        <a:xfrm>
          <a:off x="13087427" y="528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37393</xdr:rowOff>
    </xdr:from>
    <xdr:ext cx="469744" cy="259045"/>
    <xdr:sp macro="" textlink="">
      <xdr:nvSpPr>
        <xdr:cNvPr id="166" name="n_3mainValue債務償還比率">
          <a:extLst>
            <a:ext uri="{FF2B5EF4-FFF2-40B4-BE49-F238E27FC236}">
              <a16:creationId xmlns:a16="http://schemas.microsoft.com/office/drawing/2014/main" id="{013C91BC-BCBB-4E95-8760-5246023E71B1}"/>
            </a:ext>
          </a:extLst>
        </xdr:cNvPr>
        <xdr:cNvSpPr txBox="1"/>
      </xdr:nvSpPr>
      <xdr:spPr>
        <a:xfrm>
          <a:off x="12325427" y="526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123105</xdr:rowOff>
    </xdr:from>
    <xdr:ext cx="469744" cy="259045"/>
    <xdr:sp macro="" textlink="">
      <xdr:nvSpPr>
        <xdr:cNvPr id="167" name="n_4mainValue債務償還比率">
          <a:extLst>
            <a:ext uri="{FF2B5EF4-FFF2-40B4-BE49-F238E27FC236}">
              <a16:creationId xmlns:a16="http://schemas.microsoft.com/office/drawing/2014/main" id="{E5A4B46D-4566-45E6-8C96-AF8553793C8F}"/>
            </a:ext>
          </a:extLst>
        </xdr:cNvPr>
        <xdr:cNvSpPr txBox="1"/>
      </xdr:nvSpPr>
      <xdr:spPr>
        <a:xfrm>
          <a:off x="11563427" y="535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C46903F7-F187-4426-860B-DB3D5E7AD35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C6536064-6260-44F1-9222-773997A0FB9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13D731EC-938F-48E0-9265-350BEC69FDC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45641137-2D5B-4174-9C02-5B2DF231A63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C003658E-10F1-4EDF-A9E7-08A5F52BACF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B879AC0F-9CDD-4205-B445-55DEB44ACA6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DB838CF-487F-487D-BF77-42EFBD75C81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1EAAF2-8277-4F73-98F8-2D13E030B48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E95987-4975-4AF7-80AB-B2F34E93FB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06A5C9-D700-4A3C-AD82-6D686D5BA2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80A2F3-5AC0-4093-BFB2-157133970E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1BA34BF-84C3-46F7-810F-626D627CBE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C7E8F7-6874-43F8-BA7F-21B1A71E48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42D197-3336-449B-B208-B753B37AC2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6137BA-B0F3-46AD-99BC-8A04C13D60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442F38-106B-4B96-B4D1-DD1086F37DD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283,504
280,040
76.49
112,299,867
110,093,054
945,744
55,794,897
46,778,621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15F84E-748A-4F12-BA9C-FC80FBE0967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77DCE6-9847-42E0-A76A-3EB8204DF9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2C5C92-DB68-4EFA-92B4-7F4C4D4860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38074D-A128-430B-92B7-F693ADF2032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9D9988-9D35-45E0-B8FE-7F66F1EB91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D604F85-F30E-41E8-82B9-5FCED11083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9B038BB-D6BF-49FB-8628-0A3B1F8220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A3EC3B4-FB94-4623-B07F-213F9F4DA6C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D8F769C-F512-4F46-BB75-B21C5823BA8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6E30E0-A277-44F4-B2BB-A12F6807D6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DD14A4-0C58-4A6C-BFDB-E3F7F6DAD46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09F4F5E-77A9-440B-B334-4B5D983666D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3425FF-A2AF-44A7-A29D-D8951DE2238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0CEB1A-FF5D-4A14-BE33-45100C2F23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C1BB18-B667-4F70-A58E-5B3EFD2CFCC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9F39B3-7AAF-4230-9A05-DA3E43C26BF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BA24C58-E433-40E3-8BF8-CDA7448B5B2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C38698-2D43-4410-9C42-10F05BDFE2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4969CC-EFB6-4FA7-AEAD-FEB1B9A1D8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030086E-4C8F-4813-A0E2-E4D1586CB44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20CFEA-F4A1-458F-8BA2-FA4DCD36BC1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E4CF497-6231-4198-8A41-6856FE66308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0F3A645-2DB3-4A8D-9194-2A01A9AF358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DB0498C-0F0F-4994-A56B-DA9D29B2976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1BDE616-EB26-42B3-ACE8-4B2CAD2062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A21F9E-4287-48D1-9CE4-4B0CA082A99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3B4531-74F0-4603-BEC4-6B9D054E6EB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143040-6924-4A19-ADAF-CE23D2B3738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481998-3FBC-41DB-ADA2-E9E6BE99D26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245EDDB-B7C4-4F48-8A42-CE0B241DC1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983FDD3-B9AF-40FF-AF1B-94B58468C87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AC224F6-A9DB-45AC-B862-805E36BA44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ACEA845-3E73-4E46-8F01-8B3EE0EC185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919BB7A-4A78-438C-A50E-60CC920F43B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5910B88-C9D8-4795-8F5E-E2B152E1FFB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99AB6C0-17F2-44D3-AFD5-17FFCB63CE7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06196FE-BFEF-4F1C-B3AE-7A6A5FBDFDD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9D21C83-B267-43DD-8390-B78C1E9A06A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235ABC1-B7B3-4877-9510-20F7FFD3B51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C950707-5E61-4A2B-AA03-C18672A07DE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BA9273F-3403-44BF-AA07-869E35A3A36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EC96A5C-0A89-4E6A-9E35-069567DD123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844F594-0D91-4DE9-9FF6-17C450BB71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8669D07-F796-4207-A1FC-29C26CA368E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892A50E-508F-4119-883B-B880099A70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a:extLst>
            <a:ext uri="{FF2B5EF4-FFF2-40B4-BE49-F238E27FC236}">
              <a16:creationId xmlns:a16="http://schemas.microsoft.com/office/drawing/2014/main" id="{C37D0E32-AF87-4E46-B622-FB9280C9D213}"/>
            </a:ext>
          </a:extLst>
        </xdr:cNvPr>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a:extLst>
            <a:ext uri="{FF2B5EF4-FFF2-40B4-BE49-F238E27FC236}">
              <a16:creationId xmlns:a16="http://schemas.microsoft.com/office/drawing/2014/main" id="{05E4B358-5E26-48DB-800E-0E52F3BEB5BB}"/>
            </a:ext>
          </a:extLst>
        </xdr:cNvPr>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a:extLst>
            <a:ext uri="{FF2B5EF4-FFF2-40B4-BE49-F238E27FC236}">
              <a16:creationId xmlns:a16="http://schemas.microsoft.com/office/drawing/2014/main" id="{B4717F83-C807-46BA-9588-6CFB10D286D1}"/>
            </a:ext>
          </a:extLst>
        </xdr:cNvPr>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0DD68792-3DB8-43E0-84C3-EFFAADFBD218}"/>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F6AC03FD-9D60-4D7F-BDF4-17E605F5B800}"/>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137177</xdr:rowOff>
    </xdr:from>
    <xdr:ext cx="405111" cy="259045"/>
    <xdr:sp macro="" textlink="">
      <xdr:nvSpPr>
        <xdr:cNvPr id="62" name="【道路】&#10;有形固定資産減価償却率平均値テキスト">
          <a:extLst>
            <a:ext uri="{FF2B5EF4-FFF2-40B4-BE49-F238E27FC236}">
              <a16:creationId xmlns:a16="http://schemas.microsoft.com/office/drawing/2014/main" id="{AC081B90-7310-4EF8-8080-2AC446B2E18E}"/>
            </a:ext>
          </a:extLst>
        </xdr:cNvPr>
        <xdr:cNvSpPr txBox="1"/>
      </xdr:nvSpPr>
      <xdr:spPr>
        <a:xfrm>
          <a:off x="4673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a:extLst>
            <a:ext uri="{FF2B5EF4-FFF2-40B4-BE49-F238E27FC236}">
              <a16:creationId xmlns:a16="http://schemas.microsoft.com/office/drawing/2014/main" id="{B9054B0D-9FD2-419F-BAB3-86E74FBF8CD7}"/>
            </a:ext>
          </a:extLst>
        </xdr:cNvPr>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9292F77-CBD6-46B1-B996-E9EC642FD39B}"/>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79E7C8E0-700E-4D75-BED9-4A0B31775584}"/>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15287886-0EC1-47B7-8098-764707729209}"/>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427CE50D-E464-48D7-920D-F5DAAB405A8E}"/>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56F157D-A3BB-463A-B6F5-A52A04C2092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3B6CDCF-FA53-4088-B2C9-9E1F901833F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8CF1BB9-3028-43E8-B808-1351D2C473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C27D979-473D-4BAE-A4E0-18D488FA28D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D5167F-5CF4-4733-AFC9-93CCD97A1FA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73" name="楕円 72">
          <a:extLst>
            <a:ext uri="{FF2B5EF4-FFF2-40B4-BE49-F238E27FC236}">
              <a16:creationId xmlns:a16="http://schemas.microsoft.com/office/drawing/2014/main" id="{6541C541-4B76-427E-939C-2A31B675A249}"/>
            </a:ext>
          </a:extLst>
        </xdr:cNvPr>
        <xdr:cNvSpPr/>
      </xdr:nvSpPr>
      <xdr:spPr>
        <a:xfrm>
          <a:off x="4584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134002</xdr:rowOff>
    </xdr:from>
    <xdr:ext cx="405111" cy="259045"/>
    <xdr:sp macro="" textlink="">
      <xdr:nvSpPr>
        <xdr:cNvPr id="74" name="【道路】&#10;有形固定資産減価償却率該当値テキスト">
          <a:extLst>
            <a:ext uri="{FF2B5EF4-FFF2-40B4-BE49-F238E27FC236}">
              <a16:creationId xmlns:a16="http://schemas.microsoft.com/office/drawing/2014/main" id="{F8C81290-F0F5-4D1C-A0FF-60DFE372D753}"/>
            </a:ext>
          </a:extLst>
        </xdr:cNvPr>
        <xdr:cNvSpPr txBox="1"/>
      </xdr:nvSpPr>
      <xdr:spPr>
        <a:xfrm>
          <a:off x="4673600"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5" name="楕円 74">
          <a:extLst>
            <a:ext uri="{FF2B5EF4-FFF2-40B4-BE49-F238E27FC236}">
              <a16:creationId xmlns:a16="http://schemas.microsoft.com/office/drawing/2014/main" id="{E9988A15-0AE8-4ABB-821C-77868DD84AB8}"/>
            </a:ext>
          </a:extLst>
        </xdr:cNvPr>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161925</xdr:rowOff>
    </xdr:to>
    <xdr:cxnSp macro="">
      <xdr:nvCxnSpPr>
        <xdr:cNvPr id="76" name="直線コネクタ 75">
          <a:extLst>
            <a:ext uri="{FF2B5EF4-FFF2-40B4-BE49-F238E27FC236}">
              <a16:creationId xmlns:a16="http://schemas.microsoft.com/office/drawing/2014/main" id="{2FF1B571-8CA4-4BF9-A1B5-D86735DA9D2A}"/>
            </a:ext>
          </a:extLst>
        </xdr:cNvPr>
        <xdr:cNvCxnSpPr/>
      </xdr:nvCxnSpPr>
      <xdr:spPr>
        <a:xfrm>
          <a:off x="3797300" y="64655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77" name="楕円 76">
          <a:extLst>
            <a:ext uri="{FF2B5EF4-FFF2-40B4-BE49-F238E27FC236}">
              <a16:creationId xmlns:a16="http://schemas.microsoft.com/office/drawing/2014/main" id="{284A6D60-E745-4B6C-9FB0-5B3FDEE2121E}"/>
            </a:ext>
          </a:extLst>
        </xdr:cNvPr>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121920</xdr:rowOff>
    </xdr:to>
    <xdr:cxnSp macro="">
      <xdr:nvCxnSpPr>
        <xdr:cNvPr id="78" name="直線コネクタ 77">
          <a:extLst>
            <a:ext uri="{FF2B5EF4-FFF2-40B4-BE49-F238E27FC236}">
              <a16:creationId xmlns:a16="http://schemas.microsoft.com/office/drawing/2014/main" id="{7E8CE927-F0DD-4BFF-8785-B5CAB38A327A}"/>
            </a:ext>
          </a:extLst>
        </xdr:cNvPr>
        <xdr:cNvCxnSpPr/>
      </xdr:nvCxnSpPr>
      <xdr:spPr>
        <a:xfrm>
          <a:off x="2908300" y="64255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9" name="楕円 78">
          <a:extLst>
            <a:ext uri="{FF2B5EF4-FFF2-40B4-BE49-F238E27FC236}">
              <a16:creationId xmlns:a16="http://schemas.microsoft.com/office/drawing/2014/main" id="{4020FBFC-E68E-461A-8ABB-91943FD04023}"/>
            </a:ext>
          </a:extLst>
        </xdr:cNvPr>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81915</xdr:rowOff>
    </xdr:to>
    <xdr:cxnSp macro="">
      <xdr:nvCxnSpPr>
        <xdr:cNvPr id="80" name="直線コネクタ 79">
          <a:extLst>
            <a:ext uri="{FF2B5EF4-FFF2-40B4-BE49-F238E27FC236}">
              <a16:creationId xmlns:a16="http://schemas.microsoft.com/office/drawing/2014/main" id="{9BC31D07-94BF-43AF-8BFD-B27F91EAE640}"/>
            </a:ext>
          </a:extLst>
        </xdr:cNvPr>
        <xdr:cNvCxnSpPr/>
      </xdr:nvCxnSpPr>
      <xdr:spPr>
        <a:xfrm>
          <a:off x="2019300" y="63969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a:extLst>
            <a:ext uri="{FF2B5EF4-FFF2-40B4-BE49-F238E27FC236}">
              <a16:creationId xmlns:a16="http://schemas.microsoft.com/office/drawing/2014/main" id="{BA2AC125-0BFC-42EB-A0C2-5AEA68A9AFAB}"/>
            </a:ext>
          </a:extLst>
        </xdr:cNvPr>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53340</xdr:rowOff>
    </xdr:to>
    <xdr:cxnSp macro="">
      <xdr:nvCxnSpPr>
        <xdr:cNvPr id="82" name="直線コネクタ 81">
          <a:extLst>
            <a:ext uri="{FF2B5EF4-FFF2-40B4-BE49-F238E27FC236}">
              <a16:creationId xmlns:a16="http://schemas.microsoft.com/office/drawing/2014/main" id="{6CF81FF6-C00B-46A2-8A64-2CB5629DE79C}"/>
            </a:ext>
          </a:extLst>
        </xdr:cNvPr>
        <xdr:cNvCxnSpPr/>
      </xdr:nvCxnSpPr>
      <xdr:spPr>
        <a:xfrm>
          <a:off x="1130300" y="6366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A0FFF7C8-8591-4A23-BC65-F91FA3D74807}"/>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FABB55E1-C6EC-48E6-875B-AA491E990CB9}"/>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a:extLst>
            <a:ext uri="{FF2B5EF4-FFF2-40B4-BE49-F238E27FC236}">
              <a16:creationId xmlns:a16="http://schemas.microsoft.com/office/drawing/2014/main" id="{E6ABEA22-7A44-4E5A-8C8F-FD9E9FB3A236}"/>
            </a:ext>
          </a:extLst>
        </xdr:cNvPr>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a:extLst>
            <a:ext uri="{FF2B5EF4-FFF2-40B4-BE49-F238E27FC236}">
              <a16:creationId xmlns:a16="http://schemas.microsoft.com/office/drawing/2014/main" id="{D196A5EA-2F8B-4549-95F3-14D0C4231364}"/>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87" name="n_1mainValue【道路】&#10;有形固定資産減価償却率">
          <a:extLst>
            <a:ext uri="{FF2B5EF4-FFF2-40B4-BE49-F238E27FC236}">
              <a16:creationId xmlns:a16="http://schemas.microsoft.com/office/drawing/2014/main" id="{C9E5121D-9F46-4FF9-8F01-BE5170BED40D}"/>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149242</xdr:rowOff>
    </xdr:from>
    <xdr:ext cx="405111" cy="259045"/>
    <xdr:sp macro="" textlink="">
      <xdr:nvSpPr>
        <xdr:cNvPr id="88" name="n_2mainValue【道路】&#10;有形固定資産減価償却率">
          <a:extLst>
            <a:ext uri="{FF2B5EF4-FFF2-40B4-BE49-F238E27FC236}">
              <a16:creationId xmlns:a16="http://schemas.microsoft.com/office/drawing/2014/main" id="{175B01A2-C2FE-4E17-B697-73D05380896C}"/>
            </a:ext>
          </a:extLst>
        </xdr:cNvPr>
        <xdr:cNvSpPr txBox="1"/>
      </xdr:nvSpPr>
      <xdr:spPr>
        <a:xfrm>
          <a:off x="2705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9" name="n_3mainValue【道路】&#10;有形固定資産減価償却率">
          <a:extLst>
            <a:ext uri="{FF2B5EF4-FFF2-40B4-BE49-F238E27FC236}">
              <a16:creationId xmlns:a16="http://schemas.microsoft.com/office/drawing/2014/main" id="{B9BBA3F6-8A22-467D-B1DC-850CB4766BDE}"/>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90" name="n_4mainValue【道路】&#10;有形固定資産減価償却率">
          <a:extLst>
            <a:ext uri="{FF2B5EF4-FFF2-40B4-BE49-F238E27FC236}">
              <a16:creationId xmlns:a16="http://schemas.microsoft.com/office/drawing/2014/main" id="{23410875-A6B6-4A88-8D81-C5A9B6263735}"/>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5018CA8-5ED1-4B9C-AFD1-9DD2DDE57EF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FDD46CD-AB09-41F4-909D-20744B3A91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04B2986-0932-4515-AF67-0F7D8369DA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94BF202-1B20-48CD-B8BC-8213EABB43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8A47E29-998D-4758-BEB3-F65FF2C390F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D53376B-CF1B-4431-86D1-52F98FBFF5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132969D-391C-4870-8867-E605F7AC5F3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0C222D4-C7FB-458D-BB7C-CAC4059CEFF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683D284-F477-4963-A3A4-CA2305EEC79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C264413-7924-4B47-94B0-7F7684F7C5C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5B6B0F34-5820-4910-AF47-0655478E82D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418F31E5-6996-4A0E-B0F6-48EA84D2732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E1CE7D26-18E8-47A6-BBFD-2D7D70738D2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8DE45F52-1CA8-4D3E-9741-FE0510C3EBD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8DDC821-DF42-4076-B764-0ECAC7EFFFA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BAA11F3D-167F-4239-8CCA-10E9543F6F54}"/>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738927A7-2D2E-4677-816D-1017D532FFB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F2FB7CCF-A49E-440D-8B85-DFB71F45283F}"/>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2D96F0F-14CD-4D58-A52E-78719C1922A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B29C9D6E-4531-4670-AD8E-56E3F1E39EC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B9FD443-5885-4A37-A826-F310838540A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a:extLst>
            <a:ext uri="{FF2B5EF4-FFF2-40B4-BE49-F238E27FC236}">
              <a16:creationId xmlns:a16="http://schemas.microsoft.com/office/drawing/2014/main" id="{DC89A066-B0C7-4722-86E5-D851DF8C02C1}"/>
            </a:ext>
          </a:extLst>
        </xdr:cNvPr>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a:extLst>
            <a:ext uri="{FF2B5EF4-FFF2-40B4-BE49-F238E27FC236}">
              <a16:creationId xmlns:a16="http://schemas.microsoft.com/office/drawing/2014/main" id="{0D5C8D55-3E35-4EBC-B2B4-09C726F6B82C}"/>
            </a:ext>
          </a:extLst>
        </xdr:cNvPr>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a:extLst>
            <a:ext uri="{FF2B5EF4-FFF2-40B4-BE49-F238E27FC236}">
              <a16:creationId xmlns:a16="http://schemas.microsoft.com/office/drawing/2014/main" id="{260965F7-3457-4E73-B31E-55CE9E71CEDE}"/>
            </a:ext>
          </a:extLst>
        </xdr:cNvPr>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a:extLst>
            <a:ext uri="{FF2B5EF4-FFF2-40B4-BE49-F238E27FC236}">
              <a16:creationId xmlns:a16="http://schemas.microsoft.com/office/drawing/2014/main" id="{5E4EF4FA-8E4A-44C0-871E-F0D25689D99C}"/>
            </a:ext>
          </a:extLst>
        </xdr:cNvPr>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a:extLst>
            <a:ext uri="{FF2B5EF4-FFF2-40B4-BE49-F238E27FC236}">
              <a16:creationId xmlns:a16="http://schemas.microsoft.com/office/drawing/2014/main" id="{1E5F1E5C-CE65-45A1-B38C-2D5812F05229}"/>
            </a:ext>
          </a:extLst>
        </xdr:cNvPr>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135008</xdr:rowOff>
    </xdr:from>
    <xdr:ext cx="469744" cy="259045"/>
    <xdr:sp macro="" textlink="">
      <xdr:nvSpPr>
        <xdr:cNvPr id="117" name="【道路】&#10;一人当たり延長平均値テキスト">
          <a:extLst>
            <a:ext uri="{FF2B5EF4-FFF2-40B4-BE49-F238E27FC236}">
              <a16:creationId xmlns:a16="http://schemas.microsoft.com/office/drawing/2014/main" id="{081A6626-940A-4564-8517-7E3A7267DBF4}"/>
            </a:ext>
          </a:extLst>
        </xdr:cNvPr>
        <xdr:cNvSpPr txBox="1"/>
      </xdr:nvSpPr>
      <xdr:spPr>
        <a:xfrm>
          <a:off x="10515600" y="6650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a:extLst>
            <a:ext uri="{FF2B5EF4-FFF2-40B4-BE49-F238E27FC236}">
              <a16:creationId xmlns:a16="http://schemas.microsoft.com/office/drawing/2014/main" id="{27AC4BB1-2A6E-4A92-BA39-50D5F7FA398D}"/>
            </a:ext>
          </a:extLst>
        </xdr:cNvPr>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a:extLst>
            <a:ext uri="{FF2B5EF4-FFF2-40B4-BE49-F238E27FC236}">
              <a16:creationId xmlns:a16="http://schemas.microsoft.com/office/drawing/2014/main" id="{BC4AEFBC-452E-436F-BEFA-EDB4FBCF7F92}"/>
            </a:ext>
          </a:extLst>
        </xdr:cNvPr>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a:extLst>
            <a:ext uri="{FF2B5EF4-FFF2-40B4-BE49-F238E27FC236}">
              <a16:creationId xmlns:a16="http://schemas.microsoft.com/office/drawing/2014/main" id="{31427D12-4FCB-492D-8941-FF5554AC1017}"/>
            </a:ext>
          </a:extLst>
        </xdr:cNvPr>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a:extLst>
            <a:ext uri="{FF2B5EF4-FFF2-40B4-BE49-F238E27FC236}">
              <a16:creationId xmlns:a16="http://schemas.microsoft.com/office/drawing/2014/main" id="{7B883D26-1534-46E2-BD18-37593E3DF64A}"/>
            </a:ext>
          </a:extLst>
        </xdr:cNvPr>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a:extLst>
            <a:ext uri="{FF2B5EF4-FFF2-40B4-BE49-F238E27FC236}">
              <a16:creationId xmlns:a16="http://schemas.microsoft.com/office/drawing/2014/main" id="{32740962-68E4-4BC5-BE00-7B8EF4D9A285}"/>
            </a:ext>
          </a:extLst>
        </xdr:cNvPr>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953096B-55E0-424C-AF1A-2EF8A2F9FFC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4845164-CB68-4163-A56A-4BB39246D3A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5B97D53-A04D-4078-A40E-E19667E7771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640C5F-D13A-4505-AB79-4F9559A2D80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D5F3D2C-CFDA-4A15-877A-300D9A70A88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146512</xdr:rowOff>
    </xdr:from>
    <xdr:to>
      <xdr:col>55</xdr:col>
      <xdr:colOff>50800</xdr:colOff>
      <xdr:row>41</xdr:row>
      <xdr:rowOff>76662</xdr:rowOff>
    </xdr:to>
    <xdr:sp macro="" textlink="">
      <xdr:nvSpPr>
        <xdr:cNvPr id="128" name="楕円 127">
          <a:extLst>
            <a:ext uri="{FF2B5EF4-FFF2-40B4-BE49-F238E27FC236}">
              <a16:creationId xmlns:a16="http://schemas.microsoft.com/office/drawing/2014/main" id="{12CBC187-C476-430B-9B08-80F4F38F94CF}"/>
            </a:ext>
          </a:extLst>
        </xdr:cNvPr>
        <xdr:cNvSpPr/>
      </xdr:nvSpPr>
      <xdr:spPr>
        <a:xfrm>
          <a:off x="10426700" y="700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61439</xdr:rowOff>
    </xdr:from>
    <xdr:ext cx="469744" cy="259045"/>
    <xdr:sp macro="" textlink="">
      <xdr:nvSpPr>
        <xdr:cNvPr id="129" name="【道路】&#10;一人当たり延長該当値テキスト">
          <a:extLst>
            <a:ext uri="{FF2B5EF4-FFF2-40B4-BE49-F238E27FC236}">
              <a16:creationId xmlns:a16="http://schemas.microsoft.com/office/drawing/2014/main" id="{6484B98E-92EC-40EC-B070-E67277DFAE8B}"/>
            </a:ext>
          </a:extLst>
        </xdr:cNvPr>
        <xdr:cNvSpPr txBox="1"/>
      </xdr:nvSpPr>
      <xdr:spPr>
        <a:xfrm>
          <a:off x="10515600" y="69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147061</xdr:rowOff>
    </xdr:from>
    <xdr:to>
      <xdr:col>50</xdr:col>
      <xdr:colOff>165100</xdr:colOff>
      <xdr:row>41</xdr:row>
      <xdr:rowOff>77211</xdr:rowOff>
    </xdr:to>
    <xdr:sp macro="" textlink="">
      <xdr:nvSpPr>
        <xdr:cNvPr id="130" name="楕円 129">
          <a:extLst>
            <a:ext uri="{FF2B5EF4-FFF2-40B4-BE49-F238E27FC236}">
              <a16:creationId xmlns:a16="http://schemas.microsoft.com/office/drawing/2014/main" id="{1E3BDF41-7F67-4308-8E04-32BB316B3B22}"/>
            </a:ext>
          </a:extLst>
        </xdr:cNvPr>
        <xdr:cNvSpPr/>
      </xdr:nvSpPr>
      <xdr:spPr>
        <a:xfrm>
          <a:off x="9588500" y="70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25862</xdr:rowOff>
    </xdr:from>
    <xdr:to>
      <xdr:col>55</xdr:col>
      <xdr:colOff>0</xdr:colOff>
      <xdr:row>41</xdr:row>
      <xdr:rowOff>26411</xdr:rowOff>
    </xdr:to>
    <xdr:cxnSp macro="">
      <xdr:nvCxnSpPr>
        <xdr:cNvPr id="131" name="直線コネクタ 130">
          <a:extLst>
            <a:ext uri="{FF2B5EF4-FFF2-40B4-BE49-F238E27FC236}">
              <a16:creationId xmlns:a16="http://schemas.microsoft.com/office/drawing/2014/main" id="{88468B37-AB14-4F4D-A220-1FC32AD795D8}"/>
            </a:ext>
          </a:extLst>
        </xdr:cNvPr>
        <xdr:cNvCxnSpPr/>
      </xdr:nvCxnSpPr>
      <xdr:spPr>
        <a:xfrm flipV="1">
          <a:off x="9639300" y="7055312"/>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146924</xdr:rowOff>
    </xdr:from>
    <xdr:to>
      <xdr:col>46</xdr:col>
      <xdr:colOff>38100</xdr:colOff>
      <xdr:row>41</xdr:row>
      <xdr:rowOff>77074</xdr:rowOff>
    </xdr:to>
    <xdr:sp macro="" textlink="">
      <xdr:nvSpPr>
        <xdr:cNvPr id="132" name="楕円 131">
          <a:extLst>
            <a:ext uri="{FF2B5EF4-FFF2-40B4-BE49-F238E27FC236}">
              <a16:creationId xmlns:a16="http://schemas.microsoft.com/office/drawing/2014/main" id="{DFE4FB58-365D-4272-B7D9-482E63A0B28F}"/>
            </a:ext>
          </a:extLst>
        </xdr:cNvPr>
        <xdr:cNvSpPr/>
      </xdr:nvSpPr>
      <xdr:spPr>
        <a:xfrm>
          <a:off x="8699500" y="70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26274</xdr:rowOff>
    </xdr:from>
    <xdr:to>
      <xdr:col>50</xdr:col>
      <xdr:colOff>114300</xdr:colOff>
      <xdr:row>41</xdr:row>
      <xdr:rowOff>26411</xdr:rowOff>
    </xdr:to>
    <xdr:cxnSp macro="">
      <xdr:nvCxnSpPr>
        <xdr:cNvPr id="133" name="直線コネクタ 132">
          <a:extLst>
            <a:ext uri="{FF2B5EF4-FFF2-40B4-BE49-F238E27FC236}">
              <a16:creationId xmlns:a16="http://schemas.microsoft.com/office/drawing/2014/main" id="{43261F09-EA54-474F-8D82-496A98E5A252}"/>
            </a:ext>
          </a:extLst>
        </xdr:cNvPr>
        <xdr:cNvCxnSpPr/>
      </xdr:nvCxnSpPr>
      <xdr:spPr>
        <a:xfrm>
          <a:off x="8750300" y="705572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147061</xdr:rowOff>
    </xdr:from>
    <xdr:to>
      <xdr:col>41</xdr:col>
      <xdr:colOff>101600</xdr:colOff>
      <xdr:row>41</xdr:row>
      <xdr:rowOff>77211</xdr:rowOff>
    </xdr:to>
    <xdr:sp macro="" textlink="">
      <xdr:nvSpPr>
        <xdr:cNvPr id="134" name="楕円 133">
          <a:extLst>
            <a:ext uri="{FF2B5EF4-FFF2-40B4-BE49-F238E27FC236}">
              <a16:creationId xmlns:a16="http://schemas.microsoft.com/office/drawing/2014/main" id="{D899A0C6-82AA-476A-9ADE-7E6194999BC7}"/>
            </a:ext>
          </a:extLst>
        </xdr:cNvPr>
        <xdr:cNvSpPr/>
      </xdr:nvSpPr>
      <xdr:spPr>
        <a:xfrm>
          <a:off x="7810500" y="70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26274</xdr:rowOff>
    </xdr:from>
    <xdr:to>
      <xdr:col>45</xdr:col>
      <xdr:colOff>177800</xdr:colOff>
      <xdr:row>41</xdr:row>
      <xdr:rowOff>26411</xdr:rowOff>
    </xdr:to>
    <xdr:cxnSp macro="">
      <xdr:nvCxnSpPr>
        <xdr:cNvPr id="135" name="直線コネクタ 134">
          <a:extLst>
            <a:ext uri="{FF2B5EF4-FFF2-40B4-BE49-F238E27FC236}">
              <a16:creationId xmlns:a16="http://schemas.microsoft.com/office/drawing/2014/main" id="{EECFF389-436A-40FE-AC5F-07F3F1A7C326}"/>
            </a:ext>
          </a:extLst>
        </xdr:cNvPr>
        <xdr:cNvCxnSpPr/>
      </xdr:nvCxnSpPr>
      <xdr:spPr>
        <a:xfrm flipV="1">
          <a:off x="7861300" y="705572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147930</xdr:rowOff>
    </xdr:from>
    <xdr:to>
      <xdr:col>36</xdr:col>
      <xdr:colOff>165100</xdr:colOff>
      <xdr:row>41</xdr:row>
      <xdr:rowOff>78080</xdr:rowOff>
    </xdr:to>
    <xdr:sp macro="" textlink="">
      <xdr:nvSpPr>
        <xdr:cNvPr id="136" name="楕円 135">
          <a:extLst>
            <a:ext uri="{FF2B5EF4-FFF2-40B4-BE49-F238E27FC236}">
              <a16:creationId xmlns:a16="http://schemas.microsoft.com/office/drawing/2014/main" id="{AE492A6F-C62C-4F55-BD07-540116AB21FD}"/>
            </a:ext>
          </a:extLst>
        </xdr:cNvPr>
        <xdr:cNvSpPr/>
      </xdr:nvSpPr>
      <xdr:spPr>
        <a:xfrm>
          <a:off x="6921500" y="70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26411</xdr:rowOff>
    </xdr:from>
    <xdr:to>
      <xdr:col>41</xdr:col>
      <xdr:colOff>50800</xdr:colOff>
      <xdr:row>41</xdr:row>
      <xdr:rowOff>27280</xdr:rowOff>
    </xdr:to>
    <xdr:cxnSp macro="">
      <xdr:nvCxnSpPr>
        <xdr:cNvPr id="137" name="直線コネクタ 136">
          <a:extLst>
            <a:ext uri="{FF2B5EF4-FFF2-40B4-BE49-F238E27FC236}">
              <a16:creationId xmlns:a16="http://schemas.microsoft.com/office/drawing/2014/main" id="{6E343399-995A-422A-A6E8-0B6D81A46C3B}"/>
            </a:ext>
          </a:extLst>
        </xdr:cNvPr>
        <xdr:cNvCxnSpPr/>
      </xdr:nvCxnSpPr>
      <xdr:spPr>
        <a:xfrm flipV="1">
          <a:off x="6972300" y="705586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64934</xdr:rowOff>
    </xdr:from>
    <xdr:ext cx="469744" cy="259045"/>
    <xdr:sp macro="" textlink="">
      <xdr:nvSpPr>
        <xdr:cNvPr id="138" name="n_1aveValue【道路】&#10;一人当たり延長">
          <a:extLst>
            <a:ext uri="{FF2B5EF4-FFF2-40B4-BE49-F238E27FC236}">
              <a16:creationId xmlns:a16="http://schemas.microsoft.com/office/drawing/2014/main" id="{95F0347C-29B7-41FC-8188-9322243990AE}"/>
            </a:ext>
          </a:extLst>
        </xdr:cNvPr>
        <xdr:cNvSpPr txBox="1"/>
      </xdr:nvSpPr>
      <xdr:spPr>
        <a:xfrm>
          <a:off x="9391727" y="6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72432</xdr:rowOff>
    </xdr:from>
    <xdr:ext cx="469744" cy="259045"/>
    <xdr:sp macro="" textlink="">
      <xdr:nvSpPr>
        <xdr:cNvPr id="139" name="n_2aveValue【道路】&#10;一人当たり延長">
          <a:extLst>
            <a:ext uri="{FF2B5EF4-FFF2-40B4-BE49-F238E27FC236}">
              <a16:creationId xmlns:a16="http://schemas.microsoft.com/office/drawing/2014/main" id="{706CEDA0-3B94-45CD-9052-83D86616E50A}"/>
            </a:ext>
          </a:extLst>
        </xdr:cNvPr>
        <xdr:cNvSpPr txBox="1"/>
      </xdr:nvSpPr>
      <xdr:spPr>
        <a:xfrm>
          <a:off x="85154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73255</xdr:rowOff>
    </xdr:from>
    <xdr:ext cx="469744" cy="259045"/>
    <xdr:sp macro="" textlink="">
      <xdr:nvSpPr>
        <xdr:cNvPr id="140" name="n_3aveValue【道路】&#10;一人当たり延長">
          <a:extLst>
            <a:ext uri="{FF2B5EF4-FFF2-40B4-BE49-F238E27FC236}">
              <a16:creationId xmlns:a16="http://schemas.microsoft.com/office/drawing/2014/main" id="{30F5E4DC-C301-4368-9875-5AF6E84DE91F}"/>
            </a:ext>
          </a:extLst>
        </xdr:cNvPr>
        <xdr:cNvSpPr txBox="1"/>
      </xdr:nvSpPr>
      <xdr:spPr>
        <a:xfrm>
          <a:off x="7626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89532</xdr:rowOff>
    </xdr:from>
    <xdr:ext cx="469744" cy="259045"/>
    <xdr:sp macro="" textlink="">
      <xdr:nvSpPr>
        <xdr:cNvPr id="141" name="n_4aveValue【道路】&#10;一人当たり延長">
          <a:extLst>
            <a:ext uri="{FF2B5EF4-FFF2-40B4-BE49-F238E27FC236}">
              <a16:creationId xmlns:a16="http://schemas.microsoft.com/office/drawing/2014/main" id="{BD5D5321-9130-4F88-B616-D850647CB0E4}"/>
            </a:ext>
          </a:extLst>
        </xdr:cNvPr>
        <xdr:cNvSpPr txBox="1"/>
      </xdr:nvSpPr>
      <xdr:spPr>
        <a:xfrm>
          <a:off x="6737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68338</xdr:rowOff>
    </xdr:from>
    <xdr:ext cx="469744" cy="259045"/>
    <xdr:sp macro="" textlink="">
      <xdr:nvSpPr>
        <xdr:cNvPr id="142" name="n_1mainValue【道路】&#10;一人当たり延長">
          <a:extLst>
            <a:ext uri="{FF2B5EF4-FFF2-40B4-BE49-F238E27FC236}">
              <a16:creationId xmlns:a16="http://schemas.microsoft.com/office/drawing/2014/main" id="{BEBCACCF-FB4E-4FF0-83F0-BB6EE5488DB0}"/>
            </a:ext>
          </a:extLst>
        </xdr:cNvPr>
        <xdr:cNvSpPr txBox="1"/>
      </xdr:nvSpPr>
      <xdr:spPr>
        <a:xfrm>
          <a:off x="9391727" y="70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68201</xdr:rowOff>
    </xdr:from>
    <xdr:ext cx="469744" cy="259045"/>
    <xdr:sp macro="" textlink="">
      <xdr:nvSpPr>
        <xdr:cNvPr id="143" name="n_2mainValue【道路】&#10;一人当たり延長">
          <a:extLst>
            <a:ext uri="{FF2B5EF4-FFF2-40B4-BE49-F238E27FC236}">
              <a16:creationId xmlns:a16="http://schemas.microsoft.com/office/drawing/2014/main" id="{B8803490-434E-4731-9F74-DD5F59513E19}"/>
            </a:ext>
          </a:extLst>
        </xdr:cNvPr>
        <xdr:cNvSpPr txBox="1"/>
      </xdr:nvSpPr>
      <xdr:spPr>
        <a:xfrm>
          <a:off x="8515427" y="70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68338</xdr:rowOff>
    </xdr:from>
    <xdr:ext cx="469744" cy="259045"/>
    <xdr:sp macro="" textlink="">
      <xdr:nvSpPr>
        <xdr:cNvPr id="144" name="n_3mainValue【道路】&#10;一人当たり延長">
          <a:extLst>
            <a:ext uri="{FF2B5EF4-FFF2-40B4-BE49-F238E27FC236}">
              <a16:creationId xmlns:a16="http://schemas.microsoft.com/office/drawing/2014/main" id="{352BEC77-B9F5-4A76-BD8A-52E114EE30BD}"/>
            </a:ext>
          </a:extLst>
        </xdr:cNvPr>
        <xdr:cNvSpPr txBox="1"/>
      </xdr:nvSpPr>
      <xdr:spPr>
        <a:xfrm>
          <a:off x="7626427" y="70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69207</xdr:rowOff>
    </xdr:from>
    <xdr:ext cx="469744" cy="259045"/>
    <xdr:sp macro="" textlink="">
      <xdr:nvSpPr>
        <xdr:cNvPr id="145" name="n_4mainValue【道路】&#10;一人当たり延長">
          <a:extLst>
            <a:ext uri="{FF2B5EF4-FFF2-40B4-BE49-F238E27FC236}">
              <a16:creationId xmlns:a16="http://schemas.microsoft.com/office/drawing/2014/main" id="{66013256-A4BB-4A36-BBB5-9C946EBB469C}"/>
            </a:ext>
          </a:extLst>
        </xdr:cNvPr>
        <xdr:cNvSpPr txBox="1"/>
      </xdr:nvSpPr>
      <xdr:spPr>
        <a:xfrm>
          <a:off x="6737427" y="709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31CB20B-58C2-4353-8D01-CB8D74E713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E92BA93-A6CF-49F4-9F76-EE1D196280C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4FE9C05-2E95-4606-BB18-07EF8DCF8E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C820382-70C9-4FD3-9AD8-847A8FE444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64AD811-C1F6-4CFD-8C06-CD4AACC0C2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AFE13E3-29F8-4EFF-BB28-6D4684BF3E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A3E71CC-F0BD-4695-88A3-6FFA0EF005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E23CDDB-E86A-45BB-ADDF-D2F188256FD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5B56054-7D8E-4AD6-8C63-B5F7096700B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CA0FADE-076B-47CE-A831-A94E16CD51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1263D2A-69C1-414B-B1B9-DAB8389DEE6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386DDA1-269A-4C1F-9692-F2522B625E3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6DB60EF5-9A18-4837-B3E3-526BFEF4E13E}"/>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AA0D9DE9-AAF3-4FBA-9D6E-CDD05646955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BC606EC-00A7-4E9A-BDB7-1DDA3BE67F0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3B21B15-62AD-447A-B8BF-3097BFFF420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AB8D9502-EA05-4011-9262-40D4ED3C6A1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EBDA9DC-8006-426D-AD73-43C9BE6E746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5FD33601-81C8-4DE6-B6D5-42CDEB4B5EB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265A964-AA5C-463A-81D8-3A8DAD7D61F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90BE4D77-BF9A-4D4C-BC5A-FD761C28C5D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9C72AB6B-ECDF-4F88-BB5F-05EC6C186BC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2833596F-5B83-4EA2-84AA-62D36DAA79DF}"/>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7E3D9D3-DAAE-4626-A842-90C7E01914C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443F1C94-332A-497C-8908-48151AEFA97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4D7FB4DA-D32D-4468-AAC6-6A3592A06D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a:extLst>
            <a:ext uri="{FF2B5EF4-FFF2-40B4-BE49-F238E27FC236}">
              <a16:creationId xmlns:a16="http://schemas.microsoft.com/office/drawing/2014/main" id="{9C5D0CC2-4689-4307-A553-42CECF270B6D}"/>
            </a:ext>
          </a:extLst>
        </xdr:cNvPr>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2DB432D1-5524-4730-B5C5-45B6F86BC266}"/>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a:extLst>
            <a:ext uri="{FF2B5EF4-FFF2-40B4-BE49-F238E27FC236}">
              <a16:creationId xmlns:a16="http://schemas.microsoft.com/office/drawing/2014/main" id="{9F9CF82C-7354-47C7-B3F7-584A64EF0BB3}"/>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FF87E67D-D095-4671-9C42-884C17151D25}"/>
            </a:ext>
          </a:extLst>
        </xdr:cNvPr>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a:extLst>
            <a:ext uri="{FF2B5EF4-FFF2-40B4-BE49-F238E27FC236}">
              <a16:creationId xmlns:a16="http://schemas.microsoft.com/office/drawing/2014/main" id="{21DD0B8D-4A39-47F7-8E15-3E906CAB5721}"/>
            </a:ext>
          </a:extLst>
        </xdr:cNvPr>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10903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242E908E-D8D3-4F6C-A9BC-0161DCC7762C}"/>
            </a:ext>
          </a:extLst>
        </xdr:cNvPr>
        <xdr:cNvSpPr txBox="1"/>
      </xdr:nvSpPr>
      <xdr:spPr>
        <a:xfrm>
          <a:off x="4673600" y="1012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a:extLst>
            <a:ext uri="{FF2B5EF4-FFF2-40B4-BE49-F238E27FC236}">
              <a16:creationId xmlns:a16="http://schemas.microsoft.com/office/drawing/2014/main" id="{D78178BA-C8F0-4F71-A3D7-021C60A1236F}"/>
            </a:ext>
          </a:extLst>
        </xdr:cNvPr>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a:extLst>
            <a:ext uri="{FF2B5EF4-FFF2-40B4-BE49-F238E27FC236}">
              <a16:creationId xmlns:a16="http://schemas.microsoft.com/office/drawing/2014/main" id="{7E239D48-101A-497A-B482-B6D89C0ED015}"/>
            </a:ext>
          </a:extLst>
        </xdr:cNvPr>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a:extLst>
            <a:ext uri="{FF2B5EF4-FFF2-40B4-BE49-F238E27FC236}">
              <a16:creationId xmlns:a16="http://schemas.microsoft.com/office/drawing/2014/main" id="{20BC1D1E-B25C-4AEA-B9FC-F22A9371038C}"/>
            </a:ext>
          </a:extLst>
        </xdr:cNvPr>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a:extLst>
            <a:ext uri="{FF2B5EF4-FFF2-40B4-BE49-F238E27FC236}">
              <a16:creationId xmlns:a16="http://schemas.microsoft.com/office/drawing/2014/main" id="{C98F5CD5-1B01-4688-8D9B-56EF5756C6B1}"/>
            </a:ext>
          </a:extLst>
        </xdr:cNvPr>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a:extLst>
            <a:ext uri="{FF2B5EF4-FFF2-40B4-BE49-F238E27FC236}">
              <a16:creationId xmlns:a16="http://schemas.microsoft.com/office/drawing/2014/main" id="{B7E61BD3-E68C-457C-A406-EFC19EAC6F0B}"/>
            </a:ext>
          </a:extLst>
        </xdr:cNvPr>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949748E-9F85-4FD4-A54C-9B0684A19C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369C3C2-DBC0-45FE-A890-A1D9BB3B6F1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79975C8-7A56-4A62-8E02-5B1CA761BF1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0C10929-8678-40B3-88FD-548A1D7C9D7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2FC6B04-62D6-430F-BC9A-9BAA5D8831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79828</xdr:rowOff>
    </xdr:from>
    <xdr:to>
      <xdr:col>24</xdr:col>
      <xdr:colOff>114300</xdr:colOff>
      <xdr:row>57</xdr:row>
      <xdr:rowOff>9978</xdr:rowOff>
    </xdr:to>
    <xdr:sp macro="" textlink="">
      <xdr:nvSpPr>
        <xdr:cNvPr id="188" name="楕円 187">
          <a:extLst>
            <a:ext uri="{FF2B5EF4-FFF2-40B4-BE49-F238E27FC236}">
              <a16:creationId xmlns:a16="http://schemas.microsoft.com/office/drawing/2014/main" id="{49767E4D-B27D-405C-9F86-92CA9E301B8C}"/>
            </a:ext>
          </a:extLst>
        </xdr:cNvPr>
        <xdr:cNvSpPr/>
      </xdr:nvSpPr>
      <xdr:spPr>
        <a:xfrm>
          <a:off x="45847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102705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9AE8441-7DB5-415B-9EC6-6F0FD03DB770}"/>
            </a:ext>
          </a:extLst>
        </xdr:cNvPr>
        <xdr:cNvSpPr txBox="1"/>
      </xdr:nvSpPr>
      <xdr:spPr>
        <a:xfrm>
          <a:off x="4673600" y="953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21046</xdr:rowOff>
    </xdr:from>
    <xdr:to>
      <xdr:col>20</xdr:col>
      <xdr:colOff>38100</xdr:colOff>
      <xdr:row>56</xdr:row>
      <xdr:rowOff>122646</xdr:rowOff>
    </xdr:to>
    <xdr:sp macro="" textlink="">
      <xdr:nvSpPr>
        <xdr:cNvPr id="190" name="楕円 189">
          <a:extLst>
            <a:ext uri="{FF2B5EF4-FFF2-40B4-BE49-F238E27FC236}">
              <a16:creationId xmlns:a16="http://schemas.microsoft.com/office/drawing/2014/main" id="{52C3B95D-C608-41FA-9085-69A46E323FEC}"/>
            </a:ext>
          </a:extLst>
        </xdr:cNvPr>
        <xdr:cNvSpPr/>
      </xdr:nvSpPr>
      <xdr:spPr>
        <a:xfrm>
          <a:off x="3746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71846</xdr:rowOff>
    </xdr:from>
    <xdr:to>
      <xdr:col>24</xdr:col>
      <xdr:colOff>63500</xdr:colOff>
      <xdr:row>56</xdr:row>
      <xdr:rowOff>130628</xdr:rowOff>
    </xdr:to>
    <xdr:cxnSp macro="">
      <xdr:nvCxnSpPr>
        <xdr:cNvPr id="191" name="直線コネクタ 190">
          <a:extLst>
            <a:ext uri="{FF2B5EF4-FFF2-40B4-BE49-F238E27FC236}">
              <a16:creationId xmlns:a16="http://schemas.microsoft.com/office/drawing/2014/main" id="{4007895E-5D25-4749-A6E0-6B2B184246DE}"/>
            </a:ext>
          </a:extLst>
        </xdr:cNvPr>
        <xdr:cNvCxnSpPr/>
      </xdr:nvCxnSpPr>
      <xdr:spPr>
        <a:xfrm>
          <a:off x="3797300" y="967304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133713</xdr:rowOff>
    </xdr:from>
    <xdr:to>
      <xdr:col>15</xdr:col>
      <xdr:colOff>101600</xdr:colOff>
      <xdr:row>56</xdr:row>
      <xdr:rowOff>63863</xdr:rowOff>
    </xdr:to>
    <xdr:sp macro="" textlink="">
      <xdr:nvSpPr>
        <xdr:cNvPr id="192" name="楕円 191">
          <a:extLst>
            <a:ext uri="{FF2B5EF4-FFF2-40B4-BE49-F238E27FC236}">
              <a16:creationId xmlns:a16="http://schemas.microsoft.com/office/drawing/2014/main" id="{1C35B6D5-0A70-41C4-9B7A-C255D9641826}"/>
            </a:ext>
          </a:extLst>
        </xdr:cNvPr>
        <xdr:cNvSpPr/>
      </xdr:nvSpPr>
      <xdr:spPr>
        <a:xfrm>
          <a:off x="2857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13063</xdr:rowOff>
    </xdr:from>
    <xdr:to>
      <xdr:col>19</xdr:col>
      <xdr:colOff>177800</xdr:colOff>
      <xdr:row>56</xdr:row>
      <xdr:rowOff>71846</xdr:rowOff>
    </xdr:to>
    <xdr:cxnSp macro="">
      <xdr:nvCxnSpPr>
        <xdr:cNvPr id="193" name="直線コネクタ 192">
          <a:extLst>
            <a:ext uri="{FF2B5EF4-FFF2-40B4-BE49-F238E27FC236}">
              <a16:creationId xmlns:a16="http://schemas.microsoft.com/office/drawing/2014/main" id="{45B6ACD1-594A-4E65-815D-56DC9A71272B}"/>
            </a:ext>
          </a:extLst>
        </xdr:cNvPr>
        <xdr:cNvCxnSpPr/>
      </xdr:nvCxnSpPr>
      <xdr:spPr>
        <a:xfrm>
          <a:off x="2908300" y="96142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74930</xdr:rowOff>
    </xdr:from>
    <xdr:to>
      <xdr:col>10</xdr:col>
      <xdr:colOff>165100</xdr:colOff>
      <xdr:row>56</xdr:row>
      <xdr:rowOff>5080</xdr:rowOff>
    </xdr:to>
    <xdr:sp macro="" textlink="">
      <xdr:nvSpPr>
        <xdr:cNvPr id="194" name="楕円 193">
          <a:extLst>
            <a:ext uri="{FF2B5EF4-FFF2-40B4-BE49-F238E27FC236}">
              <a16:creationId xmlns:a16="http://schemas.microsoft.com/office/drawing/2014/main" id="{D7436A89-7F1D-4CC6-9FA2-81867443B85F}"/>
            </a:ext>
          </a:extLst>
        </xdr:cNvPr>
        <xdr:cNvSpPr/>
      </xdr:nvSpPr>
      <xdr:spPr>
        <a:xfrm>
          <a:off x="1968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125730</xdr:rowOff>
    </xdr:from>
    <xdr:to>
      <xdr:col>15</xdr:col>
      <xdr:colOff>50800</xdr:colOff>
      <xdr:row>56</xdr:row>
      <xdr:rowOff>13063</xdr:rowOff>
    </xdr:to>
    <xdr:cxnSp macro="">
      <xdr:nvCxnSpPr>
        <xdr:cNvPr id="195" name="直線コネクタ 194">
          <a:extLst>
            <a:ext uri="{FF2B5EF4-FFF2-40B4-BE49-F238E27FC236}">
              <a16:creationId xmlns:a16="http://schemas.microsoft.com/office/drawing/2014/main" id="{F80B8F24-4357-4BF5-A990-16BC5922E641}"/>
            </a:ext>
          </a:extLst>
        </xdr:cNvPr>
        <xdr:cNvCxnSpPr/>
      </xdr:nvCxnSpPr>
      <xdr:spPr>
        <a:xfrm>
          <a:off x="2019300" y="95554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71665</xdr:rowOff>
    </xdr:from>
    <xdr:to>
      <xdr:col>6</xdr:col>
      <xdr:colOff>38100</xdr:colOff>
      <xdr:row>56</xdr:row>
      <xdr:rowOff>1815</xdr:rowOff>
    </xdr:to>
    <xdr:sp macro="" textlink="">
      <xdr:nvSpPr>
        <xdr:cNvPr id="196" name="楕円 195">
          <a:extLst>
            <a:ext uri="{FF2B5EF4-FFF2-40B4-BE49-F238E27FC236}">
              <a16:creationId xmlns:a16="http://schemas.microsoft.com/office/drawing/2014/main" id="{D996910E-43DB-4C94-9948-758BEBEF0DA3}"/>
            </a:ext>
          </a:extLst>
        </xdr:cNvPr>
        <xdr:cNvSpPr/>
      </xdr:nvSpPr>
      <xdr:spPr>
        <a:xfrm>
          <a:off x="1079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122465</xdr:rowOff>
    </xdr:from>
    <xdr:to>
      <xdr:col>10</xdr:col>
      <xdr:colOff>114300</xdr:colOff>
      <xdr:row>55</xdr:row>
      <xdr:rowOff>125730</xdr:rowOff>
    </xdr:to>
    <xdr:cxnSp macro="">
      <xdr:nvCxnSpPr>
        <xdr:cNvPr id="197" name="直線コネクタ 196">
          <a:extLst>
            <a:ext uri="{FF2B5EF4-FFF2-40B4-BE49-F238E27FC236}">
              <a16:creationId xmlns:a16="http://schemas.microsoft.com/office/drawing/2014/main" id="{94DDF723-C7E3-4B95-83EB-B57018471625}"/>
            </a:ext>
          </a:extLst>
        </xdr:cNvPr>
        <xdr:cNvCxnSpPr/>
      </xdr:nvCxnSpPr>
      <xdr:spPr>
        <a:xfrm>
          <a:off x="1130300" y="95522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72951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7FDB322E-46F5-419D-A0FF-BE164649FED6}"/>
            </a:ext>
          </a:extLst>
        </xdr:cNvPr>
        <xdr:cNvSpPr txBox="1"/>
      </xdr:nvSpPr>
      <xdr:spPr>
        <a:xfrm>
          <a:off x="3582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33762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CAE2D2BE-DC12-4B59-A316-C6C502DC3D69}"/>
            </a:ext>
          </a:extLst>
        </xdr:cNvPr>
        <xdr:cNvSpPr txBox="1"/>
      </xdr:nvSpPr>
      <xdr:spPr>
        <a:xfrm>
          <a:off x="27057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136633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AC861F4-4796-40B2-98E4-7C304A3211BA}"/>
            </a:ext>
          </a:extLst>
        </xdr:cNvPr>
        <xdr:cNvSpPr txBox="1"/>
      </xdr:nvSpPr>
      <xdr:spPr>
        <a:xfrm>
          <a:off x="18167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74584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E5B290BC-903C-4752-B31F-399B3C2A05DA}"/>
            </a:ext>
          </a:extLst>
        </xdr:cNvPr>
        <xdr:cNvSpPr txBox="1"/>
      </xdr:nvSpPr>
      <xdr:spPr>
        <a:xfrm>
          <a:off x="927744"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139173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984A726-4F8E-429C-9833-0C479EB270F4}"/>
            </a:ext>
          </a:extLst>
        </xdr:cNvPr>
        <xdr:cNvSpPr txBox="1"/>
      </xdr:nvSpPr>
      <xdr:spPr>
        <a:xfrm>
          <a:off x="3582044" y="939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80390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BB6F28EE-4C8F-40F8-9A9B-80AC5168D415}"/>
            </a:ext>
          </a:extLst>
        </xdr:cNvPr>
        <xdr:cNvSpPr txBox="1"/>
      </xdr:nvSpPr>
      <xdr:spPr>
        <a:xfrm>
          <a:off x="2705744" y="933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21607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EA6BA0AE-6369-4C09-A0FC-03A662AEC8BB}"/>
            </a:ext>
          </a:extLst>
        </xdr:cNvPr>
        <xdr:cNvSpPr txBox="1"/>
      </xdr:nvSpPr>
      <xdr:spPr>
        <a:xfrm>
          <a:off x="1816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18342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7E9DEFB-25F8-4208-9B5F-CF0C53400311}"/>
            </a:ext>
          </a:extLst>
        </xdr:cNvPr>
        <xdr:cNvSpPr txBox="1"/>
      </xdr:nvSpPr>
      <xdr:spPr>
        <a:xfrm>
          <a:off x="927744" y="927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A51C016-9017-4A1F-A4A6-A85E03EDAE4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EAEF34DC-875B-4D30-8EA3-B7352DCB5E6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A977ED73-0089-46C4-9D34-A309F2976B9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CE53056-F295-4F3E-8FC6-132C3AABF4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EE05F86-18EB-4ACE-B291-491EC45C2C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E60FD39E-B07A-4D07-9F3C-4A26C58F2C1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83707207-C461-4D4F-8132-70847F56E5A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BA78F7E-A1C3-4DC5-9AEF-EB4D056B616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B7EEA4B-25A0-4285-A793-B97F3424957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EF6EBF9-1AA5-4E1F-8221-856C1DD4308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52C28F99-B5A1-4DCD-BBAE-ACA2B7F372B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3A5D6CFF-425B-49E8-94C7-E467B97CCC8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A6627EAA-3B9F-47F3-BB7D-20EE19B713C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DA830C6E-80A4-4057-9903-1814DA312639}"/>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BF76788A-C326-43ED-929C-7462AACE22E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196B9B6-4477-4CD0-B6F6-EE746C12E8D9}"/>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776A499C-2416-4072-9020-4A503CDB6DC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E297D150-CDCE-4987-A625-05A23A4BAE91}"/>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9CD2CAE7-9F61-42A6-8BEE-9D84144DF4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46DF41DE-B1E1-4CF6-9D5D-0D6774A420B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A5B3085E-6EB2-48CC-8818-4887EBBF17A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a:extLst>
            <a:ext uri="{FF2B5EF4-FFF2-40B4-BE49-F238E27FC236}">
              <a16:creationId xmlns:a16="http://schemas.microsoft.com/office/drawing/2014/main" id="{8B502CAC-075F-4760-AD79-4F4501B9E247}"/>
            </a:ext>
          </a:extLst>
        </xdr:cNvPr>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17B09911-B187-411F-9CF2-ED345E8E4317}"/>
            </a:ext>
          </a:extLst>
        </xdr:cNvPr>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a:extLst>
            <a:ext uri="{FF2B5EF4-FFF2-40B4-BE49-F238E27FC236}">
              <a16:creationId xmlns:a16="http://schemas.microsoft.com/office/drawing/2014/main" id="{C91C737F-0C81-43D7-A3CD-5EFBE656597D}"/>
            </a:ext>
          </a:extLst>
        </xdr:cNvPr>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7C8ED462-A801-4592-935E-D8881473054F}"/>
            </a:ext>
          </a:extLst>
        </xdr:cNvPr>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a:extLst>
            <a:ext uri="{FF2B5EF4-FFF2-40B4-BE49-F238E27FC236}">
              <a16:creationId xmlns:a16="http://schemas.microsoft.com/office/drawing/2014/main" id="{AD8EEC3F-82A4-4808-892A-BDB2BF52D457}"/>
            </a:ext>
          </a:extLst>
        </xdr:cNvPr>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114577</xdr:rowOff>
    </xdr:from>
    <xdr:ext cx="534377" cy="259045"/>
    <xdr:sp macro="" textlink="">
      <xdr:nvSpPr>
        <xdr:cNvPr id="232" name="【橋りょう・トンネル】&#10;一人当たり有形固定資産（償却資産）額平均値テキスト">
          <a:extLst>
            <a:ext uri="{FF2B5EF4-FFF2-40B4-BE49-F238E27FC236}">
              <a16:creationId xmlns:a16="http://schemas.microsoft.com/office/drawing/2014/main" id="{5F702195-13DD-4882-A96B-F43FBD62B26A}"/>
            </a:ext>
          </a:extLst>
        </xdr:cNvPr>
        <xdr:cNvSpPr txBox="1"/>
      </xdr:nvSpPr>
      <xdr:spPr>
        <a:xfrm>
          <a:off x="10515600" y="1040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a:extLst>
            <a:ext uri="{FF2B5EF4-FFF2-40B4-BE49-F238E27FC236}">
              <a16:creationId xmlns:a16="http://schemas.microsoft.com/office/drawing/2014/main" id="{25F1AE57-09E5-4A8F-956F-1741DDED95EF}"/>
            </a:ext>
          </a:extLst>
        </xdr:cNvPr>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a:extLst>
            <a:ext uri="{FF2B5EF4-FFF2-40B4-BE49-F238E27FC236}">
              <a16:creationId xmlns:a16="http://schemas.microsoft.com/office/drawing/2014/main" id="{ECCB2C8C-8AED-46C0-8E64-6AFDAD01C418}"/>
            </a:ext>
          </a:extLst>
        </xdr:cNvPr>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a:extLst>
            <a:ext uri="{FF2B5EF4-FFF2-40B4-BE49-F238E27FC236}">
              <a16:creationId xmlns:a16="http://schemas.microsoft.com/office/drawing/2014/main" id="{6CCEC776-7A8E-4AFD-B76A-32FBA00FA6D7}"/>
            </a:ext>
          </a:extLst>
        </xdr:cNvPr>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a:extLst>
            <a:ext uri="{FF2B5EF4-FFF2-40B4-BE49-F238E27FC236}">
              <a16:creationId xmlns:a16="http://schemas.microsoft.com/office/drawing/2014/main" id="{5D4A0887-E362-419F-B029-6BA8EC04AC88}"/>
            </a:ext>
          </a:extLst>
        </xdr:cNvPr>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a:extLst>
            <a:ext uri="{FF2B5EF4-FFF2-40B4-BE49-F238E27FC236}">
              <a16:creationId xmlns:a16="http://schemas.microsoft.com/office/drawing/2014/main" id="{63447E5F-85E6-4389-847A-19A9C5CE1ADA}"/>
            </a:ext>
          </a:extLst>
        </xdr:cNvPr>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A64D166-884F-457C-A9EB-7761E637F6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98477FC-03E0-4C0A-B420-3991A49463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4A4B8C5-91FF-43C9-B61B-877E6280B07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7FC11DA-B83A-4523-B878-90799FD469C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EEF9A95-8739-490D-BF02-2042FD50243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116137</xdr:rowOff>
    </xdr:from>
    <xdr:to>
      <xdr:col>55</xdr:col>
      <xdr:colOff>50800</xdr:colOff>
      <xdr:row>64</xdr:row>
      <xdr:rowOff>46287</xdr:rowOff>
    </xdr:to>
    <xdr:sp macro="" textlink="">
      <xdr:nvSpPr>
        <xdr:cNvPr id="243" name="楕円 242">
          <a:extLst>
            <a:ext uri="{FF2B5EF4-FFF2-40B4-BE49-F238E27FC236}">
              <a16:creationId xmlns:a16="http://schemas.microsoft.com/office/drawing/2014/main" id="{A3CFC541-CB2E-416E-99D1-63ECC114FAD8}"/>
            </a:ext>
          </a:extLst>
        </xdr:cNvPr>
        <xdr:cNvSpPr/>
      </xdr:nvSpPr>
      <xdr:spPr>
        <a:xfrm>
          <a:off x="10426700" y="1091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31064</xdr:rowOff>
    </xdr:from>
    <xdr:ext cx="378565" cy="259045"/>
    <xdr:sp macro="" textlink="">
      <xdr:nvSpPr>
        <xdr:cNvPr id="244" name="【橋りょう・トンネル】&#10;一人当たり有形固定資産（償却資産）額該当値テキスト">
          <a:extLst>
            <a:ext uri="{FF2B5EF4-FFF2-40B4-BE49-F238E27FC236}">
              <a16:creationId xmlns:a16="http://schemas.microsoft.com/office/drawing/2014/main" id="{EC665616-E73E-48AE-B4A9-1383087E5885}"/>
            </a:ext>
          </a:extLst>
        </xdr:cNvPr>
        <xdr:cNvSpPr txBox="1"/>
      </xdr:nvSpPr>
      <xdr:spPr>
        <a:xfrm>
          <a:off x="10515600" y="10832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116133</xdr:rowOff>
    </xdr:from>
    <xdr:to>
      <xdr:col>50</xdr:col>
      <xdr:colOff>165100</xdr:colOff>
      <xdr:row>64</xdr:row>
      <xdr:rowOff>46283</xdr:rowOff>
    </xdr:to>
    <xdr:sp macro="" textlink="">
      <xdr:nvSpPr>
        <xdr:cNvPr id="245" name="楕円 244">
          <a:extLst>
            <a:ext uri="{FF2B5EF4-FFF2-40B4-BE49-F238E27FC236}">
              <a16:creationId xmlns:a16="http://schemas.microsoft.com/office/drawing/2014/main" id="{977079A1-B2FD-4A6E-8D9E-40319B8ACB27}"/>
            </a:ext>
          </a:extLst>
        </xdr:cNvPr>
        <xdr:cNvSpPr/>
      </xdr:nvSpPr>
      <xdr:spPr>
        <a:xfrm>
          <a:off x="9588500" y="109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166933</xdr:rowOff>
    </xdr:from>
    <xdr:to>
      <xdr:col>55</xdr:col>
      <xdr:colOff>0</xdr:colOff>
      <xdr:row>63</xdr:row>
      <xdr:rowOff>166937</xdr:rowOff>
    </xdr:to>
    <xdr:cxnSp macro="">
      <xdr:nvCxnSpPr>
        <xdr:cNvPr id="246" name="直線コネクタ 245">
          <a:extLst>
            <a:ext uri="{FF2B5EF4-FFF2-40B4-BE49-F238E27FC236}">
              <a16:creationId xmlns:a16="http://schemas.microsoft.com/office/drawing/2014/main" id="{DAE146DA-D96A-4465-83D2-42C62056EA69}"/>
            </a:ext>
          </a:extLst>
        </xdr:cNvPr>
        <xdr:cNvCxnSpPr/>
      </xdr:nvCxnSpPr>
      <xdr:spPr>
        <a:xfrm>
          <a:off x="9639300" y="10968283"/>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116119</xdr:rowOff>
    </xdr:from>
    <xdr:to>
      <xdr:col>46</xdr:col>
      <xdr:colOff>38100</xdr:colOff>
      <xdr:row>64</xdr:row>
      <xdr:rowOff>46269</xdr:rowOff>
    </xdr:to>
    <xdr:sp macro="" textlink="">
      <xdr:nvSpPr>
        <xdr:cNvPr id="247" name="楕円 246">
          <a:extLst>
            <a:ext uri="{FF2B5EF4-FFF2-40B4-BE49-F238E27FC236}">
              <a16:creationId xmlns:a16="http://schemas.microsoft.com/office/drawing/2014/main" id="{E7E1B07D-6F71-44F9-9AC2-F262BA98C239}"/>
            </a:ext>
          </a:extLst>
        </xdr:cNvPr>
        <xdr:cNvSpPr/>
      </xdr:nvSpPr>
      <xdr:spPr>
        <a:xfrm>
          <a:off x="8699500" y="109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166919</xdr:rowOff>
    </xdr:from>
    <xdr:to>
      <xdr:col>50</xdr:col>
      <xdr:colOff>114300</xdr:colOff>
      <xdr:row>63</xdr:row>
      <xdr:rowOff>166933</xdr:rowOff>
    </xdr:to>
    <xdr:cxnSp macro="">
      <xdr:nvCxnSpPr>
        <xdr:cNvPr id="248" name="直線コネクタ 247">
          <a:extLst>
            <a:ext uri="{FF2B5EF4-FFF2-40B4-BE49-F238E27FC236}">
              <a16:creationId xmlns:a16="http://schemas.microsoft.com/office/drawing/2014/main" id="{491DBDAD-DAB9-4008-A353-7E7A27E2D174}"/>
            </a:ext>
          </a:extLst>
        </xdr:cNvPr>
        <xdr:cNvCxnSpPr/>
      </xdr:nvCxnSpPr>
      <xdr:spPr>
        <a:xfrm>
          <a:off x="8750300" y="10968269"/>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116115</xdr:rowOff>
    </xdr:from>
    <xdr:to>
      <xdr:col>41</xdr:col>
      <xdr:colOff>101600</xdr:colOff>
      <xdr:row>64</xdr:row>
      <xdr:rowOff>46265</xdr:rowOff>
    </xdr:to>
    <xdr:sp macro="" textlink="">
      <xdr:nvSpPr>
        <xdr:cNvPr id="249" name="楕円 248">
          <a:extLst>
            <a:ext uri="{FF2B5EF4-FFF2-40B4-BE49-F238E27FC236}">
              <a16:creationId xmlns:a16="http://schemas.microsoft.com/office/drawing/2014/main" id="{DE47CA01-6079-4A5F-A40F-C017DB9AF505}"/>
            </a:ext>
          </a:extLst>
        </xdr:cNvPr>
        <xdr:cNvSpPr/>
      </xdr:nvSpPr>
      <xdr:spPr>
        <a:xfrm>
          <a:off x="7810500" y="109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166915</xdr:rowOff>
    </xdr:from>
    <xdr:to>
      <xdr:col>45</xdr:col>
      <xdr:colOff>177800</xdr:colOff>
      <xdr:row>63</xdr:row>
      <xdr:rowOff>166919</xdr:rowOff>
    </xdr:to>
    <xdr:cxnSp macro="">
      <xdr:nvCxnSpPr>
        <xdr:cNvPr id="250" name="直線コネクタ 249">
          <a:extLst>
            <a:ext uri="{FF2B5EF4-FFF2-40B4-BE49-F238E27FC236}">
              <a16:creationId xmlns:a16="http://schemas.microsoft.com/office/drawing/2014/main" id="{B41E3DF4-36A7-4E5A-97A9-7CDEC85AC40B}"/>
            </a:ext>
          </a:extLst>
        </xdr:cNvPr>
        <xdr:cNvCxnSpPr/>
      </xdr:nvCxnSpPr>
      <xdr:spPr>
        <a:xfrm>
          <a:off x="7861300" y="10968265"/>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116279</xdr:rowOff>
    </xdr:from>
    <xdr:to>
      <xdr:col>36</xdr:col>
      <xdr:colOff>165100</xdr:colOff>
      <xdr:row>64</xdr:row>
      <xdr:rowOff>46429</xdr:rowOff>
    </xdr:to>
    <xdr:sp macro="" textlink="">
      <xdr:nvSpPr>
        <xdr:cNvPr id="251" name="楕円 250">
          <a:extLst>
            <a:ext uri="{FF2B5EF4-FFF2-40B4-BE49-F238E27FC236}">
              <a16:creationId xmlns:a16="http://schemas.microsoft.com/office/drawing/2014/main" id="{45B26384-8263-4329-A778-4FD02EEA451D}"/>
            </a:ext>
          </a:extLst>
        </xdr:cNvPr>
        <xdr:cNvSpPr/>
      </xdr:nvSpPr>
      <xdr:spPr>
        <a:xfrm>
          <a:off x="6921500" y="109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166915</xdr:rowOff>
    </xdr:from>
    <xdr:to>
      <xdr:col>41</xdr:col>
      <xdr:colOff>50800</xdr:colOff>
      <xdr:row>63</xdr:row>
      <xdr:rowOff>167079</xdr:rowOff>
    </xdr:to>
    <xdr:cxnSp macro="">
      <xdr:nvCxnSpPr>
        <xdr:cNvPr id="252" name="直線コネクタ 251">
          <a:extLst>
            <a:ext uri="{FF2B5EF4-FFF2-40B4-BE49-F238E27FC236}">
              <a16:creationId xmlns:a16="http://schemas.microsoft.com/office/drawing/2014/main" id="{4F501242-1FBD-4DB8-B20A-914991AA01FF}"/>
            </a:ext>
          </a:extLst>
        </xdr:cNvPr>
        <xdr:cNvCxnSpPr/>
      </xdr:nvCxnSpPr>
      <xdr:spPr>
        <a:xfrm flipV="1">
          <a:off x="6972300" y="1096826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41468</xdr:rowOff>
    </xdr:from>
    <xdr:ext cx="534377" cy="259045"/>
    <xdr:sp macro="" textlink="">
      <xdr:nvSpPr>
        <xdr:cNvPr id="253" name="n_1aveValue【橋りょう・トンネル】&#10;一人当たり有形固定資産（償却資産）額">
          <a:extLst>
            <a:ext uri="{FF2B5EF4-FFF2-40B4-BE49-F238E27FC236}">
              <a16:creationId xmlns:a16="http://schemas.microsoft.com/office/drawing/2014/main" id="{A030B988-7E5A-4C35-B635-FABAE6AF37BD}"/>
            </a:ext>
          </a:extLst>
        </xdr:cNvPr>
        <xdr:cNvSpPr txBox="1"/>
      </xdr:nvSpPr>
      <xdr:spPr>
        <a:xfrm>
          <a:off x="9359411" y="10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67496</xdr:rowOff>
    </xdr:from>
    <xdr:ext cx="534377" cy="259045"/>
    <xdr:sp macro="" textlink="">
      <xdr:nvSpPr>
        <xdr:cNvPr id="254" name="n_2aveValue【橋りょう・トンネル】&#10;一人当たり有形固定資産（償却資産）額">
          <a:extLst>
            <a:ext uri="{FF2B5EF4-FFF2-40B4-BE49-F238E27FC236}">
              <a16:creationId xmlns:a16="http://schemas.microsoft.com/office/drawing/2014/main" id="{F91FC227-D59A-49CF-99C2-48529B236902}"/>
            </a:ext>
          </a:extLst>
        </xdr:cNvPr>
        <xdr:cNvSpPr txBox="1"/>
      </xdr:nvSpPr>
      <xdr:spPr>
        <a:xfrm>
          <a:off x="84831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43868</xdr:rowOff>
    </xdr:from>
    <xdr:ext cx="534377" cy="259045"/>
    <xdr:sp macro="" textlink="">
      <xdr:nvSpPr>
        <xdr:cNvPr id="255" name="n_3aveValue【橋りょう・トンネル】&#10;一人当たり有形固定資産（償却資産）額">
          <a:extLst>
            <a:ext uri="{FF2B5EF4-FFF2-40B4-BE49-F238E27FC236}">
              <a16:creationId xmlns:a16="http://schemas.microsoft.com/office/drawing/2014/main" id="{60B775AB-DB08-462E-AE75-DCC4C1750334}"/>
            </a:ext>
          </a:extLst>
        </xdr:cNvPr>
        <xdr:cNvSpPr txBox="1"/>
      </xdr:nvSpPr>
      <xdr:spPr>
        <a:xfrm>
          <a:off x="7594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33590</xdr:rowOff>
    </xdr:from>
    <xdr:ext cx="534377" cy="259045"/>
    <xdr:sp macro="" textlink="">
      <xdr:nvSpPr>
        <xdr:cNvPr id="256" name="n_4aveValue【橋りょう・トンネル】&#10;一人当たり有形固定資産（償却資産）額">
          <a:extLst>
            <a:ext uri="{FF2B5EF4-FFF2-40B4-BE49-F238E27FC236}">
              <a16:creationId xmlns:a16="http://schemas.microsoft.com/office/drawing/2014/main" id="{B3D1B692-BE1C-4421-AE56-EF683A044494}"/>
            </a:ext>
          </a:extLst>
        </xdr:cNvPr>
        <xdr:cNvSpPr txBox="1"/>
      </xdr:nvSpPr>
      <xdr:spPr>
        <a:xfrm>
          <a:off x="6705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37410</xdr:rowOff>
    </xdr:from>
    <xdr:ext cx="378565" cy="259045"/>
    <xdr:sp macro="" textlink="">
      <xdr:nvSpPr>
        <xdr:cNvPr id="257" name="n_1mainValue【橋りょう・トンネル】&#10;一人当たり有形固定資産（償却資産）額">
          <a:extLst>
            <a:ext uri="{FF2B5EF4-FFF2-40B4-BE49-F238E27FC236}">
              <a16:creationId xmlns:a16="http://schemas.microsoft.com/office/drawing/2014/main" id="{367E5F6A-82C2-439A-B28E-B4C666F950CD}"/>
            </a:ext>
          </a:extLst>
        </xdr:cNvPr>
        <xdr:cNvSpPr txBox="1"/>
      </xdr:nvSpPr>
      <xdr:spPr>
        <a:xfrm>
          <a:off x="9437317" y="11010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37396</xdr:rowOff>
    </xdr:from>
    <xdr:ext cx="378565" cy="259045"/>
    <xdr:sp macro="" textlink="">
      <xdr:nvSpPr>
        <xdr:cNvPr id="258" name="n_2mainValue【橋りょう・トンネル】&#10;一人当たり有形固定資産（償却資産）額">
          <a:extLst>
            <a:ext uri="{FF2B5EF4-FFF2-40B4-BE49-F238E27FC236}">
              <a16:creationId xmlns:a16="http://schemas.microsoft.com/office/drawing/2014/main" id="{6BDF1E71-C01F-47A0-9FCF-E76EAE31C54E}"/>
            </a:ext>
          </a:extLst>
        </xdr:cNvPr>
        <xdr:cNvSpPr txBox="1"/>
      </xdr:nvSpPr>
      <xdr:spPr>
        <a:xfrm>
          <a:off x="8561017" y="1101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37392</xdr:rowOff>
    </xdr:from>
    <xdr:ext cx="378565" cy="259045"/>
    <xdr:sp macro="" textlink="">
      <xdr:nvSpPr>
        <xdr:cNvPr id="259" name="n_3mainValue【橋りょう・トンネル】&#10;一人当たり有形固定資産（償却資産）額">
          <a:extLst>
            <a:ext uri="{FF2B5EF4-FFF2-40B4-BE49-F238E27FC236}">
              <a16:creationId xmlns:a16="http://schemas.microsoft.com/office/drawing/2014/main" id="{8F2199DF-AFEB-41A4-A2FD-A6B267EC4CFD}"/>
            </a:ext>
          </a:extLst>
        </xdr:cNvPr>
        <xdr:cNvSpPr txBox="1"/>
      </xdr:nvSpPr>
      <xdr:spPr>
        <a:xfrm>
          <a:off x="7672017" y="11010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37556</xdr:rowOff>
    </xdr:from>
    <xdr:ext cx="378565" cy="259045"/>
    <xdr:sp macro="" textlink="">
      <xdr:nvSpPr>
        <xdr:cNvPr id="260" name="n_4mainValue【橋りょう・トンネル】&#10;一人当たり有形固定資産（償却資産）額">
          <a:extLst>
            <a:ext uri="{FF2B5EF4-FFF2-40B4-BE49-F238E27FC236}">
              <a16:creationId xmlns:a16="http://schemas.microsoft.com/office/drawing/2014/main" id="{38E0A999-0423-4C8F-8190-67B276CEB06F}"/>
            </a:ext>
          </a:extLst>
        </xdr:cNvPr>
        <xdr:cNvSpPr txBox="1"/>
      </xdr:nvSpPr>
      <xdr:spPr>
        <a:xfrm>
          <a:off x="6783017" y="11010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E5BDABC1-3DB8-4AF0-B6E7-64C35CFC2A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61C2C7C9-1479-4405-80BF-C362C564295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F9B43DE6-D3C4-4198-805C-9EE5D06C7A5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4DBA7360-0ACD-47B9-AB0C-320F6069D8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39E43DB9-D90A-4A0B-967E-D7A004B1266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46A50583-8E4B-43EF-82AD-CEF5E0C9B92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F785DB1E-7416-4280-A170-69624AE9C2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AD5597EC-57E0-41AD-945C-0DF54119DAD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E7095DC8-16D7-4DA2-9FE3-6FA3B122DAB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CB96AC01-92FF-4F3F-A701-69E6CE76AB3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DEC66FA0-5B73-49D2-95F6-18C09FCC556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27A0755D-829E-470F-8B2B-C1D26D5F41F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D2B691F2-5A68-445B-A154-534E9A09747A}"/>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8F857082-B59B-40B0-83B4-3A6521C5101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239631E3-68A6-4488-950A-2FBF28B9EE5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7E748849-E46B-43EC-BD99-4FDABF44ED4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72427C76-7CEF-4FD2-928D-21D386EEB9E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85E5E047-6999-4BEB-994B-0D767F39E4D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54777A4E-19DA-4BFA-AC04-288184E9F46A}"/>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335F604B-795F-4299-BD40-707543231B2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E198F8DB-7FBE-4876-AE97-7B1E3282850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1F365090-2450-49B3-B70D-8BF2EA9922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a:extLst>
            <a:ext uri="{FF2B5EF4-FFF2-40B4-BE49-F238E27FC236}">
              <a16:creationId xmlns:a16="http://schemas.microsoft.com/office/drawing/2014/main" id="{92353472-6005-45C9-8486-95A0D3F3F87E}"/>
            </a:ext>
          </a:extLst>
        </xdr:cNvPr>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57670367-B9C8-497F-9304-DFE53C7C5C56}"/>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a:extLst>
            <a:ext uri="{FF2B5EF4-FFF2-40B4-BE49-F238E27FC236}">
              <a16:creationId xmlns:a16="http://schemas.microsoft.com/office/drawing/2014/main" id="{D3BB8ECB-3FF8-486A-ABB4-103D4EF24C71}"/>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5F28CD80-1750-4C01-B246-DAEC56F63A52}"/>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a:extLst>
            <a:ext uri="{FF2B5EF4-FFF2-40B4-BE49-F238E27FC236}">
              <a16:creationId xmlns:a16="http://schemas.microsoft.com/office/drawing/2014/main" id="{B329B3E9-7A9D-4DA9-8D56-2ACEA77F3239}"/>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8E0B39E3-5F6C-4881-933D-BF14C6AAE7EF}"/>
            </a:ext>
          </a:extLst>
        </xdr:cNvPr>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a:extLst>
            <a:ext uri="{FF2B5EF4-FFF2-40B4-BE49-F238E27FC236}">
              <a16:creationId xmlns:a16="http://schemas.microsoft.com/office/drawing/2014/main" id="{29BB4952-979B-40F7-8C81-9FB75D559894}"/>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a:extLst>
            <a:ext uri="{FF2B5EF4-FFF2-40B4-BE49-F238E27FC236}">
              <a16:creationId xmlns:a16="http://schemas.microsoft.com/office/drawing/2014/main" id="{38A98E16-3D78-40E5-B5FB-D72ED36E72C9}"/>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a:extLst>
            <a:ext uri="{FF2B5EF4-FFF2-40B4-BE49-F238E27FC236}">
              <a16:creationId xmlns:a16="http://schemas.microsoft.com/office/drawing/2014/main" id="{34CA86FF-48D1-4D48-A354-EDB17F6CE2C8}"/>
            </a:ext>
          </a:extLst>
        </xdr:cNvPr>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a:extLst>
            <a:ext uri="{FF2B5EF4-FFF2-40B4-BE49-F238E27FC236}">
              <a16:creationId xmlns:a16="http://schemas.microsoft.com/office/drawing/2014/main" id="{390AFEFD-0F09-4958-A231-1D7A7D0E26C6}"/>
            </a:ext>
          </a:extLst>
        </xdr:cNvPr>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a:extLst>
            <a:ext uri="{FF2B5EF4-FFF2-40B4-BE49-F238E27FC236}">
              <a16:creationId xmlns:a16="http://schemas.microsoft.com/office/drawing/2014/main" id="{3627DC23-EF6A-494C-80A8-6C172932D017}"/>
            </a:ext>
          </a:extLst>
        </xdr:cNvPr>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0E8CDE7-C12E-42DB-B2BA-298715706BB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237A49F-1F5D-4344-9429-27B24F0C30E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57F9061C-705D-46C1-BE37-8CF2FDF4D1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336F778-48BC-4C0C-88C0-7B5FEA5FF1C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ED47723-D5D0-4C94-BC66-E1B8AB7777E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167894</xdr:rowOff>
    </xdr:from>
    <xdr:to>
      <xdr:col>24</xdr:col>
      <xdr:colOff>114300</xdr:colOff>
      <xdr:row>83</xdr:row>
      <xdr:rowOff>98044</xdr:rowOff>
    </xdr:to>
    <xdr:sp macro="" textlink="">
      <xdr:nvSpPr>
        <xdr:cNvPr id="299" name="楕円 298">
          <a:extLst>
            <a:ext uri="{FF2B5EF4-FFF2-40B4-BE49-F238E27FC236}">
              <a16:creationId xmlns:a16="http://schemas.microsoft.com/office/drawing/2014/main" id="{6BEB9878-0EFF-4278-9FCB-D5F155AF917F}"/>
            </a:ext>
          </a:extLst>
        </xdr:cNvPr>
        <xdr:cNvSpPr/>
      </xdr:nvSpPr>
      <xdr:spPr>
        <a:xfrm>
          <a:off x="45847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146321</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EC6CCD51-61B5-4923-962A-63EE726688F3}"/>
            </a:ext>
          </a:extLst>
        </xdr:cNvPr>
        <xdr:cNvSpPr txBox="1"/>
      </xdr:nvSpPr>
      <xdr:spPr>
        <a:xfrm>
          <a:off x="4673600" y="142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xdr:rowOff>
    </xdr:from>
    <xdr:to>
      <xdr:col>20</xdr:col>
      <xdr:colOff>38100</xdr:colOff>
      <xdr:row>83</xdr:row>
      <xdr:rowOff>116332</xdr:rowOff>
    </xdr:to>
    <xdr:sp macro="" textlink="">
      <xdr:nvSpPr>
        <xdr:cNvPr id="301" name="楕円 300">
          <a:extLst>
            <a:ext uri="{FF2B5EF4-FFF2-40B4-BE49-F238E27FC236}">
              <a16:creationId xmlns:a16="http://schemas.microsoft.com/office/drawing/2014/main" id="{DC4BCC4C-BEFF-4FAD-8341-791DC963A815}"/>
            </a:ext>
          </a:extLst>
        </xdr:cNvPr>
        <xdr:cNvSpPr/>
      </xdr:nvSpPr>
      <xdr:spPr>
        <a:xfrm>
          <a:off x="3746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47244</xdr:rowOff>
    </xdr:from>
    <xdr:to>
      <xdr:col>24</xdr:col>
      <xdr:colOff>63500</xdr:colOff>
      <xdr:row>83</xdr:row>
      <xdr:rowOff>65532</xdr:rowOff>
    </xdr:to>
    <xdr:cxnSp macro="">
      <xdr:nvCxnSpPr>
        <xdr:cNvPr id="302" name="直線コネクタ 301">
          <a:extLst>
            <a:ext uri="{FF2B5EF4-FFF2-40B4-BE49-F238E27FC236}">
              <a16:creationId xmlns:a16="http://schemas.microsoft.com/office/drawing/2014/main" id="{F7BFE756-C690-49C3-B8C9-DE7E3F54A07C}"/>
            </a:ext>
          </a:extLst>
        </xdr:cNvPr>
        <xdr:cNvCxnSpPr/>
      </xdr:nvCxnSpPr>
      <xdr:spPr>
        <a:xfrm flipV="1">
          <a:off x="3797300" y="1427759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49022</xdr:rowOff>
    </xdr:from>
    <xdr:to>
      <xdr:col>15</xdr:col>
      <xdr:colOff>101600</xdr:colOff>
      <xdr:row>83</xdr:row>
      <xdr:rowOff>150622</xdr:rowOff>
    </xdr:to>
    <xdr:sp macro="" textlink="">
      <xdr:nvSpPr>
        <xdr:cNvPr id="303" name="楕円 302">
          <a:extLst>
            <a:ext uri="{FF2B5EF4-FFF2-40B4-BE49-F238E27FC236}">
              <a16:creationId xmlns:a16="http://schemas.microsoft.com/office/drawing/2014/main" id="{06E657E6-348F-43E1-8646-B5FCEB0FA6D1}"/>
            </a:ext>
          </a:extLst>
        </xdr:cNvPr>
        <xdr:cNvSpPr/>
      </xdr:nvSpPr>
      <xdr:spPr>
        <a:xfrm>
          <a:off x="2857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65532</xdr:rowOff>
    </xdr:from>
    <xdr:to>
      <xdr:col>19</xdr:col>
      <xdr:colOff>177800</xdr:colOff>
      <xdr:row>83</xdr:row>
      <xdr:rowOff>99822</xdr:rowOff>
    </xdr:to>
    <xdr:cxnSp macro="">
      <xdr:nvCxnSpPr>
        <xdr:cNvPr id="304" name="直線コネクタ 303">
          <a:extLst>
            <a:ext uri="{FF2B5EF4-FFF2-40B4-BE49-F238E27FC236}">
              <a16:creationId xmlns:a16="http://schemas.microsoft.com/office/drawing/2014/main" id="{5050024B-CA10-4EE8-9FA3-381C8492CEAD}"/>
            </a:ext>
          </a:extLst>
        </xdr:cNvPr>
        <xdr:cNvCxnSpPr/>
      </xdr:nvCxnSpPr>
      <xdr:spPr>
        <a:xfrm flipV="1">
          <a:off x="2908300" y="142958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14732</xdr:rowOff>
    </xdr:from>
    <xdr:to>
      <xdr:col>10</xdr:col>
      <xdr:colOff>165100</xdr:colOff>
      <xdr:row>83</xdr:row>
      <xdr:rowOff>116332</xdr:rowOff>
    </xdr:to>
    <xdr:sp macro="" textlink="">
      <xdr:nvSpPr>
        <xdr:cNvPr id="305" name="楕円 304">
          <a:extLst>
            <a:ext uri="{FF2B5EF4-FFF2-40B4-BE49-F238E27FC236}">
              <a16:creationId xmlns:a16="http://schemas.microsoft.com/office/drawing/2014/main" id="{74D9E9DB-A8D2-4FA5-9D06-F2806312A77A}"/>
            </a:ext>
          </a:extLst>
        </xdr:cNvPr>
        <xdr:cNvSpPr/>
      </xdr:nvSpPr>
      <xdr:spPr>
        <a:xfrm>
          <a:off x="1968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65532</xdr:rowOff>
    </xdr:from>
    <xdr:to>
      <xdr:col>15</xdr:col>
      <xdr:colOff>50800</xdr:colOff>
      <xdr:row>83</xdr:row>
      <xdr:rowOff>99822</xdr:rowOff>
    </xdr:to>
    <xdr:cxnSp macro="">
      <xdr:nvCxnSpPr>
        <xdr:cNvPr id="306" name="直線コネクタ 305">
          <a:extLst>
            <a:ext uri="{FF2B5EF4-FFF2-40B4-BE49-F238E27FC236}">
              <a16:creationId xmlns:a16="http://schemas.microsoft.com/office/drawing/2014/main" id="{11639404-8447-4689-8C99-CB4C298AEA5A}"/>
            </a:ext>
          </a:extLst>
        </xdr:cNvPr>
        <xdr:cNvCxnSpPr/>
      </xdr:nvCxnSpPr>
      <xdr:spPr>
        <a:xfrm>
          <a:off x="2019300" y="142958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12446</xdr:rowOff>
    </xdr:from>
    <xdr:to>
      <xdr:col>6</xdr:col>
      <xdr:colOff>38100</xdr:colOff>
      <xdr:row>83</xdr:row>
      <xdr:rowOff>114046</xdr:rowOff>
    </xdr:to>
    <xdr:sp macro="" textlink="">
      <xdr:nvSpPr>
        <xdr:cNvPr id="307" name="楕円 306">
          <a:extLst>
            <a:ext uri="{FF2B5EF4-FFF2-40B4-BE49-F238E27FC236}">
              <a16:creationId xmlns:a16="http://schemas.microsoft.com/office/drawing/2014/main" id="{C6BC09D6-DCA6-42A8-9CB0-444817C5833A}"/>
            </a:ext>
          </a:extLst>
        </xdr:cNvPr>
        <xdr:cNvSpPr/>
      </xdr:nvSpPr>
      <xdr:spPr>
        <a:xfrm>
          <a:off x="1079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63246</xdr:rowOff>
    </xdr:from>
    <xdr:to>
      <xdr:col>10</xdr:col>
      <xdr:colOff>114300</xdr:colOff>
      <xdr:row>83</xdr:row>
      <xdr:rowOff>65532</xdr:rowOff>
    </xdr:to>
    <xdr:cxnSp macro="">
      <xdr:nvCxnSpPr>
        <xdr:cNvPr id="308" name="直線コネクタ 307">
          <a:extLst>
            <a:ext uri="{FF2B5EF4-FFF2-40B4-BE49-F238E27FC236}">
              <a16:creationId xmlns:a16="http://schemas.microsoft.com/office/drawing/2014/main" id="{2E6A290E-4B2B-4338-8292-85E9DEACA4DC}"/>
            </a:ext>
          </a:extLst>
        </xdr:cNvPr>
        <xdr:cNvCxnSpPr/>
      </xdr:nvCxnSpPr>
      <xdr:spPr>
        <a:xfrm>
          <a:off x="1130300" y="142935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09" name="n_1aveValue【公営住宅】&#10;有形固定資産減価償却率">
          <a:extLst>
            <a:ext uri="{FF2B5EF4-FFF2-40B4-BE49-F238E27FC236}">
              <a16:creationId xmlns:a16="http://schemas.microsoft.com/office/drawing/2014/main" id="{CEA8FBE8-C55D-44FF-B2CF-96EF55854944}"/>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a:extLst>
            <a:ext uri="{FF2B5EF4-FFF2-40B4-BE49-F238E27FC236}">
              <a16:creationId xmlns:a16="http://schemas.microsoft.com/office/drawing/2014/main" id="{03B084E0-A049-40CE-A266-A05BCB354985}"/>
            </a:ext>
          </a:extLst>
        </xdr:cNvPr>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a:extLst>
            <a:ext uri="{FF2B5EF4-FFF2-40B4-BE49-F238E27FC236}">
              <a16:creationId xmlns:a16="http://schemas.microsoft.com/office/drawing/2014/main" id="{3CF7A249-BC3E-415F-8637-50EB03DCB8FB}"/>
            </a:ext>
          </a:extLst>
        </xdr:cNvPr>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75709</xdr:rowOff>
    </xdr:from>
    <xdr:ext cx="405111" cy="259045"/>
    <xdr:sp macro="" textlink="">
      <xdr:nvSpPr>
        <xdr:cNvPr id="312" name="n_4aveValue【公営住宅】&#10;有形固定資産減価償却率">
          <a:extLst>
            <a:ext uri="{FF2B5EF4-FFF2-40B4-BE49-F238E27FC236}">
              <a16:creationId xmlns:a16="http://schemas.microsoft.com/office/drawing/2014/main" id="{5CC7BB1F-F688-420C-90A7-99162D10E268}"/>
            </a:ext>
          </a:extLst>
        </xdr:cNvPr>
        <xdr:cNvSpPr txBox="1"/>
      </xdr:nvSpPr>
      <xdr:spPr>
        <a:xfrm>
          <a:off x="927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107459</xdr:rowOff>
    </xdr:from>
    <xdr:ext cx="405111" cy="259045"/>
    <xdr:sp macro="" textlink="">
      <xdr:nvSpPr>
        <xdr:cNvPr id="313" name="n_1mainValue【公営住宅】&#10;有形固定資産減価償却率">
          <a:extLst>
            <a:ext uri="{FF2B5EF4-FFF2-40B4-BE49-F238E27FC236}">
              <a16:creationId xmlns:a16="http://schemas.microsoft.com/office/drawing/2014/main" id="{F334E4C8-D9D7-4D90-A0A8-AC9AB159C387}"/>
            </a:ext>
          </a:extLst>
        </xdr:cNvPr>
        <xdr:cNvSpPr txBox="1"/>
      </xdr:nvSpPr>
      <xdr:spPr>
        <a:xfrm>
          <a:off x="3582044" y="143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141749</xdr:rowOff>
    </xdr:from>
    <xdr:ext cx="405111" cy="259045"/>
    <xdr:sp macro="" textlink="">
      <xdr:nvSpPr>
        <xdr:cNvPr id="314" name="n_2mainValue【公営住宅】&#10;有形固定資産減価償却率">
          <a:extLst>
            <a:ext uri="{FF2B5EF4-FFF2-40B4-BE49-F238E27FC236}">
              <a16:creationId xmlns:a16="http://schemas.microsoft.com/office/drawing/2014/main" id="{C8CAB5C7-1BD7-4723-A689-8F9D3EF9F36F}"/>
            </a:ext>
          </a:extLst>
        </xdr:cNvPr>
        <xdr:cNvSpPr txBox="1"/>
      </xdr:nvSpPr>
      <xdr:spPr>
        <a:xfrm>
          <a:off x="2705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107459</xdr:rowOff>
    </xdr:from>
    <xdr:ext cx="405111" cy="259045"/>
    <xdr:sp macro="" textlink="">
      <xdr:nvSpPr>
        <xdr:cNvPr id="315" name="n_3mainValue【公営住宅】&#10;有形固定資産減価償却率">
          <a:extLst>
            <a:ext uri="{FF2B5EF4-FFF2-40B4-BE49-F238E27FC236}">
              <a16:creationId xmlns:a16="http://schemas.microsoft.com/office/drawing/2014/main" id="{22359B48-E546-4F59-A160-FD1D2556C355}"/>
            </a:ext>
          </a:extLst>
        </xdr:cNvPr>
        <xdr:cNvSpPr txBox="1"/>
      </xdr:nvSpPr>
      <xdr:spPr>
        <a:xfrm>
          <a:off x="1816744" y="143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105173</xdr:rowOff>
    </xdr:from>
    <xdr:ext cx="405111" cy="259045"/>
    <xdr:sp macro="" textlink="">
      <xdr:nvSpPr>
        <xdr:cNvPr id="316" name="n_4mainValue【公営住宅】&#10;有形固定資産減価償却率">
          <a:extLst>
            <a:ext uri="{FF2B5EF4-FFF2-40B4-BE49-F238E27FC236}">
              <a16:creationId xmlns:a16="http://schemas.microsoft.com/office/drawing/2014/main" id="{1B9D02DB-6D14-499B-8670-F7B7E5810DC8}"/>
            </a:ext>
          </a:extLst>
        </xdr:cNvPr>
        <xdr:cNvSpPr txBox="1"/>
      </xdr:nvSpPr>
      <xdr:spPr>
        <a:xfrm>
          <a:off x="927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BBA13DDE-70B6-4C6D-9C06-BBE29080E1B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BEB53F89-45A7-4E9C-9171-2E7A606D82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9BDFEE65-9AE2-4C39-80AC-86CEC52579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EC33C58A-C94D-4EAF-92AD-0179E1E89E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203FF8CF-4BFE-4AD0-902D-22BC4B27DB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1E9ED86-901D-4A90-8A81-6BBA94576B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19F76CA0-1DAB-4442-AE22-644D60DE17F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25B31EC0-8D41-40DD-8DA8-B4774110D62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6A1C51A1-2561-4FE9-BB58-F55ED0A3842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1B7C212A-5D8B-4E8D-B3D3-4CF65742E2D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881B45F0-4A62-4908-AEBC-D9051E5F1EA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E1457092-D363-40F1-9179-F891CDE446C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DDF758F2-95C3-4CF9-8BAA-4FB336195BD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541032C7-068A-4BD9-A3D7-F0FEFBF4484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AC107700-C71D-434B-BB58-4BED53169B9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4D7ACCB3-1164-4E06-BB96-EFBE2AD2830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3B24BD89-61AA-4B2F-8F44-8796FC44D83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1CE083FB-6C8D-4D8E-B222-8455385B69F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D3D1B-27BB-424E-98AA-5B629D2640D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273453D4-581F-4508-BF9D-6BACAFAAE64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938121C2-9250-4731-94BC-2FAB4AC66B3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3C64F3F2-0B68-483E-8974-A261F1B4213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47285176-CBB4-4661-8EB9-3B91890BA19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5E697430-FCC9-4D18-9504-D7B903F0CC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E642DB0B-4914-46D3-AAEF-4A3745A4EE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a:extLst>
            <a:ext uri="{FF2B5EF4-FFF2-40B4-BE49-F238E27FC236}">
              <a16:creationId xmlns:a16="http://schemas.microsoft.com/office/drawing/2014/main" id="{39BBBFB3-E0B3-41DE-8712-E326D2BCCABD}"/>
            </a:ext>
          </a:extLst>
        </xdr:cNvPr>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a:extLst>
            <a:ext uri="{FF2B5EF4-FFF2-40B4-BE49-F238E27FC236}">
              <a16:creationId xmlns:a16="http://schemas.microsoft.com/office/drawing/2014/main" id="{C577EB43-3228-4CBA-8F6F-B839B04155DE}"/>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a:extLst>
            <a:ext uri="{FF2B5EF4-FFF2-40B4-BE49-F238E27FC236}">
              <a16:creationId xmlns:a16="http://schemas.microsoft.com/office/drawing/2014/main" id="{AB8B25EB-ACAF-4160-B8B1-9C46B2E3D2A5}"/>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a:extLst>
            <a:ext uri="{FF2B5EF4-FFF2-40B4-BE49-F238E27FC236}">
              <a16:creationId xmlns:a16="http://schemas.microsoft.com/office/drawing/2014/main" id="{65E0AC2B-A528-4E10-91FC-768767157952}"/>
            </a:ext>
          </a:extLst>
        </xdr:cNvPr>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a:extLst>
            <a:ext uri="{FF2B5EF4-FFF2-40B4-BE49-F238E27FC236}">
              <a16:creationId xmlns:a16="http://schemas.microsoft.com/office/drawing/2014/main" id="{487C5208-F41C-4EA7-8E9F-1ED74BC697E6}"/>
            </a:ext>
          </a:extLst>
        </xdr:cNvPr>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132641</xdr:rowOff>
    </xdr:from>
    <xdr:ext cx="469744" cy="259045"/>
    <xdr:sp macro="" textlink="">
      <xdr:nvSpPr>
        <xdr:cNvPr id="347" name="【公営住宅】&#10;一人当たり面積平均値テキスト">
          <a:extLst>
            <a:ext uri="{FF2B5EF4-FFF2-40B4-BE49-F238E27FC236}">
              <a16:creationId xmlns:a16="http://schemas.microsoft.com/office/drawing/2014/main" id="{BD8CE21E-9220-4106-A574-59540074ECD9}"/>
            </a:ext>
          </a:extLst>
        </xdr:cNvPr>
        <xdr:cNvSpPr txBox="1"/>
      </xdr:nvSpPr>
      <xdr:spPr>
        <a:xfrm>
          <a:off x="10515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a:extLst>
            <a:ext uri="{FF2B5EF4-FFF2-40B4-BE49-F238E27FC236}">
              <a16:creationId xmlns:a16="http://schemas.microsoft.com/office/drawing/2014/main" id="{F9A5B509-9F14-4644-A179-257E16E582E8}"/>
            </a:ext>
          </a:extLst>
        </xdr:cNvPr>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a:extLst>
            <a:ext uri="{FF2B5EF4-FFF2-40B4-BE49-F238E27FC236}">
              <a16:creationId xmlns:a16="http://schemas.microsoft.com/office/drawing/2014/main" id="{620DAE1C-7E20-406D-BFB9-628CAEA83C90}"/>
            </a:ext>
          </a:extLst>
        </xdr:cNvPr>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a:extLst>
            <a:ext uri="{FF2B5EF4-FFF2-40B4-BE49-F238E27FC236}">
              <a16:creationId xmlns:a16="http://schemas.microsoft.com/office/drawing/2014/main" id="{87716F9A-87D0-4BAD-B547-4B1A299BF93D}"/>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a:extLst>
            <a:ext uri="{FF2B5EF4-FFF2-40B4-BE49-F238E27FC236}">
              <a16:creationId xmlns:a16="http://schemas.microsoft.com/office/drawing/2014/main" id="{817BE9DD-CAD7-4FB0-9A55-F5738092B1AD}"/>
            </a:ext>
          </a:extLst>
        </xdr:cNvPr>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a:extLst>
            <a:ext uri="{FF2B5EF4-FFF2-40B4-BE49-F238E27FC236}">
              <a16:creationId xmlns:a16="http://schemas.microsoft.com/office/drawing/2014/main" id="{5E857D20-5C2E-4852-8D67-C9409FF996AD}"/>
            </a:ext>
          </a:extLst>
        </xdr:cNvPr>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57D0BAA-7DE2-4ABF-8DDE-1634FF3B61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DE4E941-B035-45AB-A18E-13643EB8DD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635C94C-5BFE-4642-B9FE-5659100B938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8A9CDC7-CE88-46FB-8847-47A8005C12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539542B-EB4F-40D2-9403-8EBBC184440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8" name="楕円 357">
          <a:extLst>
            <a:ext uri="{FF2B5EF4-FFF2-40B4-BE49-F238E27FC236}">
              <a16:creationId xmlns:a16="http://schemas.microsoft.com/office/drawing/2014/main" id="{AF6F4ABF-6EDB-44B6-8322-0EFBBBE388C7}"/>
            </a:ext>
          </a:extLst>
        </xdr:cNvPr>
        <xdr:cNvSpPr/>
      </xdr:nvSpPr>
      <xdr:spPr>
        <a:xfrm>
          <a:off x="10426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47551</xdr:rowOff>
    </xdr:from>
    <xdr:ext cx="469744" cy="259045"/>
    <xdr:sp macro="" textlink="">
      <xdr:nvSpPr>
        <xdr:cNvPr id="359" name="【公営住宅】&#10;一人当たり面積該当値テキスト">
          <a:extLst>
            <a:ext uri="{FF2B5EF4-FFF2-40B4-BE49-F238E27FC236}">
              <a16:creationId xmlns:a16="http://schemas.microsoft.com/office/drawing/2014/main" id="{0DA6D25F-A78A-4F4E-A021-B4E5B4F0A428}"/>
            </a:ext>
          </a:extLst>
        </xdr:cNvPr>
        <xdr:cNvSpPr txBox="1"/>
      </xdr:nvSpPr>
      <xdr:spPr>
        <a:xfrm>
          <a:off x="10515600" y="1462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132624</xdr:rowOff>
    </xdr:from>
    <xdr:to>
      <xdr:col>50</xdr:col>
      <xdr:colOff>165100</xdr:colOff>
      <xdr:row>86</xdr:row>
      <xdr:rowOff>62774</xdr:rowOff>
    </xdr:to>
    <xdr:sp macro="" textlink="">
      <xdr:nvSpPr>
        <xdr:cNvPr id="360" name="楕円 359">
          <a:extLst>
            <a:ext uri="{FF2B5EF4-FFF2-40B4-BE49-F238E27FC236}">
              <a16:creationId xmlns:a16="http://schemas.microsoft.com/office/drawing/2014/main" id="{15586F74-7C65-4061-9EA7-1D08535C1633}"/>
            </a:ext>
          </a:extLst>
        </xdr:cNvPr>
        <xdr:cNvSpPr/>
      </xdr:nvSpPr>
      <xdr:spPr>
        <a:xfrm>
          <a:off x="9588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11974</xdr:rowOff>
    </xdr:from>
    <xdr:to>
      <xdr:col>55</xdr:col>
      <xdr:colOff>0</xdr:colOff>
      <xdr:row>86</xdr:row>
      <xdr:rowOff>11974</xdr:rowOff>
    </xdr:to>
    <xdr:cxnSp macro="">
      <xdr:nvCxnSpPr>
        <xdr:cNvPr id="361" name="直線コネクタ 360">
          <a:extLst>
            <a:ext uri="{FF2B5EF4-FFF2-40B4-BE49-F238E27FC236}">
              <a16:creationId xmlns:a16="http://schemas.microsoft.com/office/drawing/2014/main" id="{76743904-065C-4245-8D42-F4F1EA7093D5}"/>
            </a:ext>
          </a:extLst>
        </xdr:cNvPr>
        <xdr:cNvCxnSpPr/>
      </xdr:nvCxnSpPr>
      <xdr:spPr>
        <a:xfrm>
          <a:off x="9639300" y="147566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62" name="楕円 361">
          <a:extLst>
            <a:ext uri="{FF2B5EF4-FFF2-40B4-BE49-F238E27FC236}">
              <a16:creationId xmlns:a16="http://schemas.microsoft.com/office/drawing/2014/main" id="{AAC51A20-A366-49B0-B5B2-E0078B8D051F}"/>
            </a:ext>
          </a:extLst>
        </xdr:cNvPr>
        <xdr:cNvSpPr/>
      </xdr:nvSpPr>
      <xdr:spPr>
        <a:xfrm>
          <a:off x="8699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10342</xdr:rowOff>
    </xdr:from>
    <xdr:to>
      <xdr:col>50</xdr:col>
      <xdr:colOff>114300</xdr:colOff>
      <xdr:row>86</xdr:row>
      <xdr:rowOff>11974</xdr:rowOff>
    </xdr:to>
    <xdr:cxnSp macro="">
      <xdr:nvCxnSpPr>
        <xdr:cNvPr id="363" name="直線コネクタ 362">
          <a:extLst>
            <a:ext uri="{FF2B5EF4-FFF2-40B4-BE49-F238E27FC236}">
              <a16:creationId xmlns:a16="http://schemas.microsoft.com/office/drawing/2014/main" id="{DFEF623D-0C82-477A-B3B6-6A9EF46BD797}"/>
            </a:ext>
          </a:extLst>
        </xdr:cNvPr>
        <xdr:cNvCxnSpPr/>
      </xdr:nvCxnSpPr>
      <xdr:spPr>
        <a:xfrm>
          <a:off x="8750300" y="147550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130992</xdr:rowOff>
    </xdr:from>
    <xdr:to>
      <xdr:col>41</xdr:col>
      <xdr:colOff>101600</xdr:colOff>
      <xdr:row>86</xdr:row>
      <xdr:rowOff>61142</xdr:rowOff>
    </xdr:to>
    <xdr:sp macro="" textlink="">
      <xdr:nvSpPr>
        <xdr:cNvPr id="364" name="楕円 363">
          <a:extLst>
            <a:ext uri="{FF2B5EF4-FFF2-40B4-BE49-F238E27FC236}">
              <a16:creationId xmlns:a16="http://schemas.microsoft.com/office/drawing/2014/main" id="{2ADEC8C5-E07A-42FF-8E9C-43FCF7C5B5A8}"/>
            </a:ext>
          </a:extLst>
        </xdr:cNvPr>
        <xdr:cNvSpPr/>
      </xdr:nvSpPr>
      <xdr:spPr>
        <a:xfrm>
          <a:off x="7810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10342</xdr:rowOff>
    </xdr:from>
    <xdr:to>
      <xdr:col>45</xdr:col>
      <xdr:colOff>177800</xdr:colOff>
      <xdr:row>86</xdr:row>
      <xdr:rowOff>10342</xdr:rowOff>
    </xdr:to>
    <xdr:cxnSp macro="">
      <xdr:nvCxnSpPr>
        <xdr:cNvPr id="365" name="直線コネクタ 364">
          <a:extLst>
            <a:ext uri="{FF2B5EF4-FFF2-40B4-BE49-F238E27FC236}">
              <a16:creationId xmlns:a16="http://schemas.microsoft.com/office/drawing/2014/main" id="{4D8937D2-8AF7-407F-9636-E172F777356B}"/>
            </a:ext>
          </a:extLst>
        </xdr:cNvPr>
        <xdr:cNvCxnSpPr/>
      </xdr:nvCxnSpPr>
      <xdr:spPr>
        <a:xfrm>
          <a:off x="7861300" y="14755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130992</xdr:rowOff>
    </xdr:from>
    <xdr:to>
      <xdr:col>36</xdr:col>
      <xdr:colOff>165100</xdr:colOff>
      <xdr:row>86</xdr:row>
      <xdr:rowOff>61142</xdr:rowOff>
    </xdr:to>
    <xdr:sp macro="" textlink="">
      <xdr:nvSpPr>
        <xdr:cNvPr id="366" name="楕円 365">
          <a:extLst>
            <a:ext uri="{FF2B5EF4-FFF2-40B4-BE49-F238E27FC236}">
              <a16:creationId xmlns:a16="http://schemas.microsoft.com/office/drawing/2014/main" id="{B40FB34B-EDFE-4000-AE90-545A6BA00371}"/>
            </a:ext>
          </a:extLst>
        </xdr:cNvPr>
        <xdr:cNvSpPr/>
      </xdr:nvSpPr>
      <xdr:spPr>
        <a:xfrm>
          <a:off x="6921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10342</xdr:rowOff>
    </xdr:from>
    <xdr:to>
      <xdr:col>41</xdr:col>
      <xdr:colOff>50800</xdr:colOff>
      <xdr:row>86</xdr:row>
      <xdr:rowOff>10342</xdr:rowOff>
    </xdr:to>
    <xdr:cxnSp macro="">
      <xdr:nvCxnSpPr>
        <xdr:cNvPr id="367" name="直線コネクタ 366">
          <a:extLst>
            <a:ext uri="{FF2B5EF4-FFF2-40B4-BE49-F238E27FC236}">
              <a16:creationId xmlns:a16="http://schemas.microsoft.com/office/drawing/2014/main" id="{956B09CE-4018-40E4-B06B-C42CA03DE303}"/>
            </a:ext>
          </a:extLst>
        </xdr:cNvPr>
        <xdr:cNvCxnSpPr/>
      </xdr:nvCxnSpPr>
      <xdr:spPr>
        <a:xfrm>
          <a:off x="6972300" y="14755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17253</xdr:rowOff>
    </xdr:from>
    <xdr:ext cx="469744" cy="259045"/>
    <xdr:sp macro="" textlink="">
      <xdr:nvSpPr>
        <xdr:cNvPr id="368" name="n_1aveValue【公営住宅】&#10;一人当たり面積">
          <a:extLst>
            <a:ext uri="{FF2B5EF4-FFF2-40B4-BE49-F238E27FC236}">
              <a16:creationId xmlns:a16="http://schemas.microsoft.com/office/drawing/2014/main" id="{27BBDA32-008C-4446-BC77-F9F41953E5C9}"/>
            </a:ext>
          </a:extLst>
        </xdr:cNvPr>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69" name="n_2aveValue【公営住宅】&#10;一人当たり面積">
          <a:extLst>
            <a:ext uri="{FF2B5EF4-FFF2-40B4-BE49-F238E27FC236}">
              <a16:creationId xmlns:a16="http://schemas.microsoft.com/office/drawing/2014/main" id="{CB2AF209-014E-4BED-A678-45FB3C9051D5}"/>
            </a:ext>
          </a:extLst>
        </xdr:cNvPr>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134819</xdr:rowOff>
    </xdr:from>
    <xdr:ext cx="469744" cy="259045"/>
    <xdr:sp macro="" textlink="">
      <xdr:nvSpPr>
        <xdr:cNvPr id="370" name="n_3aveValue【公営住宅】&#10;一人当たり面積">
          <a:extLst>
            <a:ext uri="{FF2B5EF4-FFF2-40B4-BE49-F238E27FC236}">
              <a16:creationId xmlns:a16="http://schemas.microsoft.com/office/drawing/2014/main" id="{D0077083-225C-4929-B148-44CC035ACA55}"/>
            </a:ext>
          </a:extLst>
        </xdr:cNvPr>
        <xdr:cNvSpPr txBox="1"/>
      </xdr:nvSpPr>
      <xdr:spPr>
        <a:xfrm>
          <a:off x="7626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108693</xdr:rowOff>
    </xdr:from>
    <xdr:ext cx="469744" cy="259045"/>
    <xdr:sp macro="" textlink="">
      <xdr:nvSpPr>
        <xdr:cNvPr id="371" name="n_4aveValue【公営住宅】&#10;一人当たり面積">
          <a:extLst>
            <a:ext uri="{FF2B5EF4-FFF2-40B4-BE49-F238E27FC236}">
              <a16:creationId xmlns:a16="http://schemas.microsoft.com/office/drawing/2014/main" id="{62AA9710-3503-4CE5-BC7C-E1FAB51AFB1A}"/>
            </a:ext>
          </a:extLst>
        </xdr:cNvPr>
        <xdr:cNvSpPr txBox="1"/>
      </xdr:nvSpPr>
      <xdr:spPr>
        <a:xfrm>
          <a:off x="6737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53901</xdr:rowOff>
    </xdr:from>
    <xdr:ext cx="469744" cy="259045"/>
    <xdr:sp macro="" textlink="">
      <xdr:nvSpPr>
        <xdr:cNvPr id="372" name="n_1mainValue【公営住宅】&#10;一人当たり面積">
          <a:extLst>
            <a:ext uri="{FF2B5EF4-FFF2-40B4-BE49-F238E27FC236}">
              <a16:creationId xmlns:a16="http://schemas.microsoft.com/office/drawing/2014/main" id="{5790603D-DFFE-420C-ADF2-C59AF420ACEF}"/>
            </a:ext>
          </a:extLst>
        </xdr:cNvPr>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73" name="n_2mainValue【公営住宅】&#10;一人当たり面積">
          <a:extLst>
            <a:ext uri="{FF2B5EF4-FFF2-40B4-BE49-F238E27FC236}">
              <a16:creationId xmlns:a16="http://schemas.microsoft.com/office/drawing/2014/main" id="{0F50C69D-06EA-45A9-AFBD-06E33170F349}"/>
            </a:ext>
          </a:extLst>
        </xdr:cNvPr>
        <xdr:cNvSpPr txBox="1"/>
      </xdr:nvSpPr>
      <xdr:spPr>
        <a:xfrm>
          <a:off x="8515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52269</xdr:rowOff>
    </xdr:from>
    <xdr:ext cx="469744" cy="259045"/>
    <xdr:sp macro="" textlink="">
      <xdr:nvSpPr>
        <xdr:cNvPr id="374" name="n_3mainValue【公営住宅】&#10;一人当たり面積">
          <a:extLst>
            <a:ext uri="{FF2B5EF4-FFF2-40B4-BE49-F238E27FC236}">
              <a16:creationId xmlns:a16="http://schemas.microsoft.com/office/drawing/2014/main" id="{EB017F1B-C66F-47E3-97CC-1951D8B7EEF9}"/>
            </a:ext>
          </a:extLst>
        </xdr:cNvPr>
        <xdr:cNvSpPr txBox="1"/>
      </xdr:nvSpPr>
      <xdr:spPr>
        <a:xfrm>
          <a:off x="7626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52269</xdr:rowOff>
    </xdr:from>
    <xdr:ext cx="469744" cy="259045"/>
    <xdr:sp macro="" textlink="">
      <xdr:nvSpPr>
        <xdr:cNvPr id="375" name="n_4mainValue【公営住宅】&#10;一人当たり面積">
          <a:extLst>
            <a:ext uri="{FF2B5EF4-FFF2-40B4-BE49-F238E27FC236}">
              <a16:creationId xmlns:a16="http://schemas.microsoft.com/office/drawing/2014/main" id="{27A4ADD1-0A9F-436B-982A-DCEF886867E5}"/>
            </a:ext>
          </a:extLst>
        </xdr:cNvPr>
        <xdr:cNvSpPr txBox="1"/>
      </xdr:nvSpPr>
      <xdr:spPr>
        <a:xfrm>
          <a:off x="6737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BAF9A12F-BBB8-413A-8C2E-B1A1209036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7304E5A1-88AF-4A4C-BC10-D13CBDB12E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29311CFE-34C1-4BFF-A0DC-1BF2787596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B099A3BC-2606-46C2-BA7B-6C4116C023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5AA3281D-DEB7-44EA-998A-EDEC502510D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87751232-22A2-4F4A-B0EA-7F83AE61879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BB72D5D3-6269-4A75-B461-74BDA0244C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CDD1B62D-DEF6-43D4-8206-2EA7323DD10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CCEE3607-642B-48F5-867A-320C43B858D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CD1D3A19-ADD5-4512-977F-65F60C5066B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B9FC5CFA-F0B7-46A5-8F9B-E7D3993AE0F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90625059-8898-43F8-8939-FF9C76EC9F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823C24A3-FBFD-47B6-8296-171A4E88BBB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B0C1E134-90B8-4039-98F1-3BCACB6FD1F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E0C1BC2-7CB4-41D0-B72B-E92EB51A949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3121F3B4-6287-4060-BAED-4E7E5845A2D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F52FDA9D-FF7D-42C2-AF26-962CC9467D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C88E7E73-F185-4367-AD6D-0DD7BE831DC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A158C95A-6F1B-4182-BD6C-BBD70DE08E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11FE44AB-1E29-4EC4-B2D1-A0ADDEC3A4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F1B981D1-9B05-4BB1-8882-2B184924324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8CB00409-2FB2-492A-862B-FE5AE04349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4FF47CD7-C523-47DE-87E5-70598314CF9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C8D03480-430B-4FE9-A220-587BC3DEFDC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A012B53A-115B-41BA-8818-1648CCEAAE6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4EBC1F6C-10E8-4DD4-B560-11203C9465A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AC4A24FC-DE90-440F-94E7-432A6D8FBF6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09F77F0C-1364-4D76-831B-08C0F044EDFA}"/>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a:extLst>
            <a:ext uri="{FF2B5EF4-FFF2-40B4-BE49-F238E27FC236}">
              <a16:creationId xmlns:a16="http://schemas.microsoft.com/office/drawing/2014/main" id="{9E7E17A4-EE07-4040-ACF5-E7FD0FA1543D}"/>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472777D0-4F95-433B-80D5-1FC49567D888}"/>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9DD51094-439E-4D2B-BBDD-ACC68D552787}"/>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FEA106A2-4A61-45F1-AB5D-72D670CF9F72}"/>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B2F58DDC-D555-4E99-8011-EC3624390C3A}"/>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17C94123-7936-4645-AF65-241625D56B5B}"/>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8144552E-F1B4-456A-9DB0-14B8758A043D}"/>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DED5B4D9-6698-44EB-B06B-60F848BDF18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2E8BA124-5D2F-413F-9A48-5BF37CA8573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C1275054-AA48-4947-8630-9549325433D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a:extLst>
            <a:ext uri="{FF2B5EF4-FFF2-40B4-BE49-F238E27FC236}">
              <a16:creationId xmlns:a16="http://schemas.microsoft.com/office/drawing/2014/main" id="{FBEBE021-1E84-4249-9785-16C55B0EB843}"/>
            </a:ext>
          </a:extLst>
        </xdr:cNvPr>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EC91D173-6AE7-4D11-BC36-157A4A014051}"/>
            </a:ext>
          </a:extLst>
        </xdr:cNvPr>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a:extLst>
            <a:ext uri="{FF2B5EF4-FFF2-40B4-BE49-F238E27FC236}">
              <a16:creationId xmlns:a16="http://schemas.microsoft.com/office/drawing/2014/main" id="{F1421A99-83D7-460D-B2E6-795D7F50DA39}"/>
            </a:ext>
          </a:extLst>
        </xdr:cNvPr>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AF89BA50-6EFC-4847-BF25-EF5A0FEE2C1A}"/>
            </a:ext>
          </a:extLst>
        </xdr:cNvPr>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a:extLst>
            <a:ext uri="{FF2B5EF4-FFF2-40B4-BE49-F238E27FC236}">
              <a16:creationId xmlns:a16="http://schemas.microsoft.com/office/drawing/2014/main" id="{040B3966-11CF-4823-B0AC-E2847C96BD4B}"/>
            </a:ext>
          </a:extLst>
        </xdr:cNvPr>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3F3A030B-0F58-4038-A463-FDF98FBCEE24}"/>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a:extLst>
            <a:ext uri="{FF2B5EF4-FFF2-40B4-BE49-F238E27FC236}">
              <a16:creationId xmlns:a16="http://schemas.microsoft.com/office/drawing/2014/main" id="{4AB18C98-B372-4804-8985-817BD8C8953B}"/>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a:extLst>
            <a:ext uri="{FF2B5EF4-FFF2-40B4-BE49-F238E27FC236}">
              <a16:creationId xmlns:a16="http://schemas.microsoft.com/office/drawing/2014/main" id="{071FD3A8-3655-4ECC-8690-2575FF2D1241}"/>
            </a:ext>
          </a:extLst>
        </xdr:cNvPr>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a:extLst>
            <a:ext uri="{FF2B5EF4-FFF2-40B4-BE49-F238E27FC236}">
              <a16:creationId xmlns:a16="http://schemas.microsoft.com/office/drawing/2014/main" id="{E3579B95-4230-4298-BB06-21F36C953828}"/>
            </a:ext>
          </a:extLst>
        </xdr:cNvPr>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a:extLst>
            <a:ext uri="{FF2B5EF4-FFF2-40B4-BE49-F238E27FC236}">
              <a16:creationId xmlns:a16="http://schemas.microsoft.com/office/drawing/2014/main" id="{8AA16BB7-21AA-4557-B74F-777B2758BF67}"/>
            </a:ext>
          </a:extLst>
        </xdr:cNvPr>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a:extLst>
            <a:ext uri="{FF2B5EF4-FFF2-40B4-BE49-F238E27FC236}">
              <a16:creationId xmlns:a16="http://schemas.microsoft.com/office/drawing/2014/main" id="{9F0945E9-DD03-40C8-8BF7-36DB79D79892}"/>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258A4030-DB29-44DA-9B71-0814AD6A08B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3E36F38D-51FC-4218-8310-3FC06808EF1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625657D-A70F-4CBF-A6FD-458C31B6A2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777BDED-A44C-486D-888C-EB6731C78D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EF536A0-49B1-4854-8283-5DA6C1533C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45974</xdr:rowOff>
    </xdr:from>
    <xdr:to>
      <xdr:col>85</xdr:col>
      <xdr:colOff>177800</xdr:colOff>
      <xdr:row>40</xdr:row>
      <xdr:rowOff>147574</xdr:rowOff>
    </xdr:to>
    <xdr:sp macro="" textlink="">
      <xdr:nvSpPr>
        <xdr:cNvPr id="430" name="楕円 429">
          <a:extLst>
            <a:ext uri="{FF2B5EF4-FFF2-40B4-BE49-F238E27FC236}">
              <a16:creationId xmlns:a16="http://schemas.microsoft.com/office/drawing/2014/main" id="{FA8CB0C8-A01E-4F7E-A7FC-85268BACB9BB}"/>
            </a:ext>
          </a:extLst>
        </xdr:cNvPr>
        <xdr:cNvSpPr/>
      </xdr:nvSpPr>
      <xdr:spPr>
        <a:xfrm>
          <a:off x="162687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24401</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D8AF5464-4F88-408E-93AA-FDFF00EAF010}"/>
            </a:ext>
          </a:extLst>
        </xdr:cNvPr>
        <xdr:cNvSpPr txBox="1"/>
      </xdr:nvSpPr>
      <xdr:spPr>
        <a:xfrm>
          <a:off x="16357600" y="688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32" name="楕円 431">
          <a:extLst>
            <a:ext uri="{FF2B5EF4-FFF2-40B4-BE49-F238E27FC236}">
              <a16:creationId xmlns:a16="http://schemas.microsoft.com/office/drawing/2014/main" id="{412E7520-EE7E-4A4B-A163-8DD7A653FC45}"/>
            </a:ext>
          </a:extLst>
        </xdr:cNvPr>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96774</xdr:rowOff>
    </xdr:to>
    <xdr:cxnSp macro="">
      <xdr:nvCxnSpPr>
        <xdr:cNvPr id="433" name="直線コネクタ 432">
          <a:extLst>
            <a:ext uri="{FF2B5EF4-FFF2-40B4-BE49-F238E27FC236}">
              <a16:creationId xmlns:a16="http://schemas.microsoft.com/office/drawing/2014/main" id="{3B5DE25F-39CB-4001-981F-5145D9C81B86}"/>
            </a:ext>
          </a:extLst>
        </xdr:cNvPr>
        <xdr:cNvCxnSpPr/>
      </xdr:nvCxnSpPr>
      <xdr:spPr>
        <a:xfrm>
          <a:off x="15481300" y="689991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434" name="楕円 433">
          <a:extLst>
            <a:ext uri="{FF2B5EF4-FFF2-40B4-BE49-F238E27FC236}">
              <a16:creationId xmlns:a16="http://schemas.microsoft.com/office/drawing/2014/main" id="{03EB38FB-6986-49E1-BB61-ABC5E2EB8903}"/>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53340</xdr:rowOff>
    </xdr:to>
    <xdr:cxnSp macro="">
      <xdr:nvCxnSpPr>
        <xdr:cNvPr id="435" name="直線コネクタ 434">
          <a:extLst>
            <a:ext uri="{FF2B5EF4-FFF2-40B4-BE49-F238E27FC236}">
              <a16:creationId xmlns:a16="http://schemas.microsoft.com/office/drawing/2014/main" id="{9ED93FA7-82EE-404B-A1BC-C59BCF22598E}"/>
            </a:ext>
          </a:extLst>
        </xdr:cNvPr>
        <xdr:cNvCxnSpPr/>
      </xdr:nvCxnSpPr>
      <xdr:spPr>
        <a:xfrm flipV="1">
          <a:off x="14592300" y="6899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436" name="楕円 435">
          <a:extLst>
            <a:ext uri="{FF2B5EF4-FFF2-40B4-BE49-F238E27FC236}">
              <a16:creationId xmlns:a16="http://schemas.microsoft.com/office/drawing/2014/main" id="{FF32237D-A0C5-43C8-A9E8-E56F74892F17}"/>
            </a:ext>
          </a:extLst>
        </xdr:cNvPr>
        <xdr:cNvSpPr/>
      </xdr:nvSpPr>
      <xdr:spPr>
        <a:xfrm>
          <a:off x="1365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167640</xdr:rowOff>
    </xdr:from>
    <xdr:to>
      <xdr:col>76</xdr:col>
      <xdr:colOff>114300</xdr:colOff>
      <xdr:row>40</xdr:row>
      <xdr:rowOff>53340</xdr:rowOff>
    </xdr:to>
    <xdr:cxnSp macro="">
      <xdr:nvCxnSpPr>
        <xdr:cNvPr id="437" name="直線コネクタ 436">
          <a:extLst>
            <a:ext uri="{FF2B5EF4-FFF2-40B4-BE49-F238E27FC236}">
              <a16:creationId xmlns:a16="http://schemas.microsoft.com/office/drawing/2014/main" id="{62ECDAC5-F1EA-4F42-9B0F-55116B7F7DAD}"/>
            </a:ext>
          </a:extLst>
        </xdr:cNvPr>
        <xdr:cNvCxnSpPr/>
      </xdr:nvCxnSpPr>
      <xdr:spPr>
        <a:xfrm>
          <a:off x="13703300" y="68541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132842</xdr:rowOff>
    </xdr:from>
    <xdr:to>
      <xdr:col>67</xdr:col>
      <xdr:colOff>101600</xdr:colOff>
      <xdr:row>40</xdr:row>
      <xdr:rowOff>62992</xdr:rowOff>
    </xdr:to>
    <xdr:sp macro="" textlink="">
      <xdr:nvSpPr>
        <xdr:cNvPr id="438" name="楕円 437">
          <a:extLst>
            <a:ext uri="{FF2B5EF4-FFF2-40B4-BE49-F238E27FC236}">
              <a16:creationId xmlns:a16="http://schemas.microsoft.com/office/drawing/2014/main" id="{C49DB849-D6ED-4C56-BC6E-A47416873AFE}"/>
            </a:ext>
          </a:extLst>
        </xdr:cNvPr>
        <xdr:cNvSpPr/>
      </xdr:nvSpPr>
      <xdr:spPr>
        <a:xfrm>
          <a:off x="12763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12192</xdr:rowOff>
    </xdr:to>
    <xdr:cxnSp macro="">
      <xdr:nvCxnSpPr>
        <xdr:cNvPr id="439" name="直線コネクタ 438">
          <a:extLst>
            <a:ext uri="{FF2B5EF4-FFF2-40B4-BE49-F238E27FC236}">
              <a16:creationId xmlns:a16="http://schemas.microsoft.com/office/drawing/2014/main" id="{93FDBFC3-89C5-40BA-B842-1BAF8AA4174A}"/>
            </a:ext>
          </a:extLst>
        </xdr:cNvPr>
        <xdr:cNvCxnSpPr/>
      </xdr:nvCxnSpPr>
      <xdr:spPr>
        <a:xfrm flipV="1">
          <a:off x="12814300" y="685419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56659</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A0291C1A-DE62-4E4E-A4FA-1E7CC56E2617}"/>
            </a:ext>
          </a:extLst>
        </xdr:cNvPr>
        <xdr:cNvSpPr txBox="1"/>
      </xdr:nvSpPr>
      <xdr:spPr>
        <a:xfrm>
          <a:off x="15266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84091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6CF1C36F-1994-4EC5-AE9E-5E69D5C26197}"/>
            </a:ext>
          </a:extLst>
        </xdr:cNvPr>
        <xdr:cNvSpPr txBox="1"/>
      </xdr:nvSpPr>
      <xdr:spPr>
        <a:xfrm>
          <a:off x="14389744"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FC2071B2-2B11-4BED-8825-55CDD88637C1}"/>
            </a:ext>
          </a:extLst>
        </xdr:cNvPr>
        <xdr:cNvSpPr txBox="1"/>
      </xdr:nvSpPr>
      <xdr:spPr>
        <a:xfrm>
          <a:off x="13500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D8D63977-85F4-4757-92FE-E415E35BF23D}"/>
            </a:ext>
          </a:extLst>
        </xdr:cNvPr>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24093C25-A967-40F3-A0DF-6EBB202B3207}"/>
            </a:ext>
          </a:extLst>
        </xdr:cNvPr>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F1AF6D5B-B64A-4C69-9262-A15FEC11F54B}"/>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38117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D0FCF57B-FFE2-41DE-94FC-A5CB4664899D}"/>
            </a:ext>
          </a:extLst>
        </xdr:cNvPr>
        <xdr:cNvSpPr txBox="1"/>
      </xdr:nvSpPr>
      <xdr:spPr>
        <a:xfrm>
          <a:off x="13500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54119</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9FC7E495-29EB-4C4B-A1B2-F05226832F11}"/>
            </a:ext>
          </a:extLst>
        </xdr:cNvPr>
        <xdr:cNvSpPr txBox="1"/>
      </xdr:nvSpPr>
      <xdr:spPr>
        <a:xfrm>
          <a:off x="12611744" y="691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1E60CCF2-9AD4-4D96-B736-B9B10B728B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41BE7A70-A516-415A-9352-1FF2D53D2A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F3B26EEB-8AF6-460E-A411-82122743DB3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56DD2CA9-6757-4A93-9C6C-FBC2EF5819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87C1C04C-9358-4AC4-9FBF-E08CFCA21DF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D5C67173-C991-46D2-8310-A96E0B1B801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6DB5F159-BDEA-4FAD-A98F-7624E5CF02A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BB768DE4-1F18-4AE9-88CB-AEAD5B13E6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B31A836C-83A8-4809-86CA-B833DFCBFF1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3690E7DC-E872-4238-B785-314355E3A5D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5BD1F9E2-3F6E-4AD4-9A60-0327A7B6F79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EA76743A-FDDC-4635-B678-79AF64072C2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EFD67306-3A60-4224-B4EC-C944DC989FE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ABE31753-654E-4E71-9B8C-596DB0E2C9F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BFC2BD8-ECDF-40FF-84BE-FA9B18ED371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91EE4AE1-20AC-4350-86F3-490922D8BB2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8090F105-9D04-4D20-BF32-38EC93DB44E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B8FBEB53-ACBD-4C5F-9248-82F3D709D5A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B24807B-FB69-4BF7-BC38-B9BD27C4C1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851AEB3B-5817-4371-B510-35E14B37FD1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57FB13FE-FBC4-4737-A959-B08AC729C6C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0411D53A-4046-4310-A537-E443DAB8D798}"/>
            </a:ext>
          </a:extLst>
        </xdr:cNvPr>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3E8E8075-C05C-487A-9343-97FD575CEA98}"/>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434DAC9E-A2FD-4EDF-8778-B4AB64E3204F}"/>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5AAF418C-2AF0-42B3-8186-823DBBEDE997}"/>
            </a:ext>
          </a:extLst>
        </xdr:cNvPr>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a:extLst>
            <a:ext uri="{FF2B5EF4-FFF2-40B4-BE49-F238E27FC236}">
              <a16:creationId xmlns:a16="http://schemas.microsoft.com/office/drawing/2014/main" id="{46215CB9-1CF4-41E3-8877-67600368FB45}"/>
            </a:ext>
          </a:extLst>
        </xdr:cNvPr>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4E727BFB-5EC3-4F1F-878F-2D0964328B02}"/>
            </a:ext>
          </a:extLst>
        </xdr:cNvPr>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a:extLst>
            <a:ext uri="{FF2B5EF4-FFF2-40B4-BE49-F238E27FC236}">
              <a16:creationId xmlns:a16="http://schemas.microsoft.com/office/drawing/2014/main" id="{8F7A3442-DB8E-4222-9AB7-9CEB1FD0D6DE}"/>
            </a:ext>
          </a:extLst>
        </xdr:cNvPr>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a:extLst>
            <a:ext uri="{FF2B5EF4-FFF2-40B4-BE49-F238E27FC236}">
              <a16:creationId xmlns:a16="http://schemas.microsoft.com/office/drawing/2014/main" id="{B4ABB7A7-C364-424B-8B2F-25D9032B0E84}"/>
            </a:ext>
          </a:extLst>
        </xdr:cNvPr>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a:extLst>
            <a:ext uri="{FF2B5EF4-FFF2-40B4-BE49-F238E27FC236}">
              <a16:creationId xmlns:a16="http://schemas.microsoft.com/office/drawing/2014/main" id="{6BC4C8E8-826F-489A-B01D-377B9324FF38}"/>
            </a:ext>
          </a:extLst>
        </xdr:cNvPr>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a:extLst>
            <a:ext uri="{FF2B5EF4-FFF2-40B4-BE49-F238E27FC236}">
              <a16:creationId xmlns:a16="http://schemas.microsoft.com/office/drawing/2014/main" id="{59E40A5F-8B57-4B81-8E09-1B8FE0ECB400}"/>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a:extLst>
            <a:ext uri="{FF2B5EF4-FFF2-40B4-BE49-F238E27FC236}">
              <a16:creationId xmlns:a16="http://schemas.microsoft.com/office/drawing/2014/main" id="{A821E7C1-F635-4F8D-B6C5-A5C91BB4BCAA}"/>
            </a:ext>
          </a:extLst>
        </xdr:cNvPr>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4C6C3C06-5A20-4DFD-89FA-CB93BD1A2D3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FECC7B27-5D73-4C3B-99FF-017A764DBE6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6F0C0594-AC1B-4BB6-B935-8F70D496AE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AAD1F99-7B68-459B-B874-32743E4C569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7C642C3-B7A9-467C-9B4B-11107BA6C31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5" name="楕円 484">
          <a:extLst>
            <a:ext uri="{FF2B5EF4-FFF2-40B4-BE49-F238E27FC236}">
              <a16:creationId xmlns:a16="http://schemas.microsoft.com/office/drawing/2014/main" id="{826DEEBA-B823-426D-AB77-DE7CD95FE6B8}"/>
            </a:ext>
          </a:extLst>
        </xdr:cNvPr>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91E7EEDC-651E-41DB-B5B2-2DD490171994}"/>
            </a:ext>
          </a:extLst>
        </xdr:cNvPr>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87" name="楕円 486">
          <a:extLst>
            <a:ext uri="{FF2B5EF4-FFF2-40B4-BE49-F238E27FC236}">
              <a16:creationId xmlns:a16="http://schemas.microsoft.com/office/drawing/2014/main" id="{A5418451-3100-4F63-A344-45D8FEF7B865}"/>
            </a:ext>
          </a:extLst>
        </xdr:cNvPr>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30480</xdr:rowOff>
    </xdr:to>
    <xdr:cxnSp macro="">
      <xdr:nvCxnSpPr>
        <xdr:cNvPr id="488" name="直線コネクタ 487">
          <a:extLst>
            <a:ext uri="{FF2B5EF4-FFF2-40B4-BE49-F238E27FC236}">
              <a16:creationId xmlns:a16="http://schemas.microsoft.com/office/drawing/2014/main" id="{59EA766A-7373-408A-A1F7-E8266CE2C99E}"/>
            </a:ext>
          </a:extLst>
        </xdr:cNvPr>
        <xdr:cNvCxnSpPr/>
      </xdr:nvCxnSpPr>
      <xdr:spPr>
        <a:xfrm>
          <a:off x="21323300" y="6883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89" name="楕円 488">
          <a:extLst>
            <a:ext uri="{FF2B5EF4-FFF2-40B4-BE49-F238E27FC236}">
              <a16:creationId xmlns:a16="http://schemas.microsoft.com/office/drawing/2014/main" id="{7CB96BFA-BF6C-4DA3-BAA3-CC763A7A9A06}"/>
            </a:ext>
          </a:extLst>
        </xdr:cNvPr>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25908</xdr:rowOff>
    </xdr:to>
    <xdr:cxnSp macro="">
      <xdr:nvCxnSpPr>
        <xdr:cNvPr id="490" name="直線コネクタ 489">
          <a:extLst>
            <a:ext uri="{FF2B5EF4-FFF2-40B4-BE49-F238E27FC236}">
              <a16:creationId xmlns:a16="http://schemas.microsoft.com/office/drawing/2014/main" id="{17FA5C1B-F6E9-4F29-8BEB-633D211251BB}"/>
            </a:ext>
          </a:extLst>
        </xdr:cNvPr>
        <xdr:cNvCxnSpPr/>
      </xdr:nvCxnSpPr>
      <xdr:spPr>
        <a:xfrm>
          <a:off x="20434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91" name="楕円 490">
          <a:extLst>
            <a:ext uri="{FF2B5EF4-FFF2-40B4-BE49-F238E27FC236}">
              <a16:creationId xmlns:a16="http://schemas.microsoft.com/office/drawing/2014/main" id="{96ABDB31-5A25-4013-9395-9185EDC32372}"/>
            </a:ext>
          </a:extLst>
        </xdr:cNvPr>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25908</xdr:rowOff>
    </xdr:from>
    <xdr:to>
      <xdr:col>107</xdr:col>
      <xdr:colOff>50800</xdr:colOff>
      <xdr:row>40</xdr:row>
      <xdr:rowOff>25908</xdr:rowOff>
    </xdr:to>
    <xdr:cxnSp macro="">
      <xdr:nvCxnSpPr>
        <xdr:cNvPr id="492" name="直線コネクタ 491">
          <a:extLst>
            <a:ext uri="{FF2B5EF4-FFF2-40B4-BE49-F238E27FC236}">
              <a16:creationId xmlns:a16="http://schemas.microsoft.com/office/drawing/2014/main" id="{32EF9BC7-9CAC-40C4-8E5D-8248C7CCBB7E}"/>
            </a:ext>
          </a:extLst>
        </xdr:cNvPr>
        <xdr:cNvCxnSpPr/>
      </xdr:nvCxnSpPr>
      <xdr:spPr>
        <a:xfrm>
          <a:off x="19545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146558</xdr:rowOff>
    </xdr:from>
    <xdr:to>
      <xdr:col>98</xdr:col>
      <xdr:colOff>38100</xdr:colOff>
      <xdr:row>40</xdr:row>
      <xdr:rowOff>76708</xdr:rowOff>
    </xdr:to>
    <xdr:sp macro="" textlink="">
      <xdr:nvSpPr>
        <xdr:cNvPr id="493" name="楕円 492">
          <a:extLst>
            <a:ext uri="{FF2B5EF4-FFF2-40B4-BE49-F238E27FC236}">
              <a16:creationId xmlns:a16="http://schemas.microsoft.com/office/drawing/2014/main" id="{570FEA8D-3FF1-4F0D-8BE0-60DACEE4694B}"/>
            </a:ext>
          </a:extLst>
        </xdr:cNvPr>
        <xdr:cNvSpPr/>
      </xdr:nvSpPr>
      <xdr:spPr>
        <a:xfrm>
          <a:off x="18605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25908</xdr:rowOff>
    </xdr:from>
    <xdr:to>
      <xdr:col>102</xdr:col>
      <xdr:colOff>114300</xdr:colOff>
      <xdr:row>40</xdr:row>
      <xdr:rowOff>25908</xdr:rowOff>
    </xdr:to>
    <xdr:cxnSp macro="">
      <xdr:nvCxnSpPr>
        <xdr:cNvPr id="494" name="直線コネクタ 493">
          <a:extLst>
            <a:ext uri="{FF2B5EF4-FFF2-40B4-BE49-F238E27FC236}">
              <a16:creationId xmlns:a16="http://schemas.microsoft.com/office/drawing/2014/main" id="{A425E180-4BCD-46A0-9D78-3D8DD77F8571}"/>
            </a:ext>
          </a:extLst>
        </xdr:cNvPr>
        <xdr:cNvCxnSpPr/>
      </xdr:nvCxnSpPr>
      <xdr:spPr>
        <a:xfrm>
          <a:off x="18656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F13B3296-4F8B-4FCC-8CF2-C07479714DAF}"/>
            </a:ext>
          </a:extLst>
        </xdr:cNvPr>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B46967DA-9722-45DA-AF14-08A25BB9446F}"/>
            </a:ext>
          </a:extLst>
        </xdr:cNvPr>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169E6B27-27FA-4A20-B67A-E93C49991E99}"/>
            </a:ext>
          </a:extLst>
        </xdr:cNvPr>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4FD3B958-8063-47B7-A4E0-80DA78D7F3C8}"/>
            </a:ext>
          </a:extLst>
        </xdr:cNvPr>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55437823-37F8-4F80-A353-89879D9C9D32}"/>
            </a:ext>
          </a:extLst>
        </xdr:cNvPr>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D68DA67-3329-48E4-BD6A-EA4D3AFC96A3}"/>
            </a:ext>
          </a:extLst>
        </xdr:cNvPr>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67835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1D2FB90C-19FA-48D6-B4CB-59162FFCD136}"/>
            </a:ext>
          </a:extLst>
        </xdr:cNvPr>
        <xdr:cNvSpPr txBox="1"/>
      </xdr:nvSpPr>
      <xdr:spPr>
        <a:xfrm>
          <a:off x="19310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67835</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9FA38399-2E39-4335-BA65-5B566C589A97}"/>
            </a:ext>
          </a:extLst>
        </xdr:cNvPr>
        <xdr:cNvSpPr txBox="1"/>
      </xdr:nvSpPr>
      <xdr:spPr>
        <a:xfrm>
          <a:off x="18421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3A02FD40-2D33-4712-A6D1-B5CF6DA4FA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766AE20-BC40-4CC4-8823-F4EB969147F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26C32C43-D0DF-4730-BE7C-2ECB5A9070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C1D92167-DD67-4A91-8C7D-7141758A63B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1CC9966D-25A3-4624-A2AC-6C0A29A1F6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8D1799A2-33FF-4BBA-AD0B-01DC2EBBE83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4FF01F0F-EFFD-47E4-A89B-C0587C5F55D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892E0BE7-96AD-47AE-9114-5C87EDF4805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B2BAD1E1-F810-4AE4-BF1D-347410699F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795BCB99-22FA-433A-91D4-7DB0A2C941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C5E15623-0971-4F69-9A17-DD810667C76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0492E230-149B-4296-AA35-86CB9B85029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514229F6-5F5B-42A3-95A9-258D87F0EF8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13AD8851-BDCE-4E52-9B0E-AF30A8EB8A1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46B7036F-E950-4C43-8C24-4357C5A8BD8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4428248F-E180-4555-9D48-05A681F10CE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BD19424A-5947-42B2-B074-E5BC43D1420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1A8A706B-0B5D-47D4-B1F6-B07BA8A43CA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81734C3E-F0C9-4E41-B0CE-B1790D62ACD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658A5126-0219-4518-A99D-E1C87C3CC15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14BE7070-1F9F-4032-A781-E1407D36F14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211CC500-6B13-4A0A-AC8E-BA1E8D2A60D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94872B49-6039-4EEF-BF27-F52C74491B8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CBBDBC52-33AC-4642-9693-FF7E7EB337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595CB47F-875A-4044-A976-F93E06215D1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71CBF491-1C65-4DFE-8FC9-DD564CA41DE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a:extLst>
            <a:ext uri="{FF2B5EF4-FFF2-40B4-BE49-F238E27FC236}">
              <a16:creationId xmlns:a16="http://schemas.microsoft.com/office/drawing/2014/main" id="{FD5B732B-216A-4D43-9938-F53D9055FBA2}"/>
            </a:ext>
          </a:extLst>
        </xdr:cNvPr>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C189D293-E3A7-4C16-AFD0-1AB9018ECC68}"/>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a:extLst>
            <a:ext uri="{FF2B5EF4-FFF2-40B4-BE49-F238E27FC236}">
              <a16:creationId xmlns:a16="http://schemas.microsoft.com/office/drawing/2014/main" id="{B452383A-F84E-4624-BD7C-72546CC6352F}"/>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808BC2A8-5AB9-4013-8E18-64BBC85864ED}"/>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a:extLst>
            <a:ext uri="{FF2B5EF4-FFF2-40B4-BE49-F238E27FC236}">
              <a16:creationId xmlns:a16="http://schemas.microsoft.com/office/drawing/2014/main" id="{475D3A37-BD41-4D1F-A025-08BA5EECC0C3}"/>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8D36FEFC-1A6D-44FC-B8C1-3964B8DD1455}"/>
            </a:ext>
          </a:extLst>
        </xdr:cNvPr>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a:extLst>
            <a:ext uri="{FF2B5EF4-FFF2-40B4-BE49-F238E27FC236}">
              <a16:creationId xmlns:a16="http://schemas.microsoft.com/office/drawing/2014/main" id="{3BCD1A3D-83D5-4E80-A310-91A71FA27D6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a:extLst>
            <a:ext uri="{FF2B5EF4-FFF2-40B4-BE49-F238E27FC236}">
              <a16:creationId xmlns:a16="http://schemas.microsoft.com/office/drawing/2014/main" id="{8CE6425A-BBDD-47D9-A5A1-F45DE419835F}"/>
            </a:ext>
          </a:extLst>
        </xdr:cNvPr>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a:extLst>
            <a:ext uri="{FF2B5EF4-FFF2-40B4-BE49-F238E27FC236}">
              <a16:creationId xmlns:a16="http://schemas.microsoft.com/office/drawing/2014/main" id="{AFDDDD5F-37FE-41B8-A738-31A8C7D65A7F}"/>
            </a:ext>
          </a:extLst>
        </xdr:cNvPr>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a:extLst>
            <a:ext uri="{FF2B5EF4-FFF2-40B4-BE49-F238E27FC236}">
              <a16:creationId xmlns:a16="http://schemas.microsoft.com/office/drawing/2014/main" id="{877D5D33-640B-43B5-BD24-86274563E274}"/>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a:extLst>
            <a:ext uri="{FF2B5EF4-FFF2-40B4-BE49-F238E27FC236}">
              <a16:creationId xmlns:a16="http://schemas.microsoft.com/office/drawing/2014/main" id="{F34A97AE-BD8F-48B4-B11B-571B3C91FEFE}"/>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8F8D6D5-FD75-4A08-908C-A74D6DA62E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6600A05-4D29-44C4-A294-95865181530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68278586-A490-4185-831C-5766B3089F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34B776C-915E-4732-8DCC-CA87D48B9E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188001B-B23C-45B8-B273-A13D139F92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32476</xdr:rowOff>
    </xdr:from>
    <xdr:to>
      <xdr:col>85</xdr:col>
      <xdr:colOff>177800</xdr:colOff>
      <xdr:row>63</xdr:row>
      <xdr:rowOff>134076</xdr:rowOff>
    </xdr:to>
    <xdr:sp macro="" textlink="">
      <xdr:nvSpPr>
        <xdr:cNvPr id="545" name="楕円 544">
          <a:extLst>
            <a:ext uri="{FF2B5EF4-FFF2-40B4-BE49-F238E27FC236}">
              <a16:creationId xmlns:a16="http://schemas.microsoft.com/office/drawing/2014/main" id="{6367A52A-1D9F-4DA7-A9C8-18AF70046785}"/>
            </a:ext>
          </a:extLst>
        </xdr:cNvPr>
        <xdr:cNvSpPr/>
      </xdr:nvSpPr>
      <xdr:spPr>
        <a:xfrm>
          <a:off x="16268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118853</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7C16A7F5-D460-42AA-9394-E932B3F98186}"/>
            </a:ext>
          </a:extLst>
        </xdr:cNvPr>
        <xdr:cNvSpPr txBox="1"/>
      </xdr:nvSpPr>
      <xdr:spPr>
        <a:xfrm>
          <a:off x="16357600" y="1074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25944</xdr:rowOff>
    </xdr:from>
    <xdr:to>
      <xdr:col>81</xdr:col>
      <xdr:colOff>101600</xdr:colOff>
      <xdr:row>63</xdr:row>
      <xdr:rowOff>127544</xdr:rowOff>
    </xdr:to>
    <xdr:sp macro="" textlink="">
      <xdr:nvSpPr>
        <xdr:cNvPr id="547" name="楕円 546">
          <a:extLst>
            <a:ext uri="{FF2B5EF4-FFF2-40B4-BE49-F238E27FC236}">
              <a16:creationId xmlns:a16="http://schemas.microsoft.com/office/drawing/2014/main" id="{26AE46B3-6419-4C87-BCDA-7A7066EDEB12}"/>
            </a:ext>
          </a:extLst>
        </xdr:cNvPr>
        <xdr:cNvSpPr/>
      </xdr:nvSpPr>
      <xdr:spPr>
        <a:xfrm>
          <a:off x="15430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76744</xdr:rowOff>
    </xdr:from>
    <xdr:to>
      <xdr:col>85</xdr:col>
      <xdr:colOff>127000</xdr:colOff>
      <xdr:row>63</xdr:row>
      <xdr:rowOff>83276</xdr:rowOff>
    </xdr:to>
    <xdr:cxnSp macro="">
      <xdr:nvCxnSpPr>
        <xdr:cNvPr id="548" name="直線コネクタ 547">
          <a:extLst>
            <a:ext uri="{FF2B5EF4-FFF2-40B4-BE49-F238E27FC236}">
              <a16:creationId xmlns:a16="http://schemas.microsoft.com/office/drawing/2014/main" id="{32B9EC26-6DED-464D-BEA8-6045DBD3FADD}"/>
            </a:ext>
          </a:extLst>
        </xdr:cNvPr>
        <xdr:cNvCxnSpPr/>
      </xdr:nvCxnSpPr>
      <xdr:spPr>
        <a:xfrm>
          <a:off x="15481300" y="108780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168003</xdr:rowOff>
    </xdr:from>
    <xdr:to>
      <xdr:col>76</xdr:col>
      <xdr:colOff>165100</xdr:colOff>
      <xdr:row>63</xdr:row>
      <xdr:rowOff>98153</xdr:rowOff>
    </xdr:to>
    <xdr:sp macro="" textlink="">
      <xdr:nvSpPr>
        <xdr:cNvPr id="549" name="楕円 548">
          <a:extLst>
            <a:ext uri="{FF2B5EF4-FFF2-40B4-BE49-F238E27FC236}">
              <a16:creationId xmlns:a16="http://schemas.microsoft.com/office/drawing/2014/main" id="{A381FE07-1557-4E67-BE62-FC13FCD437DD}"/>
            </a:ext>
          </a:extLst>
        </xdr:cNvPr>
        <xdr:cNvSpPr/>
      </xdr:nvSpPr>
      <xdr:spPr>
        <a:xfrm>
          <a:off x="14541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47353</xdr:rowOff>
    </xdr:from>
    <xdr:to>
      <xdr:col>81</xdr:col>
      <xdr:colOff>50800</xdr:colOff>
      <xdr:row>63</xdr:row>
      <xdr:rowOff>76744</xdr:rowOff>
    </xdr:to>
    <xdr:cxnSp macro="">
      <xdr:nvCxnSpPr>
        <xdr:cNvPr id="550" name="直線コネクタ 549">
          <a:extLst>
            <a:ext uri="{FF2B5EF4-FFF2-40B4-BE49-F238E27FC236}">
              <a16:creationId xmlns:a16="http://schemas.microsoft.com/office/drawing/2014/main" id="{E1C0D09A-8C88-45C6-8B4B-142A026DE3AF}"/>
            </a:ext>
          </a:extLst>
        </xdr:cNvPr>
        <xdr:cNvCxnSpPr/>
      </xdr:nvCxnSpPr>
      <xdr:spPr>
        <a:xfrm>
          <a:off x="14592300" y="108487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135346</xdr:rowOff>
    </xdr:from>
    <xdr:to>
      <xdr:col>72</xdr:col>
      <xdr:colOff>38100</xdr:colOff>
      <xdr:row>63</xdr:row>
      <xdr:rowOff>65496</xdr:rowOff>
    </xdr:to>
    <xdr:sp macro="" textlink="">
      <xdr:nvSpPr>
        <xdr:cNvPr id="551" name="楕円 550">
          <a:extLst>
            <a:ext uri="{FF2B5EF4-FFF2-40B4-BE49-F238E27FC236}">
              <a16:creationId xmlns:a16="http://schemas.microsoft.com/office/drawing/2014/main" id="{44A7F8CA-48D8-469F-930D-49D4A0F51A07}"/>
            </a:ext>
          </a:extLst>
        </xdr:cNvPr>
        <xdr:cNvSpPr/>
      </xdr:nvSpPr>
      <xdr:spPr>
        <a:xfrm>
          <a:off x="13652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14696</xdr:rowOff>
    </xdr:from>
    <xdr:to>
      <xdr:col>76</xdr:col>
      <xdr:colOff>114300</xdr:colOff>
      <xdr:row>63</xdr:row>
      <xdr:rowOff>47353</xdr:rowOff>
    </xdr:to>
    <xdr:cxnSp macro="">
      <xdr:nvCxnSpPr>
        <xdr:cNvPr id="552" name="直線コネクタ 551">
          <a:extLst>
            <a:ext uri="{FF2B5EF4-FFF2-40B4-BE49-F238E27FC236}">
              <a16:creationId xmlns:a16="http://schemas.microsoft.com/office/drawing/2014/main" id="{DBA96F4B-1A99-44A0-AF44-DB0BF1A258A6}"/>
            </a:ext>
          </a:extLst>
        </xdr:cNvPr>
        <xdr:cNvCxnSpPr/>
      </xdr:nvCxnSpPr>
      <xdr:spPr>
        <a:xfrm>
          <a:off x="13703300" y="108160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99423</xdr:rowOff>
    </xdr:from>
    <xdr:to>
      <xdr:col>67</xdr:col>
      <xdr:colOff>101600</xdr:colOff>
      <xdr:row>63</xdr:row>
      <xdr:rowOff>29573</xdr:rowOff>
    </xdr:to>
    <xdr:sp macro="" textlink="">
      <xdr:nvSpPr>
        <xdr:cNvPr id="553" name="楕円 552">
          <a:extLst>
            <a:ext uri="{FF2B5EF4-FFF2-40B4-BE49-F238E27FC236}">
              <a16:creationId xmlns:a16="http://schemas.microsoft.com/office/drawing/2014/main" id="{A8E3737F-A1D9-4D3D-8EA2-50919BC47614}"/>
            </a:ext>
          </a:extLst>
        </xdr:cNvPr>
        <xdr:cNvSpPr/>
      </xdr:nvSpPr>
      <xdr:spPr>
        <a:xfrm>
          <a:off x="12763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150223</xdr:rowOff>
    </xdr:from>
    <xdr:to>
      <xdr:col>71</xdr:col>
      <xdr:colOff>177800</xdr:colOff>
      <xdr:row>63</xdr:row>
      <xdr:rowOff>14696</xdr:rowOff>
    </xdr:to>
    <xdr:cxnSp macro="">
      <xdr:nvCxnSpPr>
        <xdr:cNvPr id="554" name="直線コネクタ 553">
          <a:extLst>
            <a:ext uri="{FF2B5EF4-FFF2-40B4-BE49-F238E27FC236}">
              <a16:creationId xmlns:a16="http://schemas.microsoft.com/office/drawing/2014/main" id="{116D7095-026D-46F7-BBF0-FAF7767E8D7B}"/>
            </a:ext>
          </a:extLst>
        </xdr:cNvPr>
        <xdr:cNvCxnSpPr/>
      </xdr:nvCxnSpPr>
      <xdr:spPr>
        <a:xfrm>
          <a:off x="12814300" y="107801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80390</xdr:rowOff>
    </xdr:from>
    <xdr:ext cx="405111" cy="259045"/>
    <xdr:sp macro="" textlink="">
      <xdr:nvSpPr>
        <xdr:cNvPr id="555" name="n_1aveValue【学校施設】&#10;有形固定資産減価償却率">
          <a:extLst>
            <a:ext uri="{FF2B5EF4-FFF2-40B4-BE49-F238E27FC236}">
              <a16:creationId xmlns:a16="http://schemas.microsoft.com/office/drawing/2014/main" id="{848FA715-EEDF-4FF8-BD3B-AC47D6CB9B2D}"/>
            </a:ext>
          </a:extLst>
        </xdr:cNvPr>
        <xdr:cNvSpPr txBox="1"/>
      </xdr:nvSpPr>
      <xdr:spPr>
        <a:xfrm>
          <a:off x="15266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56" name="n_2aveValue【学校施設】&#10;有形固定資産減価償却率">
          <a:extLst>
            <a:ext uri="{FF2B5EF4-FFF2-40B4-BE49-F238E27FC236}">
              <a16:creationId xmlns:a16="http://schemas.microsoft.com/office/drawing/2014/main" id="{9E124F63-A544-4BA3-A78A-4F4919D0974C}"/>
            </a:ext>
          </a:extLst>
        </xdr:cNvPr>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57" name="n_3aveValue【学校施設】&#10;有形固定資産減価償却率">
          <a:extLst>
            <a:ext uri="{FF2B5EF4-FFF2-40B4-BE49-F238E27FC236}">
              <a16:creationId xmlns:a16="http://schemas.microsoft.com/office/drawing/2014/main" id="{73B9E7F2-8B99-449C-87BB-855FCA14B464}"/>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58" name="n_4aveValue【学校施設】&#10;有形固定資産減価償却率">
          <a:extLst>
            <a:ext uri="{FF2B5EF4-FFF2-40B4-BE49-F238E27FC236}">
              <a16:creationId xmlns:a16="http://schemas.microsoft.com/office/drawing/2014/main" id="{41B5E206-301E-4C51-BE01-882390C11B6A}"/>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118671</xdr:rowOff>
    </xdr:from>
    <xdr:ext cx="405111" cy="259045"/>
    <xdr:sp macro="" textlink="">
      <xdr:nvSpPr>
        <xdr:cNvPr id="559" name="n_1mainValue【学校施設】&#10;有形固定資産減価償却率">
          <a:extLst>
            <a:ext uri="{FF2B5EF4-FFF2-40B4-BE49-F238E27FC236}">
              <a16:creationId xmlns:a16="http://schemas.microsoft.com/office/drawing/2014/main" id="{11AF5570-329B-4D52-BF72-38514AD7F432}"/>
            </a:ext>
          </a:extLst>
        </xdr:cNvPr>
        <xdr:cNvSpPr txBox="1"/>
      </xdr:nvSpPr>
      <xdr:spPr>
        <a:xfrm>
          <a:off x="15266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89280</xdr:rowOff>
    </xdr:from>
    <xdr:ext cx="405111" cy="259045"/>
    <xdr:sp macro="" textlink="">
      <xdr:nvSpPr>
        <xdr:cNvPr id="560" name="n_2mainValue【学校施設】&#10;有形固定資産減価償却率">
          <a:extLst>
            <a:ext uri="{FF2B5EF4-FFF2-40B4-BE49-F238E27FC236}">
              <a16:creationId xmlns:a16="http://schemas.microsoft.com/office/drawing/2014/main" id="{34E7B6F0-A935-4FD1-A3E4-5ED81A84514E}"/>
            </a:ext>
          </a:extLst>
        </xdr:cNvPr>
        <xdr:cNvSpPr txBox="1"/>
      </xdr:nvSpPr>
      <xdr:spPr>
        <a:xfrm>
          <a:off x="143897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56623</xdr:rowOff>
    </xdr:from>
    <xdr:ext cx="405111" cy="259045"/>
    <xdr:sp macro="" textlink="">
      <xdr:nvSpPr>
        <xdr:cNvPr id="561" name="n_3mainValue【学校施設】&#10;有形固定資産減価償却率">
          <a:extLst>
            <a:ext uri="{FF2B5EF4-FFF2-40B4-BE49-F238E27FC236}">
              <a16:creationId xmlns:a16="http://schemas.microsoft.com/office/drawing/2014/main" id="{A5CDD300-70D3-4633-AE9B-6EB745966BD1}"/>
            </a:ext>
          </a:extLst>
        </xdr:cNvPr>
        <xdr:cNvSpPr txBox="1"/>
      </xdr:nvSpPr>
      <xdr:spPr>
        <a:xfrm>
          <a:off x="13500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20700</xdr:rowOff>
    </xdr:from>
    <xdr:ext cx="405111" cy="259045"/>
    <xdr:sp macro="" textlink="">
      <xdr:nvSpPr>
        <xdr:cNvPr id="562" name="n_4mainValue【学校施設】&#10;有形固定資産減価償却率">
          <a:extLst>
            <a:ext uri="{FF2B5EF4-FFF2-40B4-BE49-F238E27FC236}">
              <a16:creationId xmlns:a16="http://schemas.microsoft.com/office/drawing/2014/main" id="{7B0D3601-0E50-435F-9FB1-E9CA42867DA8}"/>
            </a:ext>
          </a:extLst>
        </xdr:cNvPr>
        <xdr:cNvSpPr txBox="1"/>
      </xdr:nvSpPr>
      <xdr:spPr>
        <a:xfrm>
          <a:off x="12611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B0EF834-2CE6-4A3A-9AF3-499E4BCCD8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3A3865B5-6245-4A59-9C1C-A34A6BBE11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C49AD638-9250-4BD8-A6BB-C996135990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7CCFB2A6-B1D0-4D4D-ABD4-3C24D1EC93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7BB19228-31BF-4997-89EA-4E07BB997B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4276D0B-AF97-4BCB-B678-273DC93699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D8FF7014-0B71-4BD7-A1C6-07F66FC797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4D22EEEC-7F11-4515-9095-DD8EE840A57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F76DB48C-A0E8-475B-BB8C-F4074DB56B3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D21C4728-25AA-4F35-B074-75EF14B8726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540B2F90-F696-4AE9-A581-2CC6BFD0FC3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9B6FF7D3-AD21-4D59-9AA1-10FC4828F00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D56D0948-C740-4A1A-A715-82AF346CD2F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DFEA3119-F77E-4614-9FDB-9201E2A3B85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D8AE4CB7-EFFE-4719-810D-6E6708FFBEF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9FDD5638-AB88-41B7-9394-561D6EED7ED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327383B1-50E9-4AE0-B553-90C91329792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8830542D-BD61-4558-B850-425B1C6CAB7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A5D866A3-6C94-4F6E-BBB7-451916CE172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AC0A8A4F-E501-44C1-BED4-7AA4024591E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72DFE4EB-D018-474B-9A50-05BA59DA825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4E115452-15AF-4D90-92EF-3EE8A65A92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A8334DEC-0213-496B-BC09-1116A2AF90B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42AC3A6B-4887-444B-907B-A0FB0B8B1E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a:extLst>
            <a:ext uri="{FF2B5EF4-FFF2-40B4-BE49-F238E27FC236}">
              <a16:creationId xmlns:a16="http://schemas.microsoft.com/office/drawing/2014/main" id="{F995A277-5603-46EE-A4DC-B221044031C9}"/>
            </a:ext>
          </a:extLst>
        </xdr:cNvPr>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a:extLst>
            <a:ext uri="{FF2B5EF4-FFF2-40B4-BE49-F238E27FC236}">
              <a16:creationId xmlns:a16="http://schemas.microsoft.com/office/drawing/2014/main" id="{2D0D060C-46BB-4DB6-A901-4656700B8B13}"/>
            </a:ext>
          </a:extLst>
        </xdr:cNvPr>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a:extLst>
            <a:ext uri="{FF2B5EF4-FFF2-40B4-BE49-F238E27FC236}">
              <a16:creationId xmlns:a16="http://schemas.microsoft.com/office/drawing/2014/main" id="{B2D34C3E-F4E2-4AE2-9921-773D4B1E42CC}"/>
            </a:ext>
          </a:extLst>
        </xdr:cNvPr>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a:extLst>
            <a:ext uri="{FF2B5EF4-FFF2-40B4-BE49-F238E27FC236}">
              <a16:creationId xmlns:a16="http://schemas.microsoft.com/office/drawing/2014/main" id="{D3270F3C-69CF-4DCB-B621-261DA2676037}"/>
            </a:ext>
          </a:extLst>
        </xdr:cNvPr>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a:extLst>
            <a:ext uri="{FF2B5EF4-FFF2-40B4-BE49-F238E27FC236}">
              <a16:creationId xmlns:a16="http://schemas.microsoft.com/office/drawing/2014/main" id="{B0390108-D778-4790-B3ED-951B52BC35A9}"/>
            </a:ext>
          </a:extLst>
        </xdr:cNvPr>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34307</xdr:rowOff>
    </xdr:from>
    <xdr:ext cx="469744" cy="259045"/>
    <xdr:sp macro="" textlink="">
      <xdr:nvSpPr>
        <xdr:cNvPr id="592" name="【学校施設】&#10;一人当たり面積平均値テキスト">
          <a:extLst>
            <a:ext uri="{FF2B5EF4-FFF2-40B4-BE49-F238E27FC236}">
              <a16:creationId xmlns:a16="http://schemas.microsoft.com/office/drawing/2014/main" id="{0E450B8D-53CF-47A8-B2E6-43D5DE5C5F61}"/>
            </a:ext>
          </a:extLst>
        </xdr:cNvPr>
        <xdr:cNvSpPr txBox="1"/>
      </xdr:nvSpPr>
      <xdr:spPr>
        <a:xfrm>
          <a:off x="22199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a:extLst>
            <a:ext uri="{FF2B5EF4-FFF2-40B4-BE49-F238E27FC236}">
              <a16:creationId xmlns:a16="http://schemas.microsoft.com/office/drawing/2014/main" id="{52DB7BAC-88A0-4E30-AD57-63C15F86E9F9}"/>
            </a:ext>
          </a:extLst>
        </xdr:cNvPr>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a:extLst>
            <a:ext uri="{FF2B5EF4-FFF2-40B4-BE49-F238E27FC236}">
              <a16:creationId xmlns:a16="http://schemas.microsoft.com/office/drawing/2014/main" id="{A9AFCA30-2632-420F-A2E1-09EE9D009A8B}"/>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a:extLst>
            <a:ext uri="{FF2B5EF4-FFF2-40B4-BE49-F238E27FC236}">
              <a16:creationId xmlns:a16="http://schemas.microsoft.com/office/drawing/2014/main" id="{5B01652F-135A-481E-922C-6FF0A46AC9F4}"/>
            </a:ext>
          </a:extLst>
        </xdr:cNvPr>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a:extLst>
            <a:ext uri="{FF2B5EF4-FFF2-40B4-BE49-F238E27FC236}">
              <a16:creationId xmlns:a16="http://schemas.microsoft.com/office/drawing/2014/main" id="{1E6AEB3C-E0C2-407C-B78D-37F88A43E238}"/>
            </a:ext>
          </a:extLst>
        </xdr:cNvPr>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a:extLst>
            <a:ext uri="{FF2B5EF4-FFF2-40B4-BE49-F238E27FC236}">
              <a16:creationId xmlns:a16="http://schemas.microsoft.com/office/drawing/2014/main" id="{76A13F55-60CA-40E0-B82C-9169D2E30F28}"/>
            </a:ext>
          </a:extLst>
        </xdr:cNvPr>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B002DAF-14AC-40E7-8904-C1B5391C6B1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17C2F4CB-5FA6-4182-AC4F-F38441C3D51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2DDD8BA-06B0-4559-87C8-FBDA2CC5679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D4F0F9D-BE96-4790-948E-E4F03E6FDD1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34E9CA1-4A85-41CC-BB44-0ED2CD442D6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81280</xdr:rowOff>
    </xdr:from>
    <xdr:to>
      <xdr:col>116</xdr:col>
      <xdr:colOff>114300</xdr:colOff>
      <xdr:row>62</xdr:row>
      <xdr:rowOff>11430</xdr:rowOff>
    </xdr:to>
    <xdr:sp macro="" textlink="">
      <xdr:nvSpPr>
        <xdr:cNvPr id="603" name="楕円 602">
          <a:extLst>
            <a:ext uri="{FF2B5EF4-FFF2-40B4-BE49-F238E27FC236}">
              <a16:creationId xmlns:a16="http://schemas.microsoft.com/office/drawing/2014/main" id="{807F8F34-4355-49C5-A6CD-674829C86512}"/>
            </a:ext>
          </a:extLst>
        </xdr:cNvPr>
        <xdr:cNvSpPr/>
      </xdr:nvSpPr>
      <xdr:spPr>
        <a:xfrm>
          <a:off x="221107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59707</xdr:rowOff>
    </xdr:from>
    <xdr:ext cx="469744" cy="259045"/>
    <xdr:sp macro="" textlink="">
      <xdr:nvSpPr>
        <xdr:cNvPr id="604" name="【学校施設】&#10;一人当たり面積該当値テキスト">
          <a:extLst>
            <a:ext uri="{FF2B5EF4-FFF2-40B4-BE49-F238E27FC236}">
              <a16:creationId xmlns:a16="http://schemas.microsoft.com/office/drawing/2014/main" id="{E1B16CF0-1E0D-426C-A242-3A33FE7801E3}"/>
            </a:ext>
          </a:extLst>
        </xdr:cNvPr>
        <xdr:cNvSpPr txBox="1"/>
      </xdr:nvSpPr>
      <xdr:spPr>
        <a:xfrm>
          <a:off x="22199600" y="1051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34290</xdr:rowOff>
    </xdr:from>
    <xdr:to>
      <xdr:col>112</xdr:col>
      <xdr:colOff>38100</xdr:colOff>
      <xdr:row>61</xdr:row>
      <xdr:rowOff>135890</xdr:rowOff>
    </xdr:to>
    <xdr:sp macro="" textlink="">
      <xdr:nvSpPr>
        <xdr:cNvPr id="605" name="楕円 604">
          <a:extLst>
            <a:ext uri="{FF2B5EF4-FFF2-40B4-BE49-F238E27FC236}">
              <a16:creationId xmlns:a16="http://schemas.microsoft.com/office/drawing/2014/main" id="{6F225918-0A56-4C95-BF9B-7284DD5EADCD}"/>
            </a:ext>
          </a:extLst>
        </xdr:cNvPr>
        <xdr:cNvSpPr/>
      </xdr:nvSpPr>
      <xdr:spPr>
        <a:xfrm>
          <a:off x="212725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85090</xdr:rowOff>
    </xdr:from>
    <xdr:to>
      <xdr:col>116</xdr:col>
      <xdr:colOff>63500</xdr:colOff>
      <xdr:row>61</xdr:row>
      <xdr:rowOff>132080</xdr:rowOff>
    </xdr:to>
    <xdr:cxnSp macro="">
      <xdr:nvCxnSpPr>
        <xdr:cNvPr id="606" name="直線コネクタ 605">
          <a:extLst>
            <a:ext uri="{FF2B5EF4-FFF2-40B4-BE49-F238E27FC236}">
              <a16:creationId xmlns:a16="http://schemas.microsoft.com/office/drawing/2014/main" id="{D40D733A-FD7D-441D-99A4-2A2B4C9B510F}"/>
            </a:ext>
          </a:extLst>
        </xdr:cNvPr>
        <xdr:cNvCxnSpPr/>
      </xdr:nvCxnSpPr>
      <xdr:spPr>
        <a:xfrm>
          <a:off x="21323300" y="1054354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607" name="楕円 606">
          <a:extLst>
            <a:ext uri="{FF2B5EF4-FFF2-40B4-BE49-F238E27FC236}">
              <a16:creationId xmlns:a16="http://schemas.microsoft.com/office/drawing/2014/main" id="{07E37323-1F51-43A1-95DE-2B6FC375039D}"/>
            </a:ext>
          </a:extLst>
        </xdr:cNvPr>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85090</xdr:rowOff>
    </xdr:to>
    <xdr:cxnSp macro="">
      <xdr:nvCxnSpPr>
        <xdr:cNvPr id="608" name="直線コネクタ 607">
          <a:extLst>
            <a:ext uri="{FF2B5EF4-FFF2-40B4-BE49-F238E27FC236}">
              <a16:creationId xmlns:a16="http://schemas.microsoft.com/office/drawing/2014/main" id="{62FFF760-D258-4E1C-81C9-1181D082D54B}"/>
            </a:ext>
          </a:extLst>
        </xdr:cNvPr>
        <xdr:cNvCxnSpPr/>
      </xdr:nvCxnSpPr>
      <xdr:spPr>
        <a:xfrm>
          <a:off x="20434300" y="105384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27940</xdr:rowOff>
    </xdr:from>
    <xdr:to>
      <xdr:col>102</xdr:col>
      <xdr:colOff>165100</xdr:colOff>
      <xdr:row>61</xdr:row>
      <xdr:rowOff>129540</xdr:rowOff>
    </xdr:to>
    <xdr:sp macro="" textlink="">
      <xdr:nvSpPr>
        <xdr:cNvPr id="609" name="楕円 608">
          <a:extLst>
            <a:ext uri="{FF2B5EF4-FFF2-40B4-BE49-F238E27FC236}">
              <a16:creationId xmlns:a16="http://schemas.microsoft.com/office/drawing/2014/main" id="{3923FBBA-2815-4168-A18C-352D99222EC7}"/>
            </a:ext>
          </a:extLst>
        </xdr:cNvPr>
        <xdr:cNvSpPr/>
      </xdr:nvSpPr>
      <xdr:spPr>
        <a:xfrm>
          <a:off x="194945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78740</xdr:rowOff>
    </xdr:from>
    <xdr:to>
      <xdr:col>107</xdr:col>
      <xdr:colOff>50800</xdr:colOff>
      <xdr:row>61</xdr:row>
      <xdr:rowOff>80010</xdr:rowOff>
    </xdr:to>
    <xdr:cxnSp macro="">
      <xdr:nvCxnSpPr>
        <xdr:cNvPr id="610" name="直線コネクタ 609">
          <a:extLst>
            <a:ext uri="{FF2B5EF4-FFF2-40B4-BE49-F238E27FC236}">
              <a16:creationId xmlns:a16="http://schemas.microsoft.com/office/drawing/2014/main" id="{F897AA7D-AB71-4B76-97AE-632AC0841DD7}"/>
            </a:ext>
          </a:extLst>
        </xdr:cNvPr>
        <xdr:cNvCxnSpPr/>
      </xdr:nvCxnSpPr>
      <xdr:spPr>
        <a:xfrm>
          <a:off x="19545300" y="105371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76200</xdr:rowOff>
    </xdr:from>
    <xdr:to>
      <xdr:col>98</xdr:col>
      <xdr:colOff>38100</xdr:colOff>
      <xdr:row>62</xdr:row>
      <xdr:rowOff>6350</xdr:rowOff>
    </xdr:to>
    <xdr:sp macro="" textlink="">
      <xdr:nvSpPr>
        <xdr:cNvPr id="611" name="楕円 610">
          <a:extLst>
            <a:ext uri="{FF2B5EF4-FFF2-40B4-BE49-F238E27FC236}">
              <a16:creationId xmlns:a16="http://schemas.microsoft.com/office/drawing/2014/main" id="{4D76C8A6-7D26-49FF-B02A-5616C9E13F07}"/>
            </a:ext>
          </a:extLst>
        </xdr:cNvPr>
        <xdr:cNvSpPr/>
      </xdr:nvSpPr>
      <xdr:spPr>
        <a:xfrm>
          <a:off x="186055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78740</xdr:rowOff>
    </xdr:from>
    <xdr:to>
      <xdr:col>102</xdr:col>
      <xdr:colOff>114300</xdr:colOff>
      <xdr:row>61</xdr:row>
      <xdr:rowOff>127000</xdr:rowOff>
    </xdr:to>
    <xdr:cxnSp macro="">
      <xdr:nvCxnSpPr>
        <xdr:cNvPr id="612" name="直線コネクタ 611">
          <a:extLst>
            <a:ext uri="{FF2B5EF4-FFF2-40B4-BE49-F238E27FC236}">
              <a16:creationId xmlns:a16="http://schemas.microsoft.com/office/drawing/2014/main" id="{A6DD730C-1E9C-4057-BE8B-5AEA8BFE6984}"/>
            </a:ext>
          </a:extLst>
        </xdr:cNvPr>
        <xdr:cNvCxnSpPr/>
      </xdr:nvCxnSpPr>
      <xdr:spPr>
        <a:xfrm flipV="1">
          <a:off x="18656300" y="105371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13" name="n_1aveValue【学校施設】&#10;一人当たり面積">
          <a:extLst>
            <a:ext uri="{FF2B5EF4-FFF2-40B4-BE49-F238E27FC236}">
              <a16:creationId xmlns:a16="http://schemas.microsoft.com/office/drawing/2014/main" id="{52573AF6-62E0-407A-9B17-A4C00D5A628B}"/>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153687</xdr:rowOff>
    </xdr:from>
    <xdr:ext cx="469744" cy="259045"/>
    <xdr:sp macro="" textlink="">
      <xdr:nvSpPr>
        <xdr:cNvPr id="614" name="n_2aveValue【学校施設】&#10;一人当たり面積">
          <a:extLst>
            <a:ext uri="{FF2B5EF4-FFF2-40B4-BE49-F238E27FC236}">
              <a16:creationId xmlns:a16="http://schemas.microsoft.com/office/drawing/2014/main" id="{19F8B952-ECA1-40B2-9A77-2AF14292ABB7}"/>
            </a:ext>
          </a:extLst>
        </xdr:cNvPr>
        <xdr:cNvSpPr txBox="1"/>
      </xdr:nvSpPr>
      <xdr:spPr>
        <a:xfrm>
          <a:off x="20199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615" name="n_3aveValue【学校施設】&#10;一人当たり面積">
          <a:extLst>
            <a:ext uri="{FF2B5EF4-FFF2-40B4-BE49-F238E27FC236}">
              <a16:creationId xmlns:a16="http://schemas.microsoft.com/office/drawing/2014/main" id="{D30B0692-888D-4E0A-B818-CC3AEFA79692}"/>
            </a:ext>
          </a:extLst>
        </xdr:cNvPr>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616" name="n_4aveValue【学校施設】&#10;一人当たり面積">
          <a:extLst>
            <a:ext uri="{FF2B5EF4-FFF2-40B4-BE49-F238E27FC236}">
              <a16:creationId xmlns:a16="http://schemas.microsoft.com/office/drawing/2014/main" id="{88EFC8ED-5AEB-4DFE-BF26-E3A4195A7121}"/>
            </a:ext>
          </a:extLst>
        </xdr:cNvPr>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127017</xdr:rowOff>
    </xdr:from>
    <xdr:ext cx="469744" cy="259045"/>
    <xdr:sp macro="" textlink="">
      <xdr:nvSpPr>
        <xdr:cNvPr id="617" name="n_1mainValue【学校施設】&#10;一人当たり面積">
          <a:extLst>
            <a:ext uri="{FF2B5EF4-FFF2-40B4-BE49-F238E27FC236}">
              <a16:creationId xmlns:a16="http://schemas.microsoft.com/office/drawing/2014/main" id="{08D736D6-D497-4557-8C89-814C3AEE7FE8}"/>
            </a:ext>
          </a:extLst>
        </xdr:cNvPr>
        <xdr:cNvSpPr txBox="1"/>
      </xdr:nvSpPr>
      <xdr:spPr>
        <a:xfrm>
          <a:off x="21075727"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147337</xdr:rowOff>
    </xdr:from>
    <xdr:ext cx="469744" cy="259045"/>
    <xdr:sp macro="" textlink="">
      <xdr:nvSpPr>
        <xdr:cNvPr id="618" name="n_2mainValue【学校施設】&#10;一人当たり面積">
          <a:extLst>
            <a:ext uri="{FF2B5EF4-FFF2-40B4-BE49-F238E27FC236}">
              <a16:creationId xmlns:a16="http://schemas.microsoft.com/office/drawing/2014/main" id="{D49935A1-485D-4CF6-85F3-0A0066CA2A80}"/>
            </a:ext>
          </a:extLst>
        </xdr:cNvPr>
        <xdr:cNvSpPr txBox="1"/>
      </xdr:nvSpPr>
      <xdr:spPr>
        <a:xfrm>
          <a:off x="20199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120667</xdr:rowOff>
    </xdr:from>
    <xdr:ext cx="469744" cy="259045"/>
    <xdr:sp macro="" textlink="">
      <xdr:nvSpPr>
        <xdr:cNvPr id="619" name="n_3mainValue【学校施設】&#10;一人当たり面積">
          <a:extLst>
            <a:ext uri="{FF2B5EF4-FFF2-40B4-BE49-F238E27FC236}">
              <a16:creationId xmlns:a16="http://schemas.microsoft.com/office/drawing/2014/main" id="{E20F7DCF-6252-45D1-9134-9FC24A60E208}"/>
            </a:ext>
          </a:extLst>
        </xdr:cNvPr>
        <xdr:cNvSpPr txBox="1"/>
      </xdr:nvSpPr>
      <xdr:spPr>
        <a:xfrm>
          <a:off x="19310427" y="1057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168927</xdr:rowOff>
    </xdr:from>
    <xdr:ext cx="469744" cy="259045"/>
    <xdr:sp macro="" textlink="">
      <xdr:nvSpPr>
        <xdr:cNvPr id="620" name="n_4mainValue【学校施設】&#10;一人当たり面積">
          <a:extLst>
            <a:ext uri="{FF2B5EF4-FFF2-40B4-BE49-F238E27FC236}">
              <a16:creationId xmlns:a16="http://schemas.microsoft.com/office/drawing/2014/main" id="{4145DCB2-58E6-4830-B273-04CCA4624CDA}"/>
            </a:ext>
          </a:extLst>
        </xdr:cNvPr>
        <xdr:cNvSpPr txBox="1"/>
      </xdr:nvSpPr>
      <xdr:spPr>
        <a:xfrm>
          <a:off x="18421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91AB9319-05BE-4899-8C26-9CA1C69AB9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F8509B47-0C1F-467B-BD35-0C2B923FCA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9CC68D1C-93A0-4267-BD5A-26026DD262F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28DDB1A-C767-4021-A92D-B036963626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F4057C13-FD64-4072-8419-9F5C0B84A77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B1FBD340-1BD0-48D9-86B9-E332B618851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812CF792-C639-4A59-84B6-520B7DC2D25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8E488A88-3910-4285-8659-70AB374D9E0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E3A9486E-1214-47B0-9D08-4934E63B2E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14EFB5DF-2E82-48ED-A36F-7F44B682EA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C3568251-E7F1-4E61-B7A4-2EC780DAA0E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90FA4245-7D5E-4FF2-9231-2CB22965EB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F9DECC88-A6A7-4C2C-9947-484A923A2D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238F1D22-681A-4F68-9F27-37EB832ABC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544ECB49-995D-43EC-9E29-247EF24DFFA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869E638A-F805-40D4-9B31-B1DB95908FC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106CFF26-33A7-45E9-81F8-A94FE91C60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D9DD0701-37A0-4D1A-A7A2-FF74B90E625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7AB73B68-4CCD-4EC6-A363-7471571A85F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ADFC8D0D-5AE7-4597-9646-0AC88839C6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C795BF7F-569A-4DFD-A218-F0AD767211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B7C32861-675B-4B80-B26F-1C6ACDABF3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67457AFC-5A8F-45ED-91AA-4AA7EC7B60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91EA7CE9-0E66-452D-8652-5B62484E5A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783EEC7-6468-48EA-8579-35923D8A767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D84E20A6-50C0-4BB5-972D-E0D0258146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A8EBB881-9F1F-4BF0-BD3A-4857F2B5C8C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8" name="直線コネクタ 647">
          <a:extLst>
            <a:ext uri="{FF2B5EF4-FFF2-40B4-BE49-F238E27FC236}">
              <a16:creationId xmlns:a16="http://schemas.microsoft.com/office/drawing/2014/main" id="{46CD5432-4BA9-4F92-959D-0D1E69BF5FE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9" name="テキスト ボックス 648">
          <a:extLst>
            <a:ext uri="{FF2B5EF4-FFF2-40B4-BE49-F238E27FC236}">
              <a16:creationId xmlns:a16="http://schemas.microsoft.com/office/drawing/2014/main" id="{9F4112B2-3B69-4840-BE78-C86E3F131E67}"/>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0" name="直線コネクタ 649">
          <a:extLst>
            <a:ext uri="{FF2B5EF4-FFF2-40B4-BE49-F238E27FC236}">
              <a16:creationId xmlns:a16="http://schemas.microsoft.com/office/drawing/2014/main" id="{D39B6676-93C4-4C83-A99B-1AE160222C68}"/>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1" name="テキスト ボックス 650">
          <a:extLst>
            <a:ext uri="{FF2B5EF4-FFF2-40B4-BE49-F238E27FC236}">
              <a16:creationId xmlns:a16="http://schemas.microsoft.com/office/drawing/2014/main" id="{A03A3344-4F4D-4D52-B55D-2047351920BF}"/>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2" name="直線コネクタ 651">
          <a:extLst>
            <a:ext uri="{FF2B5EF4-FFF2-40B4-BE49-F238E27FC236}">
              <a16:creationId xmlns:a16="http://schemas.microsoft.com/office/drawing/2014/main" id="{6C8EFEE1-8A38-4DD6-A54E-EC63CDC70F5E}"/>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3" name="テキスト ボックス 652">
          <a:extLst>
            <a:ext uri="{FF2B5EF4-FFF2-40B4-BE49-F238E27FC236}">
              <a16:creationId xmlns:a16="http://schemas.microsoft.com/office/drawing/2014/main" id="{70459B75-7B77-4406-94B8-030C3BBD51BD}"/>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4" name="直線コネクタ 653">
          <a:extLst>
            <a:ext uri="{FF2B5EF4-FFF2-40B4-BE49-F238E27FC236}">
              <a16:creationId xmlns:a16="http://schemas.microsoft.com/office/drawing/2014/main" id="{720D81E8-97EE-4F51-A56F-5DD4A45E6E32}"/>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5" name="テキスト ボックス 654">
          <a:extLst>
            <a:ext uri="{FF2B5EF4-FFF2-40B4-BE49-F238E27FC236}">
              <a16:creationId xmlns:a16="http://schemas.microsoft.com/office/drawing/2014/main" id="{3A66D713-4DDE-4F95-8DF0-A7AB8F1AC30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3570AAE5-1677-499B-9663-D7613C0ED1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a:extLst>
            <a:ext uri="{FF2B5EF4-FFF2-40B4-BE49-F238E27FC236}">
              <a16:creationId xmlns:a16="http://schemas.microsoft.com/office/drawing/2014/main" id="{FDE286EF-B373-4087-BF4E-21F46A62759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a:extLst>
            <a:ext uri="{FF2B5EF4-FFF2-40B4-BE49-F238E27FC236}">
              <a16:creationId xmlns:a16="http://schemas.microsoft.com/office/drawing/2014/main" id="{984D810C-3BD9-47A7-BD9A-2DC78E318D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659" name="直線コネクタ 658">
          <a:extLst>
            <a:ext uri="{FF2B5EF4-FFF2-40B4-BE49-F238E27FC236}">
              <a16:creationId xmlns:a16="http://schemas.microsoft.com/office/drawing/2014/main" id="{AD4D1A4D-E367-48C3-80BC-01B860D9C312}"/>
            </a:ext>
          </a:extLst>
        </xdr:cNvPr>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60" name="【公民館】&#10;有形固定資産減価償却率最小値テキスト">
          <a:extLst>
            <a:ext uri="{FF2B5EF4-FFF2-40B4-BE49-F238E27FC236}">
              <a16:creationId xmlns:a16="http://schemas.microsoft.com/office/drawing/2014/main" id="{472145F4-235B-491C-A9DB-1D4ABB83DD98}"/>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661" name="直線コネクタ 660">
          <a:extLst>
            <a:ext uri="{FF2B5EF4-FFF2-40B4-BE49-F238E27FC236}">
              <a16:creationId xmlns:a16="http://schemas.microsoft.com/office/drawing/2014/main" id="{3ACC0D8E-206F-4FC7-9B2E-842259977E3A}"/>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662" name="【公民館】&#10;有形固定資産減価償却率最大値テキスト">
          <a:extLst>
            <a:ext uri="{FF2B5EF4-FFF2-40B4-BE49-F238E27FC236}">
              <a16:creationId xmlns:a16="http://schemas.microsoft.com/office/drawing/2014/main" id="{4FC5E723-F4CD-4174-9F22-4F4F2AC9859B}"/>
            </a:ext>
          </a:extLst>
        </xdr:cNvPr>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663" name="直線コネクタ 662">
          <a:extLst>
            <a:ext uri="{FF2B5EF4-FFF2-40B4-BE49-F238E27FC236}">
              <a16:creationId xmlns:a16="http://schemas.microsoft.com/office/drawing/2014/main" id="{0F6269CA-CE3B-4104-8582-025CD1E40251}"/>
            </a:ext>
          </a:extLst>
        </xdr:cNvPr>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108983</xdr:rowOff>
    </xdr:from>
    <xdr:ext cx="405111" cy="259045"/>
    <xdr:sp macro="" textlink="">
      <xdr:nvSpPr>
        <xdr:cNvPr id="664" name="【公民館】&#10;有形固定資産減価償却率平均値テキスト">
          <a:extLst>
            <a:ext uri="{FF2B5EF4-FFF2-40B4-BE49-F238E27FC236}">
              <a16:creationId xmlns:a16="http://schemas.microsoft.com/office/drawing/2014/main" id="{50CEE53E-1E42-47D4-830A-30EBA97D8D96}"/>
            </a:ext>
          </a:extLst>
        </xdr:cNvPr>
        <xdr:cNvSpPr txBox="1"/>
      </xdr:nvSpPr>
      <xdr:spPr>
        <a:xfrm>
          <a:off x="16357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665" name="フローチャート: 判断 664">
          <a:extLst>
            <a:ext uri="{FF2B5EF4-FFF2-40B4-BE49-F238E27FC236}">
              <a16:creationId xmlns:a16="http://schemas.microsoft.com/office/drawing/2014/main" id="{92A77644-98C4-4457-8E6F-A3D059FE69DF}"/>
            </a:ext>
          </a:extLst>
        </xdr:cNvPr>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666" name="フローチャート: 判断 665">
          <a:extLst>
            <a:ext uri="{FF2B5EF4-FFF2-40B4-BE49-F238E27FC236}">
              <a16:creationId xmlns:a16="http://schemas.microsoft.com/office/drawing/2014/main" id="{3C2901B3-265E-4B2F-9D9B-C6B1C48433CC}"/>
            </a:ext>
          </a:extLst>
        </xdr:cNvPr>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67" name="フローチャート: 判断 666">
          <a:extLst>
            <a:ext uri="{FF2B5EF4-FFF2-40B4-BE49-F238E27FC236}">
              <a16:creationId xmlns:a16="http://schemas.microsoft.com/office/drawing/2014/main" id="{EDD3E0F9-F2CD-4EBB-B2EB-744D8A341884}"/>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68" name="フローチャート: 判断 667">
          <a:extLst>
            <a:ext uri="{FF2B5EF4-FFF2-40B4-BE49-F238E27FC236}">
              <a16:creationId xmlns:a16="http://schemas.microsoft.com/office/drawing/2014/main" id="{E347A207-B226-4A18-9B25-02F2D1D06791}"/>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669" name="フローチャート: 判断 668">
          <a:extLst>
            <a:ext uri="{FF2B5EF4-FFF2-40B4-BE49-F238E27FC236}">
              <a16:creationId xmlns:a16="http://schemas.microsoft.com/office/drawing/2014/main" id="{0E5C0E48-8C89-4014-B7C8-CECB1BB27721}"/>
            </a:ext>
          </a:extLst>
        </xdr:cNvPr>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1D60F447-78C9-4565-B0CC-E2F2A8C223E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C8E51964-B763-492E-88F7-35EB5C6976C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4B42A1F6-B47D-4B78-9B92-B46E315CF48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3750FDCD-F95F-4997-A1C8-3C509E90E0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DC41C99-F322-4EB6-9AAB-1BF8DBD7B8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5" name="楕円 674">
          <a:extLst>
            <a:ext uri="{FF2B5EF4-FFF2-40B4-BE49-F238E27FC236}">
              <a16:creationId xmlns:a16="http://schemas.microsoft.com/office/drawing/2014/main" id="{D388EE7C-57BA-4067-A722-6C4D27BD4E47}"/>
            </a:ext>
          </a:extLst>
        </xdr:cNvPr>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139716</xdr:rowOff>
    </xdr:from>
    <xdr:ext cx="405111" cy="259045"/>
    <xdr:sp macro="" textlink="">
      <xdr:nvSpPr>
        <xdr:cNvPr id="676" name="【公民館】&#10;有形固定資産減価償却率該当値テキスト">
          <a:extLst>
            <a:ext uri="{FF2B5EF4-FFF2-40B4-BE49-F238E27FC236}">
              <a16:creationId xmlns:a16="http://schemas.microsoft.com/office/drawing/2014/main" id="{9BDD7732-611C-4BDD-8C33-A5969A6BB221}"/>
            </a:ext>
          </a:extLst>
        </xdr:cNvPr>
        <xdr:cNvSpPr txBox="1"/>
      </xdr:nvSpPr>
      <xdr:spPr>
        <a:xfrm>
          <a:off x="16357600"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677" name="楕円 676">
          <a:extLst>
            <a:ext uri="{FF2B5EF4-FFF2-40B4-BE49-F238E27FC236}">
              <a16:creationId xmlns:a16="http://schemas.microsoft.com/office/drawing/2014/main" id="{B9949975-8BCF-49A8-86EE-21EA77E23836}"/>
            </a:ext>
          </a:extLst>
        </xdr:cNvPr>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30480</xdr:rowOff>
    </xdr:to>
    <xdr:cxnSp macro="">
      <xdr:nvCxnSpPr>
        <xdr:cNvPr id="678" name="直線コネクタ 677">
          <a:extLst>
            <a:ext uri="{FF2B5EF4-FFF2-40B4-BE49-F238E27FC236}">
              <a16:creationId xmlns:a16="http://schemas.microsoft.com/office/drawing/2014/main" id="{7788B4DF-C55F-4AF2-BAFB-5D6CC975F49D}"/>
            </a:ext>
          </a:extLst>
        </xdr:cNvPr>
        <xdr:cNvCxnSpPr/>
      </xdr:nvCxnSpPr>
      <xdr:spPr>
        <a:xfrm flipV="1">
          <a:off x="15481300" y="179984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79" name="楕円 678">
          <a:extLst>
            <a:ext uri="{FF2B5EF4-FFF2-40B4-BE49-F238E27FC236}">
              <a16:creationId xmlns:a16="http://schemas.microsoft.com/office/drawing/2014/main" id="{2FEEE671-AC50-454B-B636-924AA2A24229}"/>
            </a:ext>
          </a:extLst>
        </xdr:cNvPr>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64770</xdr:rowOff>
    </xdr:to>
    <xdr:cxnSp macro="">
      <xdr:nvCxnSpPr>
        <xdr:cNvPr id="680" name="直線コネクタ 679">
          <a:extLst>
            <a:ext uri="{FF2B5EF4-FFF2-40B4-BE49-F238E27FC236}">
              <a16:creationId xmlns:a16="http://schemas.microsoft.com/office/drawing/2014/main" id="{E16AE763-3083-4CA9-A158-1EC7F7CB7532}"/>
            </a:ext>
          </a:extLst>
        </xdr:cNvPr>
        <xdr:cNvCxnSpPr/>
      </xdr:nvCxnSpPr>
      <xdr:spPr>
        <a:xfrm flipV="1">
          <a:off x="14592300" y="18032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137413</xdr:rowOff>
    </xdr:from>
    <xdr:to>
      <xdr:col>72</xdr:col>
      <xdr:colOff>38100</xdr:colOff>
      <xdr:row>105</xdr:row>
      <xdr:rowOff>67563</xdr:rowOff>
    </xdr:to>
    <xdr:sp macro="" textlink="">
      <xdr:nvSpPr>
        <xdr:cNvPr id="681" name="楕円 680">
          <a:extLst>
            <a:ext uri="{FF2B5EF4-FFF2-40B4-BE49-F238E27FC236}">
              <a16:creationId xmlns:a16="http://schemas.microsoft.com/office/drawing/2014/main" id="{97BDC54F-5B4D-4F0C-A894-0027A5661674}"/>
            </a:ext>
          </a:extLst>
        </xdr:cNvPr>
        <xdr:cNvSpPr/>
      </xdr:nvSpPr>
      <xdr:spPr>
        <a:xfrm>
          <a:off x="13652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xdr:rowOff>
    </xdr:from>
    <xdr:to>
      <xdr:col>76</xdr:col>
      <xdr:colOff>114300</xdr:colOff>
      <xdr:row>105</xdr:row>
      <xdr:rowOff>64770</xdr:rowOff>
    </xdr:to>
    <xdr:cxnSp macro="">
      <xdr:nvCxnSpPr>
        <xdr:cNvPr id="682" name="直線コネクタ 681">
          <a:extLst>
            <a:ext uri="{FF2B5EF4-FFF2-40B4-BE49-F238E27FC236}">
              <a16:creationId xmlns:a16="http://schemas.microsoft.com/office/drawing/2014/main" id="{A58F0ED4-F646-4C94-93F7-508D1CA89B8C}"/>
            </a:ext>
          </a:extLst>
        </xdr:cNvPr>
        <xdr:cNvCxnSpPr/>
      </xdr:nvCxnSpPr>
      <xdr:spPr>
        <a:xfrm>
          <a:off x="13703300" y="1801901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91694</xdr:rowOff>
    </xdr:from>
    <xdr:to>
      <xdr:col>67</xdr:col>
      <xdr:colOff>101600</xdr:colOff>
      <xdr:row>105</xdr:row>
      <xdr:rowOff>21844</xdr:rowOff>
    </xdr:to>
    <xdr:sp macro="" textlink="">
      <xdr:nvSpPr>
        <xdr:cNvPr id="683" name="楕円 682">
          <a:extLst>
            <a:ext uri="{FF2B5EF4-FFF2-40B4-BE49-F238E27FC236}">
              <a16:creationId xmlns:a16="http://schemas.microsoft.com/office/drawing/2014/main" id="{32CD409C-DD74-423E-9987-827F030F1FB1}"/>
            </a:ext>
          </a:extLst>
        </xdr:cNvPr>
        <xdr:cNvSpPr/>
      </xdr:nvSpPr>
      <xdr:spPr>
        <a:xfrm>
          <a:off x="12763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142494</xdr:rowOff>
    </xdr:from>
    <xdr:to>
      <xdr:col>71</xdr:col>
      <xdr:colOff>177800</xdr:colOff>
      <xdr:row>105</xdr:row>
      <xdr:rowOff>16763</xdr:rowOff>
    </xdr:to>
    <xdr:cxnSp macro="">
      <xdr:nvCxnSpPr>
        <xdr:cNvPr id="684" name="直線コネクタ 683">
          <a:extLst>
            <a:ext uri="{FF2B5EF4-FFF2-40B4-BE49-F238E27FC236}">
              <a16:creationId xmlns:a16="http://schemas.microsoft.com/office/drawing/2014/main" id="{941485E4-0B88-48B2-B22A-A037CF035A0D}"/>
            </a:ext>
          </a:extLst>
        </xdr:cNvPr>
        <xdr:cNvCxnSpPr/>
      </xdr:nvCxnSpPr>
      <xdr:spPr>
        <a:xfrm>
          <a:off x="12814300" y="179732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42942</xdr:rowOff>
    </xdr:from>
    <xdr:ext cx="405111" cy="259045"/>
    <xdr:sp macro="" textlink="">
      <xdr:nvSpPr>
        <xdr:cNvPr id="685" name="n_1aveValue【公民館】&#10;有形固定資産減価償却率">
          <a:extLst>
            <a:ext uri="{FF2B5EF4-FFF2-40B4-BE49-F238E27FC236}">
              <a16:creationId xmlns:a16="http://schemas.microsoft.com/office/drawing/2014/main" id="{6D4A054B-032F-4F0E-BDF5-33E19B216D0A}"/>
            </a:ext>
          </a:extLst>
        </xdr:cNvPr>
        <xdr:cNvSpPr txBox="1"/>
      </xdr:nvSpPr>
      <xdr:spPr>
        <a:xfrm>
          <a:off x="152660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86" name="n_2aveValue【公民館】&#10;有形固定資産減価償却率">
          <a:extLst>
            <a:ext uri="{FF2B5EF4-FFF2-40B4-BE49-F238E27FC236}">
              <a16:creationId xmlns:a16="http://schemas.microsoft.com/office/drawing/2014/main" id="{A47980F9-DCD2-4667-876E-4DE39450DFFB}"/>
            </a:ext>
          </a:extLst>
        </xdr:cNvPr>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87" name="n_3aveValue【公民館】&#10;有形固定資産減価償却率">
          <a:extLst>
            <a:ext uri="{FF2B5EF4-FFF2-40B4-BE49-F238E27FC236}">
              <a16:creationId xmlns:a16="http://schemas.microsoft.com/office/drawing/2014/main" id="{60B41028-9F56-4F5C-8AE9-0109497B431B}"/>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134383</xdr:rowOff>
    </xdr:from>
    <xdr:ext cx="405111" cy="259045"/>
    <xdr:sp macro="" textlink="">
      <xdr:nvSpPr>
        <xdr:cNvPr id="688" name="n_4aveValue【公民館】&#10;有形固定資産減価償却率">
          <a:extLst>
            <a:ext uri="{FF2B5EF4-FFF2-40B4-BE49-F238E27FC236}">
              <a16:creationId xmlns:a16="http://schemas.microsoft.com/office/drawing/2014/main" id="{F35B0DE9-BFB6-4395-8519-5C832711F222}"/>
            </a:ext>
          </a:extLst>
        </xdr:cNvPr>
        <xdr:cNvSpPr txBox="1"/>
      </xdr:nvSpPr>
      <xdr:spPr>
        <a:xfrm>
          <a:off x="12611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689" name="n_1mainValue【公民館】&#10;有形固定資産減価償却率">
          <a:extLst>
            <a:ext uri="{FF2B5EF4-FFF2-40B4-BE49-F238E27FC236}">
              <a16:creationId xmlns:a16="http://schemas.microsoft.com/office/drawing/2014/main" id="{B1CC7097-DBE9-41AE-A027-DE8CA3ABED76}"/>
            </a:ext>
          </a:extLst>
        </xdr:cNvPr>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690" name="n_2mainValue【公民館】&#10;有形固定資産減価償却率">
          <a:extLst>
            <a:ext uri="{FF2B5EF4-FFF2-40B4-BE49-F238E27FC236}">
              <a16:creationId xmlns:a16="http://schemas.microsoft.com/office/drawing/2014/main" id="{3B34341C-8B15-4970-B9F8-638F57E92CFA}"/>
            </a:ext>
          </a:extLst>
        </xdr:cNvPr>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58690</xdr:rowOff>
    </xdr:from>
    <xdr:ext cx="405111" cy="259045"/>
    <xdr:sp macro="" textlink="">
      <xdr:nvSpPr>
        <xdr:cNvPr id="691" name="n_3mainValue【公民館】&#10;有形固定資産減価償却率">
          <a:extLst>
            <a:ext uri="{FF2B5EF4-FFF2-40B4-BE49-F238E27FC236}">
              <a16:creationId xmlns:a16="http://schemas.microsoft.com/office/drawing/2014/main" id="{5C1538F8-DCE5-4740-966E-C0456C13AC6B}"/>
            </a:ext>
          </a:extLst>
        </xdr:cNvPr>
        <xdr:cNvSpPr txBox="1"/>
      </xdr:nvSpPr>
      <xdr:spPr>
        <a:xfrm>
          <a:off x="135007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12971</xdr:rowOff>
    </xdr:from>
    <xdr:ext cx="405111" cy="259045"/>
    <xdr:sp macro="" textlink="">
      <xdr:nvSpPr>
        <xdr:cNvPr id="692" name="n_4mainValue【公民館】&#10;有形固定資産減価償却率">
          <a:extLst>
            <a:ext uri="{FF2B5EF4-FFF2-40B4-BE49-F238E27FC236}">
              <a16:creationId xmlns:a16="http://schemas.microsoft.com/office/drawing/2014/main" id="{5B06736A-CB8E-429E-BE4F-ECDE9B72796C}"/>
            </a:ext>
          </a:extLst>
        </xdr:cNvPr>
        <xdr:cNvSpPr txBox="1"/>
      </xdr:nvSpPr>
      <xdr:spPr>
        <a:xfrm>
          <a:off x="12611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4D2095B5-4FDD-4EDF-8AF4-AC98570930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5244A7B8-A64C-4319-8DD5-B58D5AD1ABA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9C64845D-2565-499E-81A2-A9BD4832A0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11D0E21-1E9D-45D9-BF21-1AF9908F548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3E8F6100-B498-4A33-9BFF-1CE0C855092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38C98E41-FA61-4704-B8F0-DC25F1D65B2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CAFAA0A8-4B92-4B11-8852-A7B9AE69EA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AD4C2F9A-2158-4475-864D-AE885D20EAF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E2DE09DA-C41E-45DE-9DA4-2C566F445CE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4659D3E5-2CE3-4433-9B05-CABBD923386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a:extLst>
            <a:ext uri="{FF2B5EF4-FFF2-40B4-BE49-F238E27FC236}">
              <a16:creationId xmlns:a16="http://schemas.microsoft.com/office/drawing/2014/main" id="{5CB56390-1C7A-412E-8DC0-A3401AE3965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a:extLst>
            <a:ext uri="{FF2B5EF4-FFF2-40B4-BE49-F238E27FC236}">
              <a16:creationId xmlns:a16="http://schemas.microsoft.com/office/drawing/2014/main" id="{B68D5B8A-3D44-4354-A896-8146F9BCF0E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a:extLst>
            <a:ext uri="{FF2B5EF4-FFF2-40B4-BE49-F238E27FC236}">
              <a16:creationId xmlns:a16="http://schemas.microsoft.com/office/drawing/2014/main" id="{C95DAF5F-83CB-469E-ABAF-E3C4B556066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a:extLst>
            <a:ext uri="{FF2B5EF4-FFF2-40B4-BE49-F238E27FC236}">
              <a16:creationId xmlns:a16="http://schemas.microsoft.com/office/drawing/2014/main" id="{ECF5A384-7609-4AE8-9B07-B33394BDC74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a:extLst>
            <a:ext uri="{FF2B5EF4-FFF2-40B4-BE49-F238E27FC236}">
              <a16:creationId xmlns:a16="http://schemas.microsoft.com/office/drawing/2014/main" id="{B46D0068-B2ED-4C5E-9708-F232AB06D15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a:extLst>
            <a:ext uri="{FF2B5EF4-FFF2-40B4-BE49-F238E27FC236}">
              <a16:creationId xmlns:a16="http://schemas.microsoft.com/office/drawing/2014/main" id="{93CBE7E3-E2B3-43E6-8D8A-F53AB4BBF5B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a:extLst>
            <a:ext uri="{FF2B5EF4-FFF2-40B4-BE49-F238E27FC236}">
              <a16:creationId xmlns:a16="http://schemas.microsoft.com/office/drawing/2014/main" id="{3FE56C42-B7CC-4FE5-A07A-090713AE734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a:extLst>
            <a:ext uri="{FF2B5EF4-FFF2-40B4-BE49-F238E27FC236}">
              <a16:creationId xmlns:a16="http://schemas.microsoft.com/office/drawing/2014/main" id="{64DE33C6-1FF8-4090-A781-635FDCE7DD7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a:extLst>
            <a:ext uri="{FF2B5EF4-FFF2-40B4-BE49-F238E27FC236}">
              <a16:creationId xmlns:a16="http://schemas.microsoft.com/office/drawing/2014/main" id="{56A99B4B-DE26-476E-B664-596041AA6B3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a:extLst>
            <a:ext uri="{FF2B5EF4-FFF2-40B4-BE49-F238E27FC236}">
              <a16:creationId xmlns:a16="http://schemas.microsoft.com/office/drawing/2014/main" id="{F3CDF201-D5A9-4FF4-8839-225EB4DECFB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30287C39-64C8-42F2-A5D2-CE855A0B4A3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A20AE68A-A6F5-44F7-9853-42C82C8B73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DFD5599D-AA0C-49A3-A8EE-F982779E379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716" name="直線コネクタ 715">
          <a:extLst>
            <a:ext uri="{FF2B5EF4-FFF2-40B4-BE49-F238E27FC236}">
              <a16:creationId xmlns:a16="http://schemas.microsoft.com/office/drawing/2014/main" id="{A99CB8C6-F322-4CEF-8D8C-54B25A33A5DD}"/>
            </a:ext>
          </a:extLst>
        </xdr:cNvPr>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717" name="【公民館】&#10;一人当たり面積最小値テキスト">
          <a:extLst>
            <a:ext uri="{FF2B5EF4-FFF2-40B4-BE49-F238E27FC236}">
              <a16:creationId xmlns:a16="http://schemas.microsoft.com/office/drawing/2014/main" id="{E28BABD3-E50D-422E-870C-33C94829866C}"/>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18" name="直線コネクタ 717">
          <a:extLst>
            <a:ext uri="{FF2B5EF4-FFF2-40B4-BE49-F238E27FC236}">
              <a16:creationId xmlns:a16="http://schemas.microsoft.com/office/drawing/2014/main" id="{06F29DD9-F105-432D-AEBD-429C7C31208B}"/>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719" name="【公民館】&#10;一人当たり面積最大値テキスト">
          <a:extLst>
            <a:ext uri="{FF2B5EF4-FFF2-40B4-BE49-F238E27FC236}">
              <a16:creationId xmlns:a16="http://schemas.microsoft.com/office/drawing/2014/main" id="{EAB2EFC5-F14E-4A70-A577-5E4EB7EDD2D2}"/>
            </a:ext>
          </a:extLst>
        </xdr:cNvPr>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720" name="直線コネクタ 719">
          <a:extLst>
            <a:ext uri="{FF2B5EF4-FFF2-40B4-BE49-F238E27FC236}">
              <a16:creationId xmlns:a16="http://schemas.microsoft.com/office/drawing/2014/main" id="{9214A533-DC21-45DE-A702-393244432EEA}"/>
            </a:ext>
          </a:extLst>
        </xdr:cNvPr>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44466</xdr:rowOff>
    </xdr:from>
    <xdr:ext cx="469744" cy="259045"/>
    <xdr:sp macro="" textlink="">
      <xdr:nvSpPr>
        <xdr:cNvPr id="721" name="【公民館】&#10;一人当たり面積平均値テキスト">
          <a:extLst>
            <a:ext uri="{FF2B5EF4-FFF2-40B4-BE49-F238E27FC236}">
              <a16:creationId xmlns:a16="http://schemas.microsoft.com/office/drawing/2014/main" id="{2C84CC92-55A8-4CE6-9959-2288EA00DBC8}"/>
            </a:ext>
          </a:extLst>
        </xdr:cNvPr>
        <xdr:cNvSpPr txBox="1"/>
      </xdr:nvSpPr>
      <xdr:spPr>
        <a:xfrm>
          <a:off x="22199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722" name="フローチャート: 判断 721">
          <a:extLst>
            <a:ext uri="{FF2B5EF4-FFF2-40B4-BE49-F238E27FC236}">
              <a16:creationId xmlns:a16="http://schemas.microsoft.com/office/drawing/2014/main" id="{15CD79C4-1308-421E-8239-B535FADEC929}"/>
            </a:ext>
          </a:extLst>
        </xdr:cNvPr>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23" name="フローチャート: 判断 722">
          <a:extLst>
            <a:ext uri="{FF2B5EF4-FFF2-40B4-BE49-F238E27FC236}">
              <a16:creationId xmlns:a16="http://schemas.microsoft.com/office/drawing/2014/main" id="{31FEB95E-58E7-4334-B2B6-D14249D71BFF}"/>
            </a:ext>
          </a:extLst>
        </xdr:cNvPr>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24" name="フローチャート: 判断 723">
          <a:extLst>
            <a:ext uri="{FF2B5EF4-FFF2-40B4-BE49-F238E27FC236}">
              <a16:creationId xmlns:a16="http://schemas.microsoft.com/office/drawing/2014/main" id="{52E6C7A7-89E8-4508-8A45-AFF5E7E8902B}"/>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725" name="フローチャート: 判断 724">
          <a:extLst>
            <a:ext uri="{FF2B5EF4-FFF2-40B4-BE49-F238E27FC236}">
              <a16:creationId xmlns:a16="http://schemas.microsoft.com/office/drawing/2014/main" id="{E93A104E-A693-48E9-825D-EBD55C09D0D1}"/>
            </a:ext>
          </a:extLst>
        </xdr:cNvPr>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726" name="フローチャート: 判断 725">
          <a:extLst>
            <a:ext uri="{FF2B5EF4-FFF2-40B4-BE49-F238E27FC236}">
              <a16:creationId xmlns:a16="http://schemas.microsoft.com/office/drawing/2014/main" id="{EBF48942-3E9E-4268-9E7B-ECFC3D863362}"/>
            </a:ext>
          </a:extLst>
        </xdr:cNvPr>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419CCE22-8B17-4563-BDE5-E1D2190079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6E8B5E29-316E-4B68-8423-360EA46C2FE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653F1765-2CEB-4E00-B6AA-40A4AF9D569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2D24F30A-44D9-4C8B-A071-2089CEFDE5E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1E078842-A64C-420B-976E-5871390EB8F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32" name="楕円 731">
          <a:extLst>
            <a:ext uri="{FF2B5EF4-FFF2-40B4-BE49-F238E27FC236}">
              <a16:creationId xmlns:a16="http://schemas.microsoft.com/office/drawing/2014/main" id="{33B71518-2946-4A36-A42E-935553334129}"/>
            </a:ext>
          </a:extLst>
        </xdr:cNvPr>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733" name="【公民館】&#10;一人当たり面積該当値テキスト">
          <a:extLst>
            <a:ext uri="{FF2B5EF4-FFF2-40B4-BE49-F238E27FC236}">
              <a16:creationId xmlns:a16="http://schemas.microsoft.com/office/drawing/2014/main" id="{F4F95150-B4FD-4318-92CF-AC6A5124D9A5}"/>
            </a:ext>
          </a:extLst>
        </xdr:cNvPr>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34" name="楕円 733">
          <a:extLst>
            <a:ext uri="{FF2B5EF4-FFF2-40B4-BE49-F238E27FC236}">
              <a16:creationId xmlns:a16="http://schemas.microsoft.com/office/drawing/2014/main" id="{4E3194CD-3799-41CC-B6D1-12918D18DFF8}"/>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735" name="直線コネクタ 734">
          <a:extLst>
            <a:ext uri="{FF2B5EF4-FFF2-40B4-BE49-F238E27FC236}">
              <a16:creationId xmlns:a16="http://schemas.microsoft.com/office/drawing/2014/main" id="{69C66E06-091E-4D6B-B4D3-21154E664198}"/>
            </a:ext>
          </a:extLst>
        </xdr:cNvPr>
        <xdr:cNvCxnSpPr/>
      </xdr:nvCxnSpPr>
      <xdr:spPr>
        <a:xfrm>
          <a:off x="21323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736" name="楕円 735">
          <a:extLst>
            <a:ext uri="{FF2B5EF4-FFF2-40B4-BE49-F238E27FC236}">
              <a16:creationId xmlns:a16="http://schemas.microsoft.com/office/drawing/2014/main" id="{F74F008E-3F2E-4B60-B7AE-299A1C02C36F}"/>
            </a:ext>
          </a:extLst>
        </xdr:cNvPr>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107</xdr:row>
      <xdr:rowOff>19050</xdr:rowOff>
    </xdr:to>
    <xdr:cxnSp macro="">
      <xdr:nvCxnSpPr>
        <xdr:cNvPr id="737" name="直線コネクタ 736">
          <a:extLst>
            <a:ext uri="{FF2B5EF4-FFF2-40B4-BE49-F238E27FC236}">
              <a16:creationId xmlns:a16="http://schemas.microsoft.com/office/drawing/2014/main" id="{6BEDA380-7F67-489F-A396-A7461E4B4B41}"/>
            </a:ext>
          </a:extLst>
        </xdr:cNvPr>
        <xdr:cNvCxnSpPr/>
      </xdr:nvCxnSpPr>
      <xdr:spPr>
        <a:xfrm>
          <a:off x="20434300" y="18295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738" name="楕円 737">
          <a:extLst>
            <a:ext uri="{FF2B5EF4-FFF2-40B4-BE49-F238E27FC236}">
              <a16:creationId xmlns:a16="http://schemas.microsoft.com/office/drawing/2014/main" id="{D5121A13-34C6-4877-91A7-D28EB376126D}"/>
            </a:ext>
          </a:extLst>
        </xdr:cNvPr>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121920</xdr:rowOff>
    </xdr:to>
    <xdr:cxnSp macro="">
      <xdr:nvCxnSpPr>
        <xdr:cNvPr id="739" name="直線コネクタ 738">
          <a:extLst>
            <a:ext uri="{FF2B5EF4-FFF2-40B4-BE49-F238E27FC236}">
              <a16:creationId xmlns:a16="http://schemas.microsoft.com/office/drawing/2014/main" id="{136F8078-F056-4F54-8D8F-4DEB161A7C35}"/>
            </a:ext>
          </a:extLst>
        </xdr:cNvPr>
        <xdr:cNvCxnSpPr/>
      </xdr:nvCxnSpPr>
      <xdr:spPr>
        <a:xfrm>
          <a:off x="19545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55880</xdr:rowOff>
    </xdr:from>
    <xdr:to>
      <xdr:col>98</xdr:col>
      <xdr:colOff>38100</xdr:colOff>
      <xdr:row>106</xdr:row>
      <xdr:rowOff>157480</xdr:rowOff>
    </xdr:to>
    <xdr:sp macro="" textlink="">
      <xdr:nvSpPr>
        <xdr:cNvPr id="740" name="楕円 739">
          <a:extLst>
            <a:ext uri="{FF2B5EF4-FFF2-40B4-BE49-F238E27FC236}">
              <a16:creationId xmlns:a16="http://schemas.microsoft.com/office/drawing/2014/main" id="{E40A76ED-89CF-4F4E-9673-49CD6F9ABDFF}"/>
            </a:ext>
          </a:extLst>
        </xdr:cNvPr>
        <xdr:cNvSpPr/>
      </xdr:nvSpPr>
      <xdr:spPr>
        <a:xfrm>
          <a:off x="18605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106680</xdr:rowOff>
    </xdr:from>
    <xdr:to>
      <xdr:col>102</xdr:col>
      <xdr:colOff>114300</xdr:colOff>
      <xdr:row>106</xdr:row>
      <xdr:rowOff>121920</xdr:rowOff>
    </xdr:to>
    <xdr:cxnSp macro="">
      <xdr:nvCxnSpPr>
        <xdr:cNvPr id="741" name="直線コネクタ 740">
          <a:extLst>
            <a:ext uri="{FF2B5EF4-FFF2-40B4-BE49-F238E27FC236}">
              <a16:creationId xmlns:a16="http://schemas.microsoft.com/office/drawing/2014/main" id="{6A6DFF08-0B45-4CF9-B255-E4CC424C8BB3}"/>
            </a:ext>
          </a:extLst>
        </xdr:cNvPr>
        <xdr:cNvCxnSpPr/>
      </xdr:nvCxnSpPr>
      <xdr:spPr>
        <a:xfrm>
          <a:off x="18656300" y="18280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742" name="n_1aveValue【公民館】&#10;一人当たり面積">
          <a:extLst>
            <a:ext uri="{FF2B5EF4-FFF2-40B4-BE49-F238E27FC236}">
              <a16:creationId xmlns:a16="http://schemas.microsoft.com/office/drawing/2014/main" id="{DBD9C469-EE24-4BF6-B112-52C92D5DB871}"/>
            </a:ext>
          </a:extLst>
        </xdr:cNvPr>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43" name="n_2aveValue【公民館】&#10;一人当たり面積">
          <a:extLst>
            <a:ext uri="{FF2B5EF4-FFF2-40B4-BE49-F238E27FC236}">
              <a16:creationId xmlns:a16="http://schemas.microsoft.com/office/drawing/2014/main" id="{D15D08E2-1FB6-4653-BE03-DC49DC420E72}"/>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744" name="n_3aveValue【公民館】&#10;一人当たり面積">
          <a:extLst>
            <a:ext uri="{FF2B5EF4-FFF2-40B4-BE49-F238E27FC236}">
              <a16:creationId xmlns:a16="http://schemas.microsoft.com/office/drawing/2014/main" id="{C37710BF-CA17-4E83-8F38-586B7151816E}"/>
            </a:ext>
          </a:extLst>
        </xdr:cNvPr>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745" name="n_4aveValue【公民館】&#10;一人当たり面積">
          <a:extLst>
            <a:ext uri="{FF2B5EF4-FFF2-40B4-BE49-F238E27FC236}">
              <a16:creationId xmlns:a16="http://schemas.microsoft.com/office/drawing/2014/main" id="{7AC6A303-EA0E-4E82-A924-F1ACA8EC86F7}"/>
            </a:ext>
          </a:extLst>
        </xdr:cNvPr>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46" name="n_1mainValue【公民館】&#10;一人当たり面積">
          <a:extLst>
            <a:ext uri="{FF2B5EF4-FFF2-40B4-BE49-F238E27FC236}">
              <a16:creationId xmlns:a16="http://schemas.microsoft.com/office/drawing/2014/main" id="{22A4D976-0FE2-4EA2-9A10-744836B2A962}"/>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747" name="n_2mainValue【公民館】&#10;一人当たり面積">
          <a:extLst>
            <a:ext uri="{FF2B5EF4-FFF2-40B4-BE49-F238E27FC236}">
              <a16:creationId xmlns:a16="http://schemas.microsoft.com/office/drawing/2014/main" id="{4F8642B8-793F-4A98-9C2C-5A00F9912340}"/>
            </a:ext>
          </a:extLst>
        </xdr:cNvPr>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748" name="n_3mainValue【公民館】&#10;一人当たり面積">
          <a:extLst>
            <a:ext uri="{FF2B5EF4-FFF2-40B4-BE49-F238E27FC236}">
              <a16:creationId xmlns:a16="http://schemas.microsoft.com/office/drawing/2014/main" id="{711FD134-2FF9-4F08-BA0E-30C2C269B032}"/>
            </a:ext>
          </a:extLst>
        </xdr:cNvPr>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148607</xdr:rowOff>
    </xdr:from>
    <xdr:ext cx="469744" cy="259045"/>
    <xdr:sp macro="" textlink="">
      <xdr:nvSpPr>
        <xdr:cNvPr id="749" name="n_4mainValue【公民館】&#10;一人当たり面積">
          <a:extLst>
            <a:ext uri="{FF2B5EF4-FFF2-40B4-BE49-F238E27FC236}">
              <a16:creationId xmlns:a16="http://schemas.microsoft.com/office/drawing/2014/main" id="{93322E2F-B0F1-449A-917D-B67C091A1243}"/>
            </a:ext>
          </a:extLst>
        </xdr:cNvPr>
        <xdr:cNvSpPr txBox="1"/>
      </xdr:nvSpPr>
      <xdr:spPr>
        <a:xfrm>
          <a:off x="18421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C3F0C152-C149-4D0B-ABD4-62C6F5B11B7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8477A88F-A7DA-43F0-B4A5-0C160E9859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4DB864F-97FB-4B52-B542-40DA6F9F919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類似団体内平均値と比較し、特に有形固定資産減価償却率が高く推移している施設は、</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学校施設、公営住宅である。</a:t>
          </a:r>
          <a:endParaRPr lang="ja-JP" altLang="ja-JP" sz="1500">
            <a:effectLst/>
            <a:latin typeface="ＭＳ Ｐゴシック" panose="020B0600070205080204" pitchFamily="50" charset="-128"/>
            <a:ea typeface="ＭＳ Ｐゴシック" panose="020B0600070205080204" pitchFamily="50" charset="-128"/>
          </a:endParaRPr>
        </a:p>
        <a:p>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学校施設については、全て</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主たる建物の耐震改修が完了しているものの、</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主要な建屋</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が築</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が多く、今後も有形固定資産減価償却率の上昇が見込まれる。</a:t>
          </a:r>
          <a:endParaRPr lang="ja-JP" altLang="ja-JP" sz="1500">
            <a:effectLst/>
            <a:latin typeface="ＭＳ Ｐゴシック" panose="020B0600070205080204" pitchFamily="50" charset="-128"/>
            <a:ea typeface="ＭＳ Ｐゴシック" panose="020B0600070205080204" pitchFamily="50" charset="-128"/>
          </a:endParaRPr>
        </a:p>
        <a:p>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　なお、公営住宅についても同様に築</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年以上が経過しているが、順次、耐震化を進め</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たことで</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、全ての住棟で耐震性が確保されている。</a:t>
          </a:r>
          <a:endParaRPr lang="ja-JP" altLang="ja-JP" sz="1500">
            <a:effectLst/>
            <a:latin typeface="ＭＳ Ｐゴシック" panose="020B0600070205080204" pitchFamily="50" charset="-128"/>
            <a:ea typeface="ＭＳ Ｐゴシック" panose="020B0600070205080204" pitchFamily="50" charset="-128"/>
          </a:endParaRPr>
        </a:p>
        <a:p>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　今後も「茨木市公共施設等マネジメント基本方針」や「茨木市営住宅長寿命化計画」に基づき、長期的な活用を見据えた適切な保全を進めていく。</a:t>
          </a:r>
          <a:endParaRPr lang="ja-JP" altLang="ja-JP" sz="15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30D79E-976C-4460-AF41-3169756ECE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6CA5FD-E634-47D7-BBF9-BB852E3AFA9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174801-B3F1-4502-85F2-325670FC4A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8B1FC3-39CB-4DF4-B203-6810BE8ACE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1234A0-7EBC-4355-BF5C-5FF387DD03C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8EAC54-7DDB-4CE5-8F43-17D19D9E4D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86BBC3-F915-4F3F-A538-52A611FF05A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97031F-00F4-461E-89C0-4339538A63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35594C-7FDF-4864-BF0A-CA61A9F84F0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70D1D86-4464-48C7-9EDD-A4B180E1DBC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283,504
280,040
76.49
112,299,867
110,093,054
945,744
55,794,897
46,778,621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67FB9F-2951-445F-B5C9-93F50703D6B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01DC63-E020-4082-AF2B-5EA994442A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FEE04C3-82F5-4C50-A8CA-C4245535D5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D6B610-941A-4DFC-898B-6E1C81EE35C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158AA5-7B2B-4036-85B7-E753C30B5F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ED8C74D-4899-495A-B80D-D87142E0A7F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0E04FB-037B-4133-BC3E-890FDA46AC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9636895-184E-4D0A-AC3E-365929D907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6AF22F-4E3E-4D8F-BEE0-D308C6E0D5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2E4AD6-A67E-4098-88BA-B839669DE54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9B2956E-76BD-428C-A1FE-E7F5AFAA35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610720-8BAA-49F7-824B-7DCCDDDAA0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DC81B7-3F4E-42B9-996B-4AAF6AB76B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214F1C-0629-49C1-9FD2-A069C2B9AF0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62DC14-0DA4-4BD4-9E73-9C58546250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8FA304-885C-48E3-BA2B-5D5EE0D8E0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D95F50-0FBC-4C18-A0BA-888758463C9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C8704DC-AF57-4F0C-B5A5-C4D95A064AB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0FACEA-D32A-45BE-9692-748128DC77A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6DF9F07-2EC7-42D9-8D42-AF33C556284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C75763-5B32-405E-88CB-6AE069C123B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3C9A7E3-18A0-447B-8E7B-5196A4FE4F3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7924E5A-10E9-42A3-8C1E-71F40577C5C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72D939E-9602-41A3-95E2-263E2DD471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C35B99E-6F2C-42FC-BF54-E87C5B89A68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0295D92-06F7-4E80-8F7B-E24FB0E8FC1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A210E0-F73C-4E40-8375-E8236DC2D7C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9E56676-D732-4C1F-968D-5FF4C67582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6B1666C-ABBB-46C0-968C-AE7715BC4BA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A29E40D-7A45-48C0-88AF-09783707E5D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EB9661-E6C1-4A06-A77A-D4956EC01FD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5CB6937-802F-4D27-9158-03BB90CD2B0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CE577FC-886D-4C2D-8150-F46508164AB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5D02D27-6BE9-47CA-AD72-54F5761EC2C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0455FDB-FD21-4B3D-B887-64B1FDFD70E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3ED3ED7-F1EA-4BEA-945B-78902E01416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654C0B4-8DE8-4BB1-90CD-05B8BA2A262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F539192-775A-4B13-A080-2EA9049FF6D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6DF6281-7C11-4522-9F3A-B55B084F558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A529438-B3FC-474D-B3CD-33C0E7F5006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1545288-D6A6-4C3D-A5B6-879C91FD319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6C801FD-C51F-4E2A-86C1-23FECC3E3BB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E7E8B51-B98B-4EA5-9594-ED11202871D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773C23C-F176-4D0D-9F25-60E559CC62F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C8AE7B9-7A71-4FB0-B756-0A21ED64257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5614DAA-DE2D-4398-AB29-36B3C05C6F2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BEB3E7D6-5863-4D93-912C-C1C46FCC3F05}"/>
            </a:ext>
          </a:extLst>
        </xdr:cNvPr>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a:extLst>
            <a:ext uri="{FF2B5EF4-FFF2-40B4-BE49-F238E27FC236}">
              <a16:creationId xmlns:a16="http://schemas.microsoft.com/office/drawing/2014/main" id="{42E7DFDE-4E7F-4EAF-A780-816CD25FDB0F}"/>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4AE98A88-F693-4E32-9AC1-A083B4FD585C}"/>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C6437D13-D82F-4431-BB54-7D8F29A7CF39}"/>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18FE9393-951F-4DEC-B0E4-17061C783632}"/>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a:extLst>
            <a:ext uri="{FF2B5EF4-FFF2-40B4-BE49-F238E27FC236}">
              <a16:creationId xmlns:a16="http://schemas.microsoft.com/office/drawing/2014/main" id="{2DB4CC78-C3D5-4B6D-92BB-159C668D1725}"/>
            </a:ext>
          </a:extLst>
        </xdr:cNvPr>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a:extLst>
            <a:ext uri="{FF2B5EF4-FFF2-40B4-BE49-F238E27FC236}">
              <a16:creationId xmlns:a16="http://schemas.microsoft.com/office/drawing/2014/main" id="{1D71551E-B632-4158-96EF-BB6B515A8460}"/>
            </a:ext>
          </a:extLst>
        </xdr:cNvPr>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a:extLst>
            <a:ext uri="{FF2B5EF4-FFF2-40B4-BE49-F238E27FC236}">
              <a16:creationId xmlns:a16="http://schemas.microsoft.com/office/drawing/2014/main" id="{E1D7280E-334D-475E-9DB3-49351C53A0B3}"/>
            </a:ext>
          </a:extLst>
        </xdr:cNvPr>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a:extLst>
            <a:ext uri="{FF2B5EF4-FFF2-40B4-BE49-F238E27FC236}">
              <a16:creationId xmlns:a16="http://schemas.microsoft.com/office/drawing/2014/main" id="{E48D6CC6-4A4D-4B0B-AD76-314A6EF2264C}"/>
            </a:ext>
          </a:extLst>
        </xdr:cNvPr>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a:extLst>
            <a:ext uri="{FF2B5EF4-FFF2-40B4-BE49-F238E27FC236}">
              <a16:creationId xmlns:a16="http://schemas.microsoft.com/office/drawing/2014/main" id="{33B8A9CC-AE8B-4FA7-93F0-0E0D371BE9D7}"/>
            </a:ext>
          </a:extLst>
        </xdr:cNvPr>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0943A013-4B0D-4BE1-8A5F-D730414DB7B1}"/>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43D316D-97EA-474E-B755-710441B266F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F4C806F-CFDA-44D4-8CE8-0C2D7865FB5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AFECC0C-2C8B-4F71-8CA5-86E4FDD707F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53132B1-677B-41D2-BA07-FD979FAA13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A90B327-90C9-47B7-8C59-0A266DD5C84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4173</xdr:rowOff>
    </xdr:from>
    <xdr:to>
      <xdr:col>24</xdr:col>
      <xdr:colOff>114300</xdr:colOff>
      <xdr:row>38</xdr:row>
      <xdr:rowOff>105773</xdr:rowOff>
    </xdr:to>
    <xdr:sp macro="" textlink="">
      <xdr:nvSpPr>
        <xdr:cNvPr id="74" name="楕円 73">
          <a:extLst>
            <a:ext uri="{FF2B5EF4-FFF2-40B4-BE49-F238E27FC236}">
              <a16:creationId xmlns:a16="http://schemas.microsoft.com/office/drawing/2014/main" id="{5F169CE0-00BD-4DB9-B58E-C883ACBA17A6}"/>
            </a:ext>
          </a:extLst>
        </xdr:cNvPr>
        <xdr:cNvSpPr/>
      </xdr:nvSpPr>
      <xdr:spPr>
        <a:xfrm>
          <a:off x="4584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154050</xdr:rowOff>
    </xdr:from>
    <xdr:ext cx="405111" cy="259045"/>
    <xdr:sp macro="" textlink="">
      <xdr:nvSpPr>
        <xdr:cNvPr id="75" name="【図書館】&#10;有形固定資産減価償却率該当値テキスト">
          <a:extLst>
            <a:ext uri="{FF2B5EF4-FFF2-40B4-BE49-F238E27FC236}">
              <a16:creationId xmlns:a16="http://schemas.microsoft.com/office/drawing/2014/main" id="{554691A3-434E-4313-8550-4F62F7A3A7C4}"/>
            </a:ext>
          </a:extLst>
        </xdr:cNvPr>
        <xdr:cNvSpPr txBox="1"/>
      </xdr:nvSpPr>
      <xdr:spPr>
        <a:xfrm>
          <a:off x="4673600"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156028</xdr:rowOff>
    </xdr:from>
    <xdr:to>
      <xdr:col>20</xdr:col>
      <xdr:colOff>38100</xdr:colOff>
      <xdr:row>38</xdr:row>
      <xdr:rowOff>86178</xdr:rowOff>
    </xdr:to>
    <xdr:sp macro="" textlink="">
      <xdr:nvSpPr>
        <xdr:cNvPr id="76" name="楕円 75">
          <a:extLst>
            <a:ext uri="{FF2B5EF4-FFF2-40B4-BE49-F238E27FC236}">
              <a16:creationId xmlns:a16="http://schemas.microsoft.com/office/drawing/2014/main" id="{41D969E8-A1DA-4ED7-BB29-C5DD3B4A1F31}"/>
            </a:ext>
          </a:extLst>
        </xdr:cNvPr>
        <xdr:cNvSpPr/>
      </xdr:nvSpPr>
      <xdr:spPr>
        <a:xfrm>
          <a:off x="3746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35378</xdr:rowOff>
    </xdr:from>
    <xdr:to>
      <xdr:col>24</xdr:col>
      <xdr:colOff>63500</xdr:colOff>
      <xdr:row>38</xdr:row>
      <xdr:rowOff>54973</xdr:rowOff>
    </xdr:to>
    <xdr:cxnSp macro="">
      <xdr:nvCxnSpPr>
        <xdr:cNvPr id="77" name="直線コネクタ 76">
          <a:extLst>
            <a:ext uri="{FF2B5EF4-FFF2-40B4-BE49-F238E27FC236}">
              <a16:creationId xmlns:a16="http://schemas.microsoft.com/office/drawing/2014/main" id="{5C875203-7C90-40A5-B822-56FBEC2BA603}"/>
            </a:ext>
          </a:extLst>
        </xdr:cNvPr>
        <xdr:cNvCxnSpPr/>
      </xdr:nvCxnSpPr>
      <xdr:spPr>
        <a:xfrm>
          <a:off x="3797300" y="655047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121739</xdr:rowOff>
    </xdr:from>
    <xdr:to>
      <xdr:col>15</xdr:col>
      <xdr:colOff>101600</xdr:colOff>
      <xdr:row>38</xdr:row>
      <xdr:rowOff>51888</xdr:rowOff>
    </xdr:to>
    <xdr:sp macro="" textlink="">
      <xdr:nvSpPr>
        <xdr:cNvPr id="78" name="楕円 77">
          <a:extLst>
            <a:ext uri="{FF2B5EF4-FFF2-40B4-BE49-F238E27FC236}">
              <a16:creationId xmlns:a16="http://schemas.microsoft.com/office/drawing/2014/main" id="{AAF06398-D9DC-4333-BA71-174C142657C3}"/>
            </a:ext>
          </a:extLst>
        </xdr:cNvPr>
        <xdr:cNvSpPr/>
      </xdr:nvSpPr>
      <xdr:spPr>
        <a:xfrm>
          <a:off x="2857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xdr:rowOff>
    </xdr:from>
    <xdr:to>
      <xdr:col>19</xdr:col>
      <xdr:colOff>177800</xdr:colOff>
      <xdr:row>38</xdr:row>
      <xdr:rowOff>35378</xdr:rowOff>
    </xdr:to>
    <xdr:cxnSp macro="">
      <xdr:nvCxnSpPr>
        <xdr:cNvPr id="79" name="直線コネクタ 78">
          <a:extLst>
            <a:ext uri="{FF2B5EF4-FFF2-40B4-BE49-F238E27FC236}">
              <a16:creationId xmlns:a16="http://schemas.microsoft.com/office/drawing/2014/main" id="{FC674463-B5D4-4A0C-A1D5-7D19B14CB01A}"/>
            </a:ext>
          </a:extLst>
        </xdr:cNvPr>
        <xdr:cNvCxnSpPr/>
      </xdr:nvCxnSpPr>
      <xdr:spPr>
        <a:xfrm>
          <a:off x="2908300" y="65161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80" name="楕円 79">
          <a:extLst>
            <a:ext uri="{FF2B5EF4-FFF2-40B4-BE49-F238E27FC236}">
              <a16:creationId xmlns:a16="http://schemas.microsoft.com/office/drawing/2014/main" id="{8AB75412-7F6F-4E21-8879-2E73902B1E0B}"/>
            </a:ext>
          </a:extLst>
        </xdr:cNvPr>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143147</xdr:rowOff>
    </xdr:from>
    <xdr:to>
      <xdr:col>15</xdr:col>
      <xdr:colOff>50800</xdr:colOff>
      <xdr:row>38</xdr:row>
      <xdr:rowOff>1088</xdr:rowOff>
    </xdr:to>
    <xdr:cxnSp macro="">
      <xdr:nvCxnSpPr>
        <xdr:cNvPr id="81" name="直線コネクタ 80">
          <a:extLst>
            <a:ext uri="{FF2B5EF4-FFF2-40B4-BE49-F238E27FC236}">
              <a16:creationId xmlns:a16="http://schemas.microsoft.com/office/drawing/2014/main" id="{99286202-F03F-47A0-97B1-BC94EF54AD35}"/>
            </a:ext>
          </a:extLst>
        </xdr:cNvPr>
        <xdr:cNvCxnSpPr/>
      </xdr:nvCxnSpPr>
      <xdr:spPr>
        <a:xfrm>
          <a:off x="2019300" y="64867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76019</xdr:rowOff>
    </xdr:from>
    <xdr:to>
      <xdr:col>6</xdr:col>
      <xdr:colOff>38100</xdr:colOff>
      <xdr:row>38</xdr:row>
      <xdr:rowOff>6169</xdr:rowOff>
    </xdr:to>
    <xdr:sp macro="" textlink="">
      <xdr:nvSpPr>
        <xdr:cNvPr id="82" name="楕円 81">
          <a:extLst>
            <a:ext uri="{FF2B5EF4-FFF2-40B4-BE49-F238E27FC236}">
              <a16:creationId xmlns:a16="http://schemas.microsoft.com/office/drawing/2014/main" id="{31F1360B-B536-43B7-A4AB-48754CCDCE1F}"/>
            </a:ext>
          </a:extLst>
        </xdr:cNvPr>
        <xdr:cNvSpPr/>
      </xdr:nvSpPr>
      <xdr:spPr>
        <a:xfrm>
          <a:off x="1079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126819</xdr:rowOff>
    </xdr:from>
    <xdr:to>
      <xdr:col>10</xdr:col>
      <xdr:colOff>114300</xdr:colOff>
      <xdr:row>37</xdr:row>
      <xdr:rowOff>143147</xdr:rowOff>
    </xdr:to>
    <xdr:cxnSp macro="">
      <xdr:nvCxnSpPr>
        <xdr:cNvPr id="83" name="直線コネクタ 82">
          <a:extLst>
            <a:ext uri="{FF2B5EF4-FFF2-40B4-BE49-F238E27FC236}">
              <a16:creationId xmlns:a16="http://schemas.microsoft.com/office/drawing/2014/main" id="{FC388403-E131-42CE-B51B-C9442AA638D2}"/>
            </a:ext>
          </a:extLst>
        </xdr:cNvPr>
        <xdr:cNvCxnSpPr/>
      </xdr:nvCxnSpPr>
      <xdr:spPr>
        <a:xfrm>
          <a:off x="1130300" y="64704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BF477009-D2F7-4479-B2DB-246C90DA4C96}"/>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a:extLst>
            <a:ext uri="{FF2B5EF4-FFF2-40B4-BE49-F238E27FC236}">
              <a16:creationId xmlns:a16="http://schemas.microsoft.com/office/drawing/2014/main" id="{EE4C97BF-ECC6-4E71-8D23-6836776EF97C}"/>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4734</xdr:rowOff>
    </xdr:from>
    <xdr:ext cx="405111" cy="259045"/>
    <xdr:sp macro="" textlink="">
      <xdr:nvSpPr>
        <xdr:cNvPr id="86" name="n_3aveValue【図書館】&#10;有形固定資産減価償却率">
          <a:extLst>
            <a:ext uri="{FF2B5EF4-FFF2-40B4-BE49-F238E27FC236}">
              <a16:creationId xmlns:a16="http://schemas.microsoft.com/office/drawing/2014/main" id="{636804C4-33B6-45CF-BB0E-923630A19774}"/>
            </a:ext>
          </a:extLst>
        </xdr:cNvPr>
        <xdr:cNvSpPr txBox="1"/>
      </xdr:nvSpPr>
      <xdr:spPr>
        <a:xfrm>
          <a:off x="1816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a:extLst>
            <a:ext uri="{FF2B5EF4-FFF2-40B4-BE49-F238E27FC236}">
              <a16:creationId xmlns:a16="http://schemas.microsoft.com/office/drawing/2014/main" id="{1A151496-D884-4A66-AF34-6E9CA387367D}"/>
            </a:ext>
          </a:extLst>
        </xdr:cNvPr>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77305</xdr:rowOff>
    </xdr:from>
    <xdr:ext cx="405111" cy="259045"/>
    <xdr:sp macro="" textlink="">
      <xdr:nvSpPr>
        <xdr:cNvPr id="88" name="n_1mainValue【図書館】&#10;有形固定資産減価償却率">
          <a:extLst>
            <a:ext uri="{FF2B5EF4-FFF2-40B4-BE49-F238E27FC236}">
              <a16:creationId xmlns:a16="http://schemas.microsoft.com/office/drawing/2014/main" id="{265406A0-1334-45C6-B013-77B085F2E971}"/>
            </a:ext>
          </a:extLst>
        </xdr:cNvPr>
        <xdr:cNvSpPr txBox="1"/>
      </xdr:nvSpPr>
      <xdr:spPr>
        <a:xfrm>
          <a:off x="3582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43015</xdr:rowOff>
    </xdr:from>
    <xdr:ext cx="405111" cy="259045"/>
    <xdr:sp macro="" textlink="">
      <xdr:nvSpPr>
        <xdr:cNvPr id="89" name="n_2mainValue【図書館】&#10;有形固定資産減価償却率">
          <a:extLst>
            <a:ext uri="{FF2B5EF4-FFF2-40B4-BE49-F238E27FC236}">
              <a16:creationId xmlns:a16="http://schemas.microsoft.com/office/drawing/2014/main" id="{1F9ACDE1-6ADB-41E5-8A49-5E6FA2D858D4}"/>
            </a:ext>
          </a:extLst>
        </xdr:cNvPr>
        <xdr:cNvSpPr txBox="1"/>
      </xdr:nvSpPr>
      <xdr:spPr>
        <a:xfrm>
          <a:off x="2705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13624</xdr:rowOff>
    </xdr:from>
    <xdr:ext cx="405111" cy="259045"/>
    <xdr:sp macro="" textlink="">
      <xdr:nvSpPr>
        <xdr:cNvPr id="90" name="n_3mainValue【図書館】&#10;有形固定資産減価償却率">
          <a:extLst>
            <a:ext uri="{FF2B5EF4-FFF2-40B4-BE49-F238E27FC236}">
              <a16:creationId xmlns:a16="http://schemas.microsoft.com/office/drawing/2014/main" id="{5988A715-60DF-4930-A0F2-89DA80205AA7}"/>
            </a:ext>
          </a:extLst>
        </xdr:cNvPr>
        <xdr:cNvSpPr txBox="1"/>
      </xdr:nvSpPr>
      <xdr:spPr>
        <a:xfrm>
          <a:off x="1816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168746</xdr:rowOff>
    </xdr:from>
    <xdr:ext cx="405111" cy="259045"/>
    <xdr:sp macro="" textlink="">
      <xdr:nvSpPr>
        <xdr:cNvPr id="91" name="n_4mainValue【図書館】&#10;有形固定資産減価償却率">
          <a:extLst>
            <a:ext uri="{FF2B5EF4-FFF2-40B4-BE49-F238E27FC236}">
              <a16:creationId xmlns:a16="http://schemas.microsoft.com/office/drawing/2014/main" id="{8FDEA1A7-D834-4C4D-92AB-20DF98B190E6}"/>
            </a:ext>
          </a:extLst>
        </xdr:cNvPr>
        <xdr:cNvSpPr txBox="1"/>
      </xdr:nvSpPr>
      <xdr:spPr>
        <a:xfrm>
          <a:off x="927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1CDEF88-77F6-40E5-945E-FE3AA301B4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7A6EDE9-8F8A-456E-BF39-0C1670BE451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06E33B6-0B06-469A-AC5D-FE1483D8A87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8D9A1B5-FEDF-4758-9069-CC600FEE92C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AB2ABCD-1FBC-4A5F-9AAC-3B58CD4711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75BBB32-ACB2-4B8F-97B3-22F83F288C0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004C981-E5AC-48F7-B164-0282B054A6E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BAC8029-1D70-4FBE-9FD6-EEC4DB3C7ED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27025ED-AAC6-4471-86C9-1B0401C5003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9AE3EB9-2695-4C46-B877-268BA6754BB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51E0A68-1328-4ED0-BF2B-020831A627E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87D16A5-7649-4E0C-BB70-D6F06F3D9CD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EE8C0ACA-8A17-4EBC-B459-60AAC1EC152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D5119D31-49C0-41E8-87D4-11E91EC9E01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391DE1D-158F-4D0D-B0BE-2B97FE969DC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E7632433-3675-4871-924A-C91F8D51B2A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6897A94-817C-4AFD-9071-E3ED10C7BAD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988A712F-C20F-41EB-AC00-C22DD5FC141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CD14AED-D5B7-4181-AAE0-FE0EF42FBBB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BA88F13F-5378-4AAD-9A62-3C8DF4D49B7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6B5D16D5-E0EC-48A9-8785-82EDBE671F0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0A148539-89F7-4EE7-B637-2E1C1E3F250A}"/>
            </a:ext>
          </a:extLst>
        </xdr:cNvPr>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74AD52E9-02D9-4563-9145-C08FA1F472C9}"/>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4DC95B30-0A91-4625-A6F7-DDAE160FF459}"/>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a:extLst>
            <a:ext uri="{FF2B5EF4-FFF2-40B4-BE49-F238E27FC236}">
              <a16:creationId xmlns:a16="http://schemas.microsoft.com/office/drawing/2014/main" id="{ED84634B-5DF4-40C7-8071-389E207B9D75}"/>
            </a:ext>
          </a:extLst>
        </xdr:cNvPr>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a:extLst>
            <a:ext uri="{FF2B5EF4-FFF2-40B4-BE49-F238E27FC236}">
              <a16:creationId xmlns:a16="http://schemas.microsoft.com/office/drawing/2014/main" id="{986F073F-EB8E-4DA7-B39F-4AC2B63903F2}"/>
            </a:ext>
          </a:extLst>
        </xdr:cNvPr>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a:extLst>
            <a:ext uri="{FF2B5EF4-FFF2-40B4-BE49-F238E27FC236}">
              <a16:creationId xmlns:a16="http://schemas.microsoft.com/office/drawing/2014/main" id="{29AFECF7-11FB-4B4A-A603-04760CFF649C}"/>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830F0A95-5DA2-4508-9A04-CBE29DEE228A}"/>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A49EC0B6-6F4A-449C-B45E-B0836BB4570D}"/>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a:extLst>
            <a:ext uri="{FF2B5EF4-FFF2-40B4-BE49-F238E27FC236}">
              <a16:creationId xmlns:a16="http://schemas.microsoft.com/office/drawing/2014/main" id="{CA5D0197-28CD-49B4-892C-352BB62986C9}"/>
            </a:ext>
          </a:extLst>
        </xdr:cNvPr>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D946F369-0654-4F6D-B830-EC6FBAEDC256}"/>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a:extLst>
            <a:ext uri="{FF2B5EF4-FFF2-40B4-BE49-F238E27FC236}">
              <a16:creationId xmlns:a16="http://schemas.microsoft.com/office/drawing/2014/main" id="{42D81732-C350-4BE7-AE50-54BDF157EB04}"/>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F287ED3-4047-4D05-A947-3014948AF9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4FFB669-4C78-4266-B491-3231630BEB6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B9F85B8-647D-4E7D-A9E5-5C4E48ED601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42170E1-D833-43C9-85A8-0F0012E9796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1521C6F-EE8E-4A5C-BD54-12BCB277992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29" name="楕円 128">
          <a:extLst>
            <a:ext uri="{FF2B5EF4-FFF2-40B4-BE49-F238E27FC236}">
              <a16:creationId xmlns:a16="http://schemas.microsoft.com/office/drawing/2014/main" id="{415A2FC8-9E17-4ED0-94EC-05F064036AEB}"/>
            </a:ext>
          </a:extLst>
        </xdr:cNvPr>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30" name="【図書館】&#10;一人当たり面積該当値テキスト">
          <a:extLst>
            <a:ext uri="{FF2B5EF4-FFF2-40B4-BE49-F238E27FC236}">
              <a16:creationId xmlns:a16="http://schemas.microsoft.com/office/drawing/2014/main" id="{7AFD5468-BE94-4424-81D1-8F2DDE99FDC4}"/>
            </a:ext>
          </a:extLst>
        </xdr:cNvPr>
        <xdr:cNvSpPr txBox="1"/>
      </xdr:nvSpPr>
      <xdr:spPr>
        <a:xfrm>
          <a:off x="10515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31" name="楕円 130">
          <a:extLst>
            <a:ext uri="{FF2B5EF4-FFF2-40B4-BE49-F238E27FC236}">
              <a16:creationId xmlns:a16="http://schemas.microsoft.com/office/drawing/2014/main" id="{90161BD0-F19C-4613-B1F6-5534F48681D2}"/>
            </a:ext>
          </a:extLst>
        </xdr:cNvPr>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121920</xdr:rowOff>
    </xdr:to>
    <xdr:cxnSp macro="">
      <xdr:nvCxnSpPr>
        <xdr:cNvPr id="132" name="直線コネクタ 131">
          <a:extLst>
            <a:ext uri="{FF2B5EF4-FFF2-40B4-BE49-F238E27FC236}">
              <a16:creationId xmlns:a16="http://schemas.microsoft.com/office/drawing/2014/main" id="{98CE7DCA-0A00-403B-9C73-4EC0C5618284}"/>
            </a:ext>
          </a:extLst>
        </xdr:cNvPr>
        <xdr:cNvCxnSpPr/>
      </xdr:nvCxnSpPr>
      <xdr:spPr>
        <a:xfrm>
          <a:off x="9639300" y="629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71120</xdr:rowOff>
    </xdr:from>
    <xdr:to>
      <xdr:col>46</xdr:col>
      <xdr:colOff>38100</xdr:colOff>
      <xdr:row>37</xdr:row>
      <xdr:rowOff>1270</xdr:rowOff>
    </xdr:to>
    <xdr:sp macro="" textlink="">
      <xdr:nvSpPr>
        <xdr:cNvPr id="133" name="楕円 132">
          <a:extLst>
            <a:ext uri="{FF2B5EF4-FFF2-40B4-BE49-F238E27FC236}">
              <a16:creationId xmlns:a16="http://schemas.microsoft.com/office/drawing/2014/main" id="{44021C1E-5C0A-41D4-8F00-85C842EFCDC9}"/>
            </a:ext>
          </a:extLst>
        </xdr:cNvPr>
        <xdr:cNvSpPr/>
      </xdr:nvSpPr>
      <xdr:spPr>
        <a:xfrm>
          <a:off x="869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121920</xdr:rowOff>
    </xdr:to>
    <xdr:cxnSp macro="">
      <xdr:nvCxnSpPr>
        <xdr:cNvPr id="134" name="直線コネクタ 133">
          <a:extLst>
            <a:ext uri="{FF2B5EF4-FFF2-40B4-BE49-F238E27FC236}">
              <a16:creationId xmlns:a16="http://schemas.microsoft.com/office/drawing/2014/main" id="{81E8A339-0ABE-4A45-8508-82BBD390EF7B}"/>
            </a:ext>
          </a:extLst>
        </xdr:cNvPr>
        <xdr:cNvCxnSpPr/>
      </xdr:nvCxnSpPr>
      <xdr:spPr>
        <a:xfrm>
          <a:off x="8750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71120</xdr:rowOff>
    </xdr:from>
    <xdr:to>
      <xdr:col>41</xdr:col>
      <xdr:colOff>101600</xdr:colOff>
      <xdr:row>37</xdr:row>
      <xdr:rowOff>1270</xdr:rowOff>
    </xdr:to>
    <xdr:sp macro="" textlink="">
      <xdr:nvSpPr>
        <xdr:cNvPr id="135" name="楕円 134">
          <a:extLst>
            <a:ext uri="{FF2B5EF4-FFF2-40B4-BE49-F238E27FC236}">
              <a16:creationId xmlns:a16="http://schemas.microsoft.com/office/drawing/2014/main" id="{802FF4C1-A7C3-4AAB-B184-A00588287BFE}"/>
            </a:ext>
          </a:extLst>
        </xdr:cNvPr>
        <xdr:cNvSpPr/>
      </xdr:nvSpPr>
      <xdr:spPr>
        <a:xfrm>
          <a:off x="781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121920</xdr:rowOff>
    </xdr:from>
    <xdr:to>
      <xdr:col>45</xdr:col>
      <xdr:colOff>177800</xdr:colOff>
      <xdr:row>36</xdr:row>
      <xdr:rowOff>121920</xdr:rowOff>
    </xdr:to>
    <xdr:cxnSp macro="">
      <xdr:nvCxnSpPr>
        <xdr:cNvPr id="136" name="直線コネクタ 135">
          <a:extLst>
            <a:ext uri="{FF2B5EF4-FFF2-40B4-BE49-F238E27FC236}">
              <a16:creationId xmlns:a16="http://schemas.microsoft.com/office/drawing/2014/main" id="{470BE7B0-1990-4291-92D3-1FC58908C232}"/>
            </a:ext>
          </a:extLst>
        </xdr:cNvPr>
        <xdr:cNvCxnSpPr/>
      </xdr:nvCxnSpPr>
      <xdr:spPr>
        <a:xfrm>
          <a:off x="7861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71120</xdr:rowOff>
    </xdr:from>
    <xdr:to>
      <xdr:col>36</xdr:col>
      <xdr:colOff>165100</xdr:colOff>
      <xdr:row>37</xdr:row>
      <xdr:rowOff>1270</xdr:rowOff>
    </xdr:to>
    <xdr:sp macro="" textlink="">
      <xdr:nvSpPr>
        <xdr:cNvPr id="137" name="楕円 136">
          <a:extLst>
            <a:ext uri="{FF2B5EF4-FFF2-40B4-BE49-F238E27FC236}">
              <a16:creationId xmlns:a16="http://schemas.microsoft.com/office/drawing/2014/main" id="{C101D132-41E5-4D51-AEAC-220D43D06211}"/>
            </a:ext>
          </a:extLst>
        </xdr:cNvPr>
        <xdr:cNvSpPr/>
      </xdr:nvSpPr>
      <xdr:spPr>
        <a:xfrm>
          <a:off x="692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121920</xdr:rowOff>
    </xdr:from>
    <xdr:to>
      <xdr:col>41</xdr:col>
      <xdr:colOff>50800</xdr:colOff>
      <xdr:row>36</xdr:row>
      <xdr:rowOff>121920</xdr:rowOff>
    </xdr:to>
    <xdr:cxnSp macro="">
      <xdr:nvCxnSpPr>
        <xdr:cNvPr id="138" name="直線コネクタ 137">
          <a:extLst>
            <a:ext uri="{FF2B5EF4-FFF2-40B4-BE49-F238E27FC236}">
              <a16:creationId xmlns:a16="http://schemas.microsoft.com/office/drawing/2014/main" id="{11F243A8-6B6A-419D-A6FC-99681E1FB1D3}"/>
            </a:ext>
          </a:extLst>
        </xdr:cNvPr>
        <xdr:cNvCxnSpPr/>
      </xdr:nvCxnSpPr>
      <xdr:spPr>
        <a:xfrm>
          <a:off x="6972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a:extLst>
            <a:ext uri="{FF2B5EF4-FFF2-40B4-BE49-F238E27FC236}">
              <a16:creationId xmlns:a16="http://schemas.microsoft.com/office/drawing/2014/main" id="{3350DCF7-708B-4F6D-A553-8CED15EFB4B4}"/>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40" name="n_2aveValue【図書館】&#10;一人当たり面積">
          <a:extLst>
            <a:ext uri="{FF2B5EF4-FFF2-40B4-BE49-F238E27FC236}">
              <a16:creationId xmlns:a16="http://schemas.microsoft.com/office/drawing/2014/main" id="{370F7C5B-ADFB-4EC4-AD97-1B01F447E2DF}"/>
            </a:ext>
          </a:extLst>
        </xdr:cNvPr>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a:extLst>
            <a:ext uri="{FF2B5EF4-FFF2-40B4-BE49-F238E27FC236}">
              <a16:creationId xmlns:a16="http://schemas.microsoft.com/office/drawing/2014/main" id="{FDC6C50D-F086-4C54-90DC-8B96772DDA2E}"/>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2" name="n_4aveValue【図書館】&#10;一人当たり面積">
          <a:extLst>
            <a:ext uri="{FF2B5EF4-FFF2-40B4-BE49-F238E27FC236}">
              <a16:creationId xmlns:a16="http://schemas.microsoft.com/office/drawing/2014/main" id="{532E10A8-5CF7-47ED-A657-4586EAB9DFD0}"/>
            </a:ext>
          </a:extLst>
        </xdr:cNvPr>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43" name="n_1mainValue【図書館】&#10;一人当たり面積">
          <a:extLst>
            <a:ext uri="{FF2B5EF4-FFF2-40B4-BE49-F238E27FC236}">
              <a16:creationId xmlns:a16="http://schemas.microsoft.com/office/drawing/2014/main" id="{E02EDD07-2706-45E3-9E7E-9A41704C9395}"/>
            </a:ext>
          </a:extLst>
        </xdr:cNvPr>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17797</xdr:rowOff>
    </xdr:from>
    <xdr:ext cx="469744" cy="259045"/>
    <xdr:sp macro="" textlink="">
      <xdr:nvSpPr>
        <xdr:cNvPr id="144" name="n_2mainValue【図書館】&#10;一人当たり面積">
          <a:extLst>
            <a:ext uri="{FF2B5EF4-FFF2-40B4-BE49-F238E27FC236}">
              <a16:creationId xmlns:a16="http://schemas.microsoft.com/office/drawing/2014/main" id="{8B0D857E-3D65-41FC-B6E3-F54EFD39B6AF}"/>
            </a:ext>
          </a:extLst>
        </xdr:cNvPr>
        <xdr:cNvSpPr txBox="1"/>
      </xdr:nvSpPr>
      <xdr:spPr>
        <a:xfrm>
          <a:off x="8515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17797</xdr:rowOff>
    </xdr:from>
    <xdr:ext cx="469744" cy="259045"/>
    <xdr:sp macro="" textlink="">
      <xdr:nvSpPr>
        <xdr:cNvPr id="145" name="n_3mainValue【図書館】&#10;一人当たり面積">
          <a:extLst>
            <a:ext uri="{FF2B5EF4-FFF2-40B4-BE49-F238E27FC236}">
              <a16:creationId xmlns:a16="http://schemas.microsoft.com/office/drawing/2014/main" id="{9125CF0A-506A-44FB-8A10-8411AE4B5ECE}"/>
            </a:ext>
          </a:extLst>
        </xdr:cNvPr>
        <xdr:cNvSpPr txBox="1"/>
      </xdr:nvSpPr>
      <xdr:spPr>
        <a:xfrm>
          <a:off x="7626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17797</xdr:rowOff>
    </xdr:from>
    <xdr:ext cx="469744" cy="259045"/>
    <xdr:sp macro="" textlink="">
      <xdr:nvSpPr>
        <xdr:cNvPr id="146" name="n_4mainValue【図書館】&#10;一人当たり面積">
          <a:extLst>
            <a:ext uri="{FF2B5EF4-FFF2-40B4-BE49-F238E27FC236}">
              <a16:creationId xmlns:a16="http://schemas.microsoft.com/office/drawing/2014/main" id="{4CC387E1-D088-4C27-955C-3CAAD69AC235}"/>
            </a:ext>
          </a:extLst>
        </xdr:cNvPr>
        <xdr:cNvSpPr txBox="1"/>
      </xdr:nvSpPr>
      <xdr:spPr>
        <a:xfrm>
          <a:off x="6737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58A3C74-550A-44F6-B26D-F8E1369FCF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B610985-2018-4E8E-ADD8-39136AA547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564D6B00-E542-4692-9FE9-0188D6D0E5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06717FF-E90B-46E8-AC16-F3FD02FA71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F59DF0E-48AB-4CCF-915F-E560FD693D6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44E6FFA8-E13C-4919-84C3-2F88768D522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EFF745A-3BAF-4484-BAD3-9D521F59DE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490B7B4-5BB5-4A47-BFE7-757383D12B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8DCF54C-C782-418C-9644-C310B5BC7A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01BF928-A762-42B7-927C-473882C3A7F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EDFA6266-0C50-4AF4-A28F-7230D11AB30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8A75F961-2591-4DB3-B43B-209DEFB1096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D7B705DA-F856-4373-AE4B-033CA1C9328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DA903000-D31C-4ECA-BEF1-CE29D32C3A3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BD374E2-351A-4352-8E6D-033CBBE7836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7A8B9931-E868-44D9-B6B7-93C69D803AD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4654432-D26A-43FC-8CE3-68E6880265F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C14BEF0-E334-4029-88CA-686990506D7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5EFD37D4-0AE4-423E-9D3D-E49B2C1645C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51F4BE5-1565-4A2E-9C23-ECB530C6511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A049FE34-38DD-4119-83C8-18D3F07480A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5579259C-B9F6-4E7C-A4D6-E12566A70A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E1610F31-3AC4-4276-B994-4B8A5B7E21C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D5FFC0F-9391-4111-A6A1-C6034806DE7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a:extLst>
            <a:ext uri="{FF2B5EF4-FFF2-40B4-BE49-F238E27FC236}">
              <a16:creationId xmlns:a16="http://schemas.microsoft.com/office/drawing/2014/main" id="{E96A775E-833E-42A9-AFB7-11BE96ADAAB6}"/>
            </a:ext>
          </a:extLst>
        </xdr:cNvPr>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AE485AF3-C35C-4033-8D0B-296760CA0351}"/>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a:extLst>
            <a:ext uri="{FF2B5EF4-FFF2-40B4-BE49-F238E27FC236}">
              <a16:creationId xmlns:a16="http://schemas.microsoft.com/office/drawing/2014/main" id="{7A3B1F59-22AB-48E9-8152-E4D44F917906}"/>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0915CEE-1A05-4C26-86D5-FA084CFC6B12}"/>
            </a:ext>
          </a:extLst>
        </xdr:cNvPr>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a:extLst>
            <a:ext uri="{FF2B5EF4-FFF2-40B4-BE49-F238E27FC236}">
              <a16:creationId xmlns:a16="http://schemas.microsoft.com/office/drawing/2014/main" id="{AF06E5DF-7E9B-4171-A3F6-D5E99C35231D}"/>
            </a:ext>
          </a:extLst>
        </xdr:cNvPr>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D44752FD-AA3F-4148-82BD-29FDB9DCFB7C}"/>
            </a:ext>
          </a:extLst>
        </xdr:cNvPr>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a:extLst>
            <a:ext uri="{FF2B5EF4-FFF2-40B4-BE49-F238E27FC236}">
              <a16:creationId xmlns:a16="http://schemas.microsoft.com/office/drawing/2014/main" id="{D5B27268-FF33-4C23-853E-5062EFC8851F}"/>
            </a:ext>
          </a:extLst>
        </xdr:cNvPr>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a:extLst>
            <a:ext uri="{FF2B5EF4-FFF2-40B4-BE49-F238E27FC236}">
              <a16:creationId xmlns:a16="http://schemas.microsoft.com/office/drawing/2014/main" id="{F5A957B7-24B4-479D-976A-145B904AF023}"/>
            </a:ext>
          </a:extLst>
        </xdr:cNvPr>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a:extLst>
            <a:ext uri="{FF2B5EF4-FFF2-40B4-BE49-F238E27FC236}">
              <a16:creationId xmlns:a16="http://schemas.microsoft.com/office/drawing/2014/main" id="{26A5DDF3-4E8C-418E-B8A0-A2BF532EFD8C}"/>
            </a:ext>
          </a:extLst>
        </xdr:cNvPr>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E1B68F7F-ACB6-4578-A0B1-2FA4A8978A4E}"/>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a:extLst>
            <a:ext uri="{FF2B5EF4-FFF2-40B4-BE49-F238E27FC236}">
              <a16:creationId xmlns:a16="http://schemas.microsoft.com/office/drawing/2014/main" id="{8A62ED9C-1DE7-43D8-8C62-706A95A002EB}"/>
            </a:ext>
          </a:extLst>
        </xdr:cNvPr>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0BC1665-03E3-4AE0-BD10-BABEBE74BF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47388EF-16AA-40E6-B89B-5FEC49D58C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BF35888-77D4-4D9D-9176-2534EDB2B7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240157A-4C46-4144-BA1F-E74D28FD4D6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EB21BF0-F96E-4EE4-B952-B1B351A58D1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76835</xdr:rowOff>
    </xdr:from>
    <xdr:to>
      <xdr:col>24</xdr:col>
      <xdr:colOff>114300</xdr:colOff>
      <xdr:row>60</xdr:row>
      <xdr:rowOff>6985</xdr:rowOff>
    </xdr:to>
    <xdr:sp macro="" textlink="">
      <xdr:nvSpPr>
        <xdr:cNvPr id="187" name="楕円 186">
          <a:extLst>
            <a:ext uri="{FF2B5EF4-FFF2-40B4-BE49-F238E27FC236}">
              <a16:creationId xmlns:a16="http://schemas.microsoft.com/office/drawing/2014/main" id="{314060EA-FE8E-4D2A-9899-FEE9C7716797}"/>
            </a:ext>
          </a:extLst>
        </xdr:cNvPr>
        <xdr:cNvSpPr/>
      </xdr:nvSpPr>
      <xdr:spPr>
        <a:xfrm>
          <a:off x="4584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55262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145291A6-798D-49F5-B7EC-24A845C64299}"/>
            </a:ext>
          </a:extLst>
        </xdr:cNvPr>
        <xdr:cNvSpPr txBox="1"/>
      </xdr:nvSpPr>
      <xdr:spPr>
        <a:xfrm>
          <a:off x="4673600"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50165</xdr:rowOff>
    </xdr:from>
    <xdr:to>
      <xdr:col>20</xdr:col>
      <xdr:colOff>38100</xdr:colOff>
      <xdr:row>59</xdr:row>
      <xdr:rowOff>151765</xdr:rowOff>
    </xdr:to>
    <xdr:sp macro="" textlink="">
      <xdr:nvSpPr>
        <xdr:cNvPr id="189" name="楕円 188">
          <a:extLst>
            <a:ext uri="{FF2B5EF4-FFF2-40B4-BE49-F238E27FC236}">
              <a16:creationId xmlns:a16="http://schemas.microsoft.com/office/drawing/2014/main" id="{B819FD72-CAA7-4DD6-B461-8753CE164157}"/>
            </a:ext>
          </a:extLst>
        </xdr:cNvPr>
        <xdr:cNvSpPr/>
      </xdr:nvSpPr>
      <xdr:spPr>
        <a:xfrm>
          <a:off x="3746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100965</xdr:rowOff>
    </xdr:from>
    <xdr:to>
      <xdr:col>24</xdr:col>
      <xdr:colOff>63500</xdr:colOff>
      <xdr:row>59</xdr:row>
      <xdr:rowOff>127635</xdr:rowOff>
    </xdr:to>
    <xdr:cxnSp macro="">
      <xdr:nvCxnSpPr>
        <xdr:cNvPr id="190" name="直線コネクタ 189">
          <a:extLst>
            <a:ext uri="{FF2B5EF4-FFF2-40B4-BE49-F238E27FC236}">
              <a16:creationId xmlns:a16="http://schemas.microsoft.com/office/drawing/2014/main" id="{B14FD8B2-382E-47CE-8FB8-B74C5BBA1470}"/>
            </a:ext>
          </a:extLst>
        </xdr:cNvPr>
        <xdr:cNvCxnSpPr/>
      </xdr:nvCxnSpPr>
      <xdr:spPr>
        <a:xfrm>
          <a:off x="3797300" y="102165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91" name="楕円 190">
          <a:extLst>
            <a:ext uri="{FF2B5EF4-FFF2-40B4-BE49-F238E27FC236}">
              <a16:creationId xmlns:a16="http://schemas.microsoft.com/office/drawing/2014/main" id="{FA4F45DF-6B62-4451-A42A-078D0A3B01BA}"/>
            </a:ext>
          </a:extLst>
        </xdr:cNvPr>
        <xdr:cNvSpPr/>
      </xdr:nvSpPr>
      <xdr:spPr>
        <a:xfrm>
          <a:off x="2857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60960</xdr:rowOff>
    </xdr:from>
    <xdr:to>
      <xdr:col>19</xdr:col>
      <xdr:colOff>177800</xdr:colOff>
      <xdr:row>59</xdr:row>
      <xdr:rowOff>100965</xdr:rowOff>
    </xdr:to>
    <xdr:cxnSp macro="">
      <xdr:nvCxnSpPr>
        <xdr:cNvPr id="192" name="直線コネクタ 191">
          <a:extLst>
            <a:ext uri="{FF2B5EF4-FFF2-40B4-BE49-F238E27FC236}">
              <a16:creationId xmlns:a16="http://schemas.microsoft.com/office/drawing/2014/main" id="{8F713B16-0BB3-4D3F-ACF9-315DD98BCD40}"/>
            </a:ext>
          </a:extLst>
        </xdr:cNvPr>
        <xdr:cNvCxnSpPr/>
      </xdr:nvCxnSpPr>
      <xdr:spPr>
        <a:xfrm>
          <a:off x="2908300" y="101765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153035</xdr:rowOff>
    </xdr:from>
    <xdr:to>
      <xdr:col>10</xdr:col>
      <xdr:colOff>165100</xdr:colOff>
      <xdr:row>59</xdr:row>
      <xdr:rowOff>83185</xdr:rowOff>
    </xdr:to>
    <xdr:sp macro="" textlink="">
      <xdr:nvSpPr>
        <xdr:cNvPr id="193" name="楕円 192">
          <a:extLst>
            <a:ext uri="{FF2B5EF4-FFF2-40B4-BE49-F238E27FC236}">
              <a16:creationId xmlns:a16="http://schemas.microsoft.com/office/drawing/2014/main" id="{D08B57AD-B710-48EA-A3E4-326518405831}"/>
            </a:ext>
          </a:extLst>
        </xdr:cNvPr>
        <xdr:cNvSpPr/>
      </xdr:nvSpPr>
      <xdr:spPr>
        <a:xfrm>
          <a:off x="1968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32385</xdr:rowOff>
    </xdr:from>
    <xdr:to>
      <xdr:col>15</xdr:col>
      <xdr:colOff>50800</xdr:colOff>
      <xdr:row>59</xdr:row>
      <xdr:rowOff>60960</xdr:rowOff>
    </xdr:to>
    <xdr:cxnSp macro="">
      <xdr:nvCxnSpPr>
        <xdr:cNvPr id="194" name="直線コネクタ 193">
          <a:extLst>
            <a:ext uri="{FF2B5EF4-FFF2-40B4-BE49-F238E27FC236}">
              <a16:creationId xmlns:a16="http://schemas.microsoft.com/office/drawing/2014/main" id="{A3CA0CEA-5BCB-4DD0-9E00-857787A8D158}"/>
            </a:ext>
          </a:extLst>
        </xdr:cNvPr>
        <xdr:cNvCxnSpPr/>
      </xdr:nvCxnSpPr>
      <xdr:spPr>
        <a:xfrm>
          <a:off x="2019300" y="101479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113030</xdr:rowOff>
    </xdr:from>
    <xdr:to>
      <xdr:col>6</xdr:col>
      <xdr:colOff>38100</xdr:colOff>
      <xdr:row>59</xdr:row>
      <xdr:rowOff>43180</xdr:rowOff>
    </xdr:to>
    <xdr:sp macro="" textlink="">
      <xdr:nvSpPr>
        <xdr:cNvPr id="195" name="楕円 194">
          <a:extLst>
            <a:ext uri="{FF2B5EF4-FFF2-40B4-BE49-F238E27FC236}">
              <a16:creationId xmlns:a16="http://schemas.microsoft.com/office/drawing/2014/main" id="{8FDF644F-CE91-478E-AA66-FFDC3ADA170A}"/>
            </a:ext>
          </a:extLst>
        </xdr:cNvPr>
        <xdr:cNvSpPr/>
      </xdr:nvSpPr>
      <xdr:spPr>
        <a:xfrm>
          <a:off x="1079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163830</xdr:rowOff>
    </xdr:from>
    <xdr:to>
      <xdr:col>10</xdr:col>
      <xdr:colOff>114300</xdr:colOff>
      <xdr:row>59</xdr:row>
      <xdr:rowOff>32385</xdr:rowOff>
    </xdr:to>
    <xdr:cxnSp macro="">
      <xdr:nvCxnSpPr>
        <xdr:cNvPr id="196" name="直線コネクタ 195">
          <a:extLst>
            <a:ext uri="{FF2B5EF4-FFF2-40B4-BE49-F238E27FC236}">
              <a16:creationId xmlns:a16="http://schemas.microsoft.com/office/drawing/2014/main" id="{08BA1055-FC22-42D7-9484-4D4A14792CE3}"/>
            </a:ext>
          </a:extLst>
        </xdr:cNvPr>
        <xdr:cNvCxnSpPr/>
      </xdr:nvCxnSpPr>
      <xdr:spPr>
        <a:xfrm>
          <a:off x="1130300" y="10107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a:extLst>
            <a:ext uri="{FF2B5EF4-FFF2-40B4-BE49-F238E27FC236}">
              <a16:creationId xmlns:a16="http://schemas.microsoft.com/office/drawing/2014/main" id="{47CF2F1B-B12B-41D6-A176-D624692E7032}"/>
            </a:ext>
          </a:extLst>
        </xdr:cNvPr>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465CED8E-3488-4C5E-B54B-2523DC8B5AA6}"/>
            </a:ext>
          </a:extLst>
        </xdr:cNvPr>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a:extLst>
            <a:ext uri="{FF2B5EF4-FFF2-40B4-BE49-F238E27FC236}">
              <a16:creationId xmlns:a16="http://schemas.microsoft.com/office/drawing/2014/main" id="{363D2411-320A-44D6-B949-04890B088459}"/>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57167</xdr:rowOff>
    </xdr:from>
    <xdr:ext cx="405111" cy="259045"/>
    <xdr:sp macro="" textlink="">
      <xdr:nvSpPr>
        <xdr:cNvPr id="200" name="n_4aveValue【体育館・プール】&#10;有形固定資産減価償却率">
          <a:extLst>
            <a:ext uri="{FF2B5EF4-FFF2-40B4-BE49-F238E27FC236}">
              <a16:creationId xmlns:a16="http://schemas.microsoft.com/office/drawing/2014/main" id="{74A322E4-C52E-4FF1-9000-420744018F78}"/>
            </a:ext>
          </a:extLst>
        </xdr:cNvPr>
        <xdr:cNvSpPr txBox="1"/>
      </xdr:nvSpPr>
      <xdr:spPr>
        <a:xfrm>
          <a:off x="927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142892</xdr:rowOff>
    </xdr:from>
    <xdr:ext cx="405111" cy="259045"/>
    <xdr:sp macro="" textlink="">
      <xdr:nvSpPr>
        <xdr:cNvPr id="201" name="n_1mainValue【体育館・プール】&#10;有形固定資産減価償却率">
          <a:extLst>
            <a:ext uri="{FF2B5EF4-FFF2-40B4-BE49-F238E27FC236}">
              <a16:creationId xmlns:a16="http://schemas.microsoft.com/office/drawing/2014/main" id="{5336F25F-6A82-4552-819B-31824C933E02}"/>
            </a:ext>
          </a:extLst>
        </xdr:cNvPr>
        <xdr:cNvSpPr txBox="1"/>
      </xdr:nvSpPr>
      <xdr:spPr>
        <a:xfrm>
          <a:off x="35820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102887</xdr:rowOff>
    </xdr:from>
    <xdr:ext cx="405111" cy="259045"/>
    <xdr:sp macro="" textlink="">
      <xdr:nvSpPr>
        <xdr:cNvPr id="202" name="n_2mainValue【体育館・プール】&#10;有形固定資産減価償却率">
          <a:extLst>
            <a:ext uri="{FF2B5EF4-FFF2-40B4-BE49-F238E27FC236}">
              <a16:creationId xmlns:a16="http://schemas.microsoft.com/office/drawing/2014/main" id="{D9BF35E8-A6AD-4BEC-ABF5-1D8A91ADD48C}"/>
            </a:ext>
          </a:extLst>
        </xdr:cNvPr>
        <xdr:cNvSpPr txBox="1"/>
      </xdr:nvSpPr>
      <xdr:spPr>
        <a:xfrm>
          <a:off x="2705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74312</xdr:rowOff>
    </xdr:from>
    <xdr:ext cx="405111" cy="259045"/>
    <xdr:sp macro="" textlink="">
      <xdr:nvSpPr>
        <xdr:cNvPr id="203" name="n_3mainValue【体育館・プール】&#10;有形固定資産減価償却率">
          <a:extLst>
            <a:ext uri="{FF2B5EF4-FFF2-40B4-BE49-F238E27FC236}">
              <a16:creationId xmlns:a16="http://schemas.microsoft.com/office/drawing/2014/main" id="{993B617C-66A0-4F6A-AA43-360E33F18153}"/>
            </a:ext>
          </a:extLst>
        </xdr:cNvPr>
        <xdr:cNvSpPr txBox="1"/>
      </xdr:nvSpPr>
      <xdr:spPr>
        <a:xfrm>
          <a:off x="1816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59707</xdr:rowOff>
    </xdr:from>
    <xdr:ext cx="405111" cy="259045"/>
    <xdr:sp macro="" textlink="">
      <xdr:nvSpPr>
        <xdr:cNvPr id="204" name="n_4mainValue【体育館・プール】&#10;有形固定資産減価償却率">
          <a:extLst>
            <a:ext uri="{FF2B5EF4-FFF2-40B4-BE49-F238E27FC236}">
              <a16:creationId xmlns:a16="http://schemas.microsoft.com/office/drawing/2014/main" id="{7A104C7D-9A78-484F-9818-79BA9497FD4F}"/>
            </a:ext>
          </a:extLst>
        </xdr:cNvPr>
        <xdr:cNvSpPr txBox="1"/>
      </xdr:nvSpPr>
      <xdr:spPr>
        <a:xfrm>
          <a:off x="927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582D068-024C-42AB-87B6-72C476F529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13DFCD3-1AA2-41DA-A247-0AB1C05D64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C714AAE-B1BC-4C2C-A23D-F9893BD0856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70D4215-14F0-4C8E-82F6-829A88CB87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7A007DC-26BF-45EA-896F-A0DB0C5205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1B1D4CC-8F61-4B82-BF8A-7364EFFA5D2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70752A0-4F50-436B-AADE-7DAA1B52C84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0A1A231-9E4D-4269-8A19-9AFD5551CF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113C5FA-C5B5-435F-8EE2-4CCB988FF0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3E980B2-0D88-4FFD-A9A9-6DB9819E5A7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7F9FD06-5363-4D51-A835-AB6D0F17F19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C5EBE601-F040-4FC3-8398-565AC690EEC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14E917B-D147-4A66-A868-FEA3BAD70B9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BCA403B4-DCDC-4C97-888C-F3B12DEFB1B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4C0D32A-C02C-47F8-A567-DA7E484D686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7C784476-D53B-4FD8-B2E3-F44BB39AA81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B898FB6-5F7F-4B89-840C-AE691F78E07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A3EA08F4-A21E-433E-B3F6-C22956B0FDB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39F061F-8D1C-43C0-B442-838BE9CDA1E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7B5F5783-20D0-4242-AD21-34C98B9BF22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B6E4EBD-CA68-47A7-A8ED-33D75DED81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5CAA0F9D-DA29-4433-B295-8C8E6B10EB4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21BB8B00-0A1E-4229-9844-E73189E4131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000D7DBC-1F1C-4F83-A608-37C3E6A51081}"/>
            </a:ext>
          </a:extLst>
        </xdr:cNvPr>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07345D1D-114E-43DE-A29F-3D24B8384205}"/>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56E69D57-BCFB-4C0A-ADF6-38C26D31D519}"/>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a:extLst>
            <a:ext uri="{FF2B5EF4-FFF2-40B4-BE49-F238E27FC236}">
              <a16:creationId xmlns:a16="http://schemas.microsoft.com/office/drawing/2014/main" id="{99FA95FA-67BF-47C3-9726-597BE019324B}"/>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a:extLst>
            <a:ext uri="{FF2B5EF4-FFF2-40B4-BE49-F238E27FC236}">
              <a16:creationId xmlns:a16="http://schemas.microsoft.com/office/drawing/2014/main" id="{C2A43E86-45B3-4E09-91D8-7B09F799463A}"/>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a:extLst>
            <a:ext uri="{FF2B5EF4-FFF2-40B4-BE49-F238E27FC236}">
              <a16:creationId xmlns:a16="http://schemas.microsoft.com/office/drawing/2014/main" id="{61C050DF-81A0-45A6-A488-CA8BFB117D53}"/>
            </a:ext>
          </a:extLst>
        </xdr:cNvPr>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a:extLst>
            <a:ext uri="{FF2B5EF4-FFF2-40B4-BE49-F238E27FC236}">
              <a16:creationId xmlns:a16="http://schemas.microsoft.com/office/drawing/2014/main" id="{3A574822-A077-4D01-8BC3-5C7DD543F107}"/>
            </a:ext>
          </a:extLst>
        </xdr:cNvPr>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a:extLst>
            <a:ext uri="{FF2B5EF4-FFF2-40B4-BE49-F238E27FC236}">
              <a16:creationId xmlns:a16="http://schemas.microsoft.com/office/drawing/2014/main" id="{EB0A9C60-522A-4A84-B32C-33912C678409}"/>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a:extLst>
            <a:ext uri="{FF2B5EF4-FFF2-40B4-BE49-F238E27FC236}">
              <a16:creationId xmlns:a16="http://schemas.microsoft.com/office/drawing/2014/main" id="{58B476FE-41D6-4028-983E-CD01A9CDD5FA}"/>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a:extLst>
            <a:ext uri="{FF2B5EF4-FFF2-40B4-BE49-F238E27FC236}">
              <a16:creationId xmlns:a16="http://schemas.microsoft.com/office/drawing/2014/main" id="{F97DD00C-AECB-4DF2-A084-7B179CB6D0E3}"/>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a:extLst>
            <a:ext uri="{FF2B5EF4-FFF2-40B4-BE49-F238E27FC236}">
              <a16:creationId xmlns:a16="http://schemas.microsoft.com/office/drawing/2014/main" id="{806F2287-9800-403E-A003-8C8D9B74AD68}"/>
            </a:ext>
          </a:extLst>
        </xdr:cNvPr>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CD5A9A4-2DC5-4B22-926D-F53C8E0438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FA05064-581B-4D9D-B8E2-A3888207A84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B1D6D64-E864-4E3E-8096-3CD47EE8649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8387414-3D93-40D6-8505-BC7DE41869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0EFCB5E-55F3-43C2-A4B5-46F03D8BAA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44" name="楕円 243">
          <a:extLst>
            <a:ext uri="{FF2B5EF4-FFF2-40B4-BE49-F238E27FC236}">
              <a16:creationId xmlns:a16="http://schemas.microsoft.com/office/drawing/2014/main" id="{FA68977F-58F4-4FEE-B414-7A73FCF19BF9}"/>
            </a:ext>
          </a:extLst>
        </xdr:cNvPr>
        <xdr:cNvSpPr/>
      </xdr:nvSpPr>
      <xdr:spPr>
        <a:xfrm>
          <a:off x="10426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57167</xdr:rowOff>
    </xdr:from>
    <xdr:ext cx="469744" cy="259045"/>
    <xdr:sp macro="" textlink="">
      <xdr:nvSpPr>
        <xdr:cNvPr id="245" name="【体育館・プール】&#10;一人当たり面積該当値テキスト">
          <a:extLst>
            <a:ext uri="{FF2B5EF4-FFF2-40B4-BE49-F238E27FC236}">
              <a16:creationId xmlns:a16="http://schemas.microsoft.com/office/drawing/2014/main" id="{4579F59C-024F-4D0B-AC0C-616D40F16B74}"/>
            </a:ext>
          </a:extLst>
        </xdr:cNvPr>
        <xdr:cNvSpPr txBox="1"/>
      </xdr:nvSpPr>
      <xdr:spPr>
        <a:xfrm>
          <a:off x="10515600"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74930</xdr:rowOff>
    </xdr:from>
    <xdr:to>
      <xdr:col>50</xdr:col>
      <xdr:colOff>165100</xdr:colOff>
      <xdr:row>62</xdr:row>
      <xdr:rowOff>5080</xdr:rowOff>
    </xdr:to>
    <xdr:sp macro="" textlink="">
      <xdr:nvSpPr>
        <xdr:cNvPr id="246" name="楕円 245">
          <a:extLst>
            <a:ext uri="{FF2B5EF4-FFF2-40B4-BE49-F238E27FC236}">
              <a16:creationId xmlns:a16="http://schemas.microsoft.com/office/drawing/2014/main" id="{F3B3E8FE-EBE9-4A92-8A65-E411B7C5A57C}"/>
            </a:ext>
          </a:extLst>
        </xdr:cNvPr>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125730</xdr:rowOff>
    </xdr:from>
    <xdr:to>
      <xdr:col>55</xdr:col>
      <xdr:colOff>0</xdr:colOff>
      <xdr:row>61</xdr:row>
      <xdr:rowOff>129540</xdr:rowOff>
    </xdr:to>
    <xdr:cxnSp macro="">
      <xdr:nvCxnSpPr>
        <xdr:cNvPr id="247" name="直線コネクタ 246">
          <a:extLst>
            <a:ext uri="{FF2B5EF4-FFF2-40B4-BE49-F238E27FC236}">
              <a16:creationId xmlns:a16="http://schemas.microsoft.com/office/drawing/2014/main" id="{A011C7BA-15C1-438B-8EFB-6F53F6B7F846}"/>
            </a:ext>
          </a:extLst>
        </xdr:cNvPr>
        <xdr:cNvCxnSpPr/>
      </xdr:nvCxnSpPr>
      <xdr:spPr>
        <a:xfrm>
          <a:off x="9639300" y="105841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48" name="楕円 247">
          <a:extLst>
            <a:ext uri="{FF2B5EF4-FFF2-40B4-BE49-F238E27FC236}">
              <a16:creationId xmlns:a16="http://schemas.microsoft.com/office/drawing/2014/main" id="{D3DBB712-AB9B-4EA3-B364-1709DE938D06}"/>
            </a:ext>
          </a:extLst>
        </xdr:cNvPr>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125730</xdr:rowOff>
    </xdr:from>
    <xdr:to>
      <xdr:col>50</xdr:col>
      <xdr:colOff>114300</xdr:colOff>
      <xdr:row>61</xdr:row>
      <xdr:rowOff>125730</xdr:rowOff>
    </xdr:to>
    <xdr:cxnSp macro="">
      <xdr:nvCxnSpPr>
        <xdr:cNvPr id="249" name="直線コネクタ 248">
          <a:extLst>
            <a:ext uri="{FF2B5EF4-FFF2-40B4-BE49-F238E27FC236}">
              <a16:creationId xmlns:a16="http://schemas.microsoft.com/office/drawing/2014/main" id="{0CAE660D-9353-4D9C-ABEA-1715408DC1CF}"/>
            </a:ext>
          </a:extLst>
        </xdr:cNvPr>
        <xdr:cNvCxnSpPr/>
      </xdr:nvCxnSpPr>
      <xdr:spPr>
        <a:xfrm>
          <a:off x="8750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74930</xdr:rowOff>
    </xdr:from>
    <xdr:to>
      <xdr:col>41</xdr:col>
      <xdr:colOff>101600</xdr:colOff>
      <xdr:row>62</xdr:row>
      <xdr:rowOff>5080</xdr:rowOff>
    </xdr:to>
    <xdr:sp macro="" textlink="">
      <xdr:nvSpPr>
        <xdr:cNvPr id="250" name="楕円 249">
          <a:extLst>
            <a:ext uri="{FF2B5EF4-FFF2-40B4-BE49-F238E27FC236}">
              <a16:creationId xmlns:a16="http://schemas.microsoft.com/office/drawing/2014/main" id="{7572B485-4695-4BD2-9F18-854B7C9238FF}"/>
            </a:ext>
          </a:extLst>
        </xdr:cNvPr>
        <xdr:cNvSpPr/>
      </xdr:nvSpPr>
      <xdr:spPr>
        <a:xfrm>
          <a:off x="781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125730</xdr:rowOff>
    </xdr:from>
    <xdr:to>
      <xdr:col>45</xdr:col>
      <xdr:colOff>177800</xdr:colOff>
      <xdr:row>61</xdr:row>
      <xdr:rowOff>125730</xdr:rowOff>
    </xdr:to>
    <xdr:cxnSp macro="">
      <xdr:nvCxnSpPr>
        <xdr:cNvPr id="251" name="直線コネクタ 250">
          <a:extLst>
            <a:ext uri="{FF2B5EF4-FFF2-40B4-BE49-F238E27FC236}">
              <a16:creationId xmlns:a16="http://schemas.microsoft.com/office/drawing/2014/main" id="{25B14978-F6E4-4263-BE8A-1FBA275D9107}"/>
            </a:ext>
          </a:extLst>
        </xdr:cNvPr>
        <xdr:cNvCxnSpPr/>
      </xdr:nvCxnSpPr>
      <xdr:spPr>
        <a:xfrm>
          <a:off x="7861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74930</xdr:rowOff>
    </xdr:from>
    <xdr:to>
      <xdr:col>36</xdr:col>
      <xdr:colOff>165100</xdr:colOff>
      <xdr:row>62</xdr:row>
      <xdr:rowOff>5080</xdr:rowOff>
    </xdr:to>
    <xdr:sp macro="" textlink="">
      <xdr:nvSpPr>
        <xdr:cNvPr id="252" name="楕円 251">
          <a:extLst>
            <a:ext uri="{FF2B5EF4-FFF2-40B4-BE49-F238E27FC236}">
              <a16:creationId xmlns:a16="http://schemas.microsoft.com/office/drawing/2014/main" id="{0E60889D-05DC-4DF7-90DB-4F2BE2447AEA}"/>
            </a:ext>
          </a:extLst>
        </xdr:cNvPr>
        <xdr:cNvSpPr/>
      </xdr:nvSpPr>
      <xdr:spPr>
        <a:xfrm>
          <a:off x="692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125730</xdr:rowOff>
    </xdr:from>
    <xdr:to>
      <xdr:col>41</xdr:col>
      <xdr:colOff>50800</xdr:colOff>
      <xdr:row>61</xdr:row>
      <xdr:rowOff>125730</xdr:rowOff>
    </xdr:to>
    <xdr:cxnSp macro="">
      <xdr:nvCxnSpPr>
        <xdr:cNvPr id="253" name="直線コネクタ 252">
          <a:extLst>
            <a:ext uri="{FF2B5EF4-FFF2-40B4-BE49-F238E27FC236}">
              <a16:creationId xmlns:a16="http://schemas.microsoft.com/office/drawing/2014/main" id="{DA9616D7-CEF0-4331-A0D7-76CBE13D6CDC}"/>
            </a:ext>
          </a:extLst>
        </xdr:cNvPr>
        <xdr:cNvCxnSpPr/>
      </xdr:nvCxnSpPr>
      <xdr:spPr>
        <a:xfrm>
          <a:off x="6972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a:extLst>
            <a:ext uri="{FF2B5EF4-FFF2-40B4-BE49-F238E27FC236}">
              <a16:creationId xmlns:a16="http://schemas.microsoft.com/office/drawing/2014/main" id="{1B4BD214-9395-4237-831B-6099EDA51BA0}"/>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a:extLst>
            <a:ext uri="{FF2B5EF4-FFF2-40B4-BE49-F238E27FC236}">
              <a16:creationId xmlns:a16="http://schemas.microsoft.com/office/drawing/2014/main" id="{1C7A1B01-B663-40D2-9DA0-4E838D559669}"/>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6" name="n_3aveValue【体育館・プール】&#10;一人当たり面積">
          <a:extLst>
            <a:ext uri="{FF2B5EF4-FFF2-40B4-BE49-F238E27FC236}">
              <a16:creationId xmlns:a16="http://schemas.microsoft.com/office/drawing/2014/main" id="{5BF28D13-F399-42EA-9580-590EA894310A}"/>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a:extLst>
            <a:ext uri="{FF2B5EF4-FFF2-40B4-BE49-F238E27FC236}">
              <a16:creationId xmlns:a16="http://schemas.microsoft.com/office/drawing/2014/main" id="{46722814-1D11-4745-9F03-FED9045F9FDA}"/>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167657</xdr:rowOff>
    </xdr:from>
    <xdr:ext cx="469744" cy="259045"/>
    <xdr:sp macro="" textlink="">
      <xdr:nvSpPr>
        <xdr:cNvPr id="258" name="n_1mainValue【体育館・プール】&#10;一人当たり面積">
          <a:extLst>
            <a:ext uri="{FF2B5EF4-FFF2-40B4-BE49-F238E27FC236}">
              <a16:creationId xmlns:a16="http://schemas.microsoft.com/office/drawing/2014/main" id="{78062154-C782-42F3-93E2-DF6548EE7E2A}"/>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9" name="n_2mainValue【体育館・プール】&#10;一人当たり面積">
          <a:extLst>
            <a:ext uri="{FF2B5EF4-FFF2-40B4-BE49-F238E27FC236}">
              <a16:creationId xmlns:a16="http://schemas.microsoft.com/office/drawing/2014/main" id="{38F2E735-9251-4F86-A0B2-465A6A17A5A4}"/>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60" name="n_3mainValue【体育館・プール】&#10;一人当たり面積">
          <a:extLst>
            <a:ext uri="{FF2B5EF4-FFF2-40B4-BE49-F238E27FC236}">
              <a16:creationId xmlns:a16="http://schemas.microsoft.com/office/drawing/2014/main" id="{82813678-BAAB-499B-881D-B27BB6ED5881}"/>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167657</xdr:rowOff>
    </xdr:from>
    <xdr:ext cx="469744" cy="259045"/>
    <xdr:sp macro="" textlink="">
      <xdr:nvSpPr>
        <xdr:cNvPr id="261" name="n_4mainValue【体育館・プール】&#10;一人当たり面積">
          <a:extLst>
            <a:ext uri="{FF2B5EF4-FFF2-40B4-BE49-F238E27FC236}">
              <a16:creationId xmlns:a16="http://schemas.microsoft.com/office/drawing/2014/main" id="{119A5B1D-EFBE-4C3A-9757-83E747F2616A}"/>
            </a:ext>
          </a:extLst>
        </xdr:cNvPr>
        <xdr:cNvSpPr txBox="1"/>
      </xdr:nvSpPr>
      <xdr:spPr>
        <a:xfrm>
          <a:off x="6737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24C60A5-47A6-47F6-BAD6-B3333C3A06C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1E7D3E6-FE0E-48BE-BB37-5872F7F4E2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F82E4AA-F41B-451C-BED5-E45B1034CF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42D265C-CEB6-41E3-8F58-3FD21AE669C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0A851D4-4B1B-4338-8D9B-D1DBDDC61A8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08B831D-882C-4619-9AAA-199DA0B886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52A025D-A097-4F2D-A313-79B6A89D50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1D7EC24-D664-4874-B0F6-70697F5DEE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B11A5ED-6CDA-4AF3-B2E6-4427DAAAAA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D370C6D-5DFA-4A55-9039-054316E1215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5DCBC6FB-B1C6-4814-ACDD-7538A14F6353}"/>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E6FC489C-A8C1-44EB-8C35-ADF3C3C036E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B71318C1-74E6-4F00-A83F-66FA81E2BB14}"/>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1D83BA2C-68E9-4C44-ABFA-442A1CE1F7B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786D6FF6-3109-4718-8F19-55A128C68F7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E9DCA5B1-9861-48CE-80E4-ADD2CBFC340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5EACF3B1-3FF1-4A71-ACF9-9ACFA1027B3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036EB9A-C9E4-4975-815B-3490C04DE29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15D18987-8A73-4151-A4F3-29D27A00E22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B5D93E-6A3E-47D2-A315-6B4A32276E6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6B23345-80D5-4C23-B6FD-B1152D2F494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378C74B1-D585-411A-B2B8-A81396E43E3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028A0AB0-23A6-4385-93EA-38F80CA744B7}"/>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C600BA6-B90A-4E7A-B008-4BD52FCA51A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9B33FD7A-472A-47C5-96CC-D4D84F47C30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A2F349CA-0051-4442-BD7B-041E973F9EB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a:extLst>
            <a:ext uri="{FF2B5EF4-FFF2-40B4-BE49-F238E27FC236}">
              <a16:creationId xmlns:a16="http://schemas.microsoft.com/office/drawing/2014/main" id="{BE476F04-2534-4F64-AE7B-A5635FE6ECDB}"/>
            </a:ext>
          </a:extLst>
        </xdr:cNvPr>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66FFC5C8-45EF-4D29-A1EF-8387DCDE2272}"/>
            </a:ext>
          </a:extLst>
        </xdr:cNvPr>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a:extLst>
            <a:ext uri="{FF2B5EF4-FFF2-40B4-BE49-F238E27FC236}">
              <a16:creationId xmlns:a16="http://schemas.microsoft.com/office/drawing/2014/main" id="{AFF688CA-B9E0-4B55-8A2E-30A43597F2AD}"/>
            </a:ext>
          </a:extLst>
        </xdr:cNvPr>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235F23E3-2923-4419-A964-F6F1423ED60D}"/>
            </a:ext>
          </a:extLst>
        </xdr:cNvPr>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a:extLst>
            <a:ext uri="{FF2B5EF4-FFF2-40B4-BE49-F238E27FC236}">
              <a16:creationId xmlns:a16="http://schemas.microsoft.com/office/drawing/2014/main" id="{E046E442-97C4-4FFB-A067-34D636CC2A14}"/>
            </a:ext>
          </a:extLst>
        </xdr:cNvPr>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5418B23-63C6-4B02-BC8E-6206073677DE}"/>
            </a:ext>
          </a:extLst>
        </xdr:cNvPr>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a:extLst>
            <a:ext uri="{FF2B5EF4-FFF2-40B4-BE49-F238E27FC236}">
              <a16:creationId xmlns:a16="http://schemas.microsoft.com/office/drawing/2014/main" id="{CE51EB61-3B29-4C66-94BD-C86164C68F8D}"/>
            </a:ext>
          </a:extLst>
        </xdr:cNvPr>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a:extLst>
            <a:ext uri="{FF2B5EF4-FFF2-40B4-BE49-F238E27FC236}">
              <a16:creationId xmlns:a16="http://schemas.microsoft.com/office/drawing/2014/main" id="{8362C5D4-C7B0-4B17-9487-8CEA4C4D976F}"/>
            </a:ext>
          </a:extLst>
        </xdr:cNvPr>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a:extLst>
            <a:ext uri="{FF2B5EF4-FFF2-40B4-BE49-F238E27FC236}">
              <a16:creationId xmlns:a16="http://schemas.microsoft.com/office/drawing/2014/main" id="{A327696E-ECD5-4EE1-8E75-848F95CBCCC1}"/>
            </a:ext>
          </a:extLst>
        </xdr:cNvPr>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a:extLst>
            <a:ext uri="{FF2B5EF4-FFF2-40B4-BE49-F238E27FC236}">
              <a16:creationId xmlns:a16="http://schemas.microsoft.com/office/drawing/2014/main" id="{FA39429D-C6D6-43B0-89C5-AD01B537A3AF}"/>
            </a:ext>
          </a:extLst>
        </xdr:cNvPr>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a:extLst>
            <a:ext uri="{FF2B5EF4-FFF2-40B4-BE49-F238E27FC236}">
              <a16:creationId xmlns:a16="http://schemas.microsoft.com/office/drawing/2014/main" id="{77AE0C0F-1343-48D0-BDE0-28755254DDDB}"/>
            </a:ext>
          </a:extLst>
        </xdr:cNvPr>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BB6F80B-15EE-4B80-91BA-4BCE4FD3AEC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9D95ED6-B660-4C07-A387-42D63BF41C6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E542B71-C9F3-4BC1-BBD4-304CF9EA972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5D0C819-9325-4601-82E6-6172DBAE0C0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F03C1F1-2697-46BC-82E7-F77DBC2422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304" name="楕円 303">
          <a:extLst>
            <a:ext uri="{FF2B5EF4-FFF2-40B4-BE49-F238E27FC236}">
              <a16:creationId xmlns:a16="http://schemas.microsoft.com/office/drawing/2014/main" id="{EE0B8A59-B1CF-4562-9F8F-D593D4DF9852}"/>
            </a:ext>
          </a:extLst>
        </xdr:cNvPr>
        <xdr:cNvSpPr/>
      </xdr:nvSpPr>
      <xdr:spPr>
        <a:xfrm>
          <a:off x="45847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135545</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89D7C848-28BB-4CBB-9011-8D84E6436A55}"/>
            </a:ext>
          </a:extLst>
        </xdr:cNvPr>
        <xdr:cNvSpPr txBox="1"/>
      </xdr:nvSpPr>
      <xdr:spPr>
        <a:xfrm>
          <a:off x="4673600"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104866</xdr:rowOff>
    </xdr:from>
    <xdr:to>
      <xdr:col>20</xdr:col>
      <xdr:colOff>38100</xdr:colOff>
      <xdr:row>83</xdr:row>
      <xdr:rowOff>35016</xdr:rowOff>
    </xdr:to>
    <xdr:sp macro="" textlink="">
      <xdr:nvSpPr>
        <xdr:cNvPr id="306" name="楕円 305">
          <a:extLst>
            <a:ext uri="{FF2B5EF4-FFF2-40B4-BE49-F238E27FC236}">
              <a16:creationId xmlns:a16="http://schemas.microsoft.com/office/drawing/2014/main" id="{0C40859C-92C6-4508-8863-B4764B6CCC35}"/>
            </a:ext>
          </a:extLst>
        </xdr:cNvPr>
        <xdr:cNvSpPr/>
      </xdr:nvSpPr>
      <xdr:spPr>
        <a:xfrm>
          <a:off x="3746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155666</xdr:rowOff>
    </xdr:from>
    <xdr:to>
      <xdr:col>24</xdr:col>
      <xdr:colOff>63500</xdr:colOff>
      <xdr:row>83</xdr:row>
      <xdr:rowOff>36468</xdr:rowOff>
    </xdr:to>
    <xdr:cxnSp macro="">
      <xdr:nvCxnSpPr>
        <xdr:cNvPr id="307" name="直線コネクタ 306">
          <a:extLst>
            <a:ext uri="{FF2B5EF4-FFF2-40B4-BE49-F238E27FC236}">
              <a16:creationId xmlns:a16="http://schemas.microsoft.com/office/drawing/2014/main" id="{B3899AA6-1A48-4EB2-8F86-2D2C48E02521}"/>
            </a:ext>
          </a:extLst>
        </xdr:cNvPr>
        <xdr:cNvCxnSpPr/>
      </xdr:nvCxnSpPr>
      <xdr:spPr>
        <a:xfrm>
          <a:off x="3797300" y="14214566"/>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68943</xdr:rowOff>
    </xdr:from>
    <xdr:to>
      <xdr:col>15</xdr:col>
      <xdr:colOff>101600</xdr:colOff>
      <xdr:row>82</xdr:row>
      <xdr:rowOff>170543</xdr:rowOff>
    </xdr:to>
    <xdr:sp macro="" textlink="">
      <xdr:nvSpPr>
        <xdr:cNvPr id="308" name="楕円 307">
          <a:extLst>
            <a:ext uri="{FF2B5EF4-FFF2-40B4-BE49-F238E27FC236}">
              <a16:creationId xmlns:a16="http://schemas.microsoft.com/office/drawing/2014/main" id="{141BEDFD-76BA-4651-A7DD-4199A73BBBD5}"/>
            </a:ext>
          </a:extLst>
        </xdr:cNvPr>
        <xdr:cNvSpPr/>
      </xdr:nvSpPr>
      <xdr:spPr>
        <a:xfrm>
          <a:off x="2857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119743</xdr:rowOff>
    </xdr:from>
    <xdr:to>
      <xdr:col>19</xdr:col>
      <xdr:colOff>177800</xdr:colOff>
      <xdr:row>82</xdr:row>
      <xdr:rowOff>155666</xdr:rowOff>
    </xdr:to>
    <xdr:cxnSp macro="">
      <xdr:nvCxnSpPr>
        <xdr:cNvPr id="309" name="直線コネクタ 308">
          <a:extLst>
            <a:ext uri="{FF2B5EF4-FFF2-40B4-BE49-F238E27FC236}">
              <a16:creationId xmlns:a16="http://schemas.microsoft.com/office/drawing/2014/main" id="{3D36DCB5-5E94-4ABA-993D-0520F5CAD5C5}"/>
            </a:ext>
          </a:extLst>
        </xdr:cNvPr>
        <xdr:cNvCxnSpPr/>
      </xdr:nvCxnSpPr>
      <xdr:spPr>
        <a:xfrm>
          <a:off x="2908300" y="1417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363</xdr:rowOff>
    </xdr:from>
    <xdr:to>
      <xdr:col>10</xdr:col>
      <xdr:colOff>165100</xdr:colOff>
      <xdr:row>82</xdr:row>
      <xdr:rowOff>101963</xdr:rowOff>
    </xdr:to>
    <xdr:sp macro="" textlink="">
      <xdr:nvSpPr>
        <xdr:cNvPr id="310" name="楕円 309">
          <a:extLst>
            <a:ext uri="{FF2B5EF4-FFF2-40B4-BE49-F238E27FC236}">
              <a16:creationId xmlns:a16="http://schemas.microsoft.com/office/drawing/2014/main" id="{B22402E1-771F-4294-8F25-90954CE04B1F}"/>
            </a:ext>
          </a:extLst>
        </xdr:cNvPr>
        <xdr:cNvSpPr/>
      </xdr:nvSpPr>
      <xdr:spPr>
        <a:xfrm>
          <a:off x="1968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51163</xdr:rowOff>
    </xdr:from>
    <xdr:to>
      <xdr:col>15</xdr:col>
      <xdr:colOff>50800</xdr:colOff>
      <xdr:row>82</xdr:row>
      <xdr:rowOff>119743</xdr:rowOff>
    </xdr:to>
    <xdr:cxnSp macro="">
      <xdr:nvCxnSpPr>
        <xdr:cNvPr id="311" name="直線コネクタ 310">
          <a:extLst>
            <a:ext uri="{FF2B5EF4-FFF2-40B4-BE49-F238E27FC236}">
              <a16:creationId xmlns:a16="http://schemas.microsoft.com/office/drawing/2014/main" id="{3F844EE5-4909-494B-BE76-7BF7DB83C8E9}"/>
            </a:ext>
          </a:extLst>
        </xdr:cNvPr>
        <xdr:cNvCxnSpPr/>
      </xdr:nvCxnSpPr>
      <xdr:spPr>
        <a:xfrm>
          <a:off x="2019300" y="141100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106499</xdr:rowOff>
    </xdr:from>
    <xdr:to>
      <xdr:col>6</xdr:col>
      <xdr:colOff>38100</xdr:colOff>
      <xdr:row>82</xdr:row>
      <xdr:rowOff>36649</xdr:rowOff>
    </xdr:to>
    <xdr:sp macro="" textlink="">
      <xdr:nvSpPr>
        <xdr:cNvPr id="312" name="楕円 311">
          <a:extLst>
            <a:ext uri="{FF2B5EF4-FFF2-40B4-BE49-F238E27FC236}">
              <a16:creationId xmlns:a16="http://schemas.microsoft.com/office/drawing/2014/main" id="{5D1C05CC-F152-43EB-A18F-96284592918A}"/>
            </a:ext>
          </a:extLst>
        </xdr:cNvPr>
        <xdr:cNvSpPr/>
      </xdr:nvSpPr>
      <xdr:spPr>
        <a:xfrm>
          <a:off x="1079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157299</xdr:rowOff>
    </xdr:from>
    <xdr:to>
      <xdr:col>10</xdr:col>
      <xdr:colOff>114300</xdr:colOff>
      <xdr:row>82</xdr:row>
      <xdr:rowOff>51163</xdr:rowOff>
    </xdr:to>
    <xdr:cxnSp macro="">
      <xdr:nvCxnSpPr>
        <xdr:cNvPr id="313" name="直線コネクタ 312">
          <a:extLst>
            <a:ext uri="{FF2B5EF4-FFF2-40B4-BE49-F238E27FC236}">
              <a16:creationId xmlns:a16="http://schemas.microsoft.com/office/drawing/2014/main" id="{6CC5D011-D3B3-405D-B493-877548060C15}"/>
            </a:ext>
          </a:extLst>
        </xdr:cNvPr>
        <xdr:cNvCxnSpPr/>
      </xdr:nvCxnSpPr>
      <xdr:spPr>
        <a:xfrm>
          <a:off x="1130300" y="140447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92364</xdr:rowOff>
    </xdr:from>
    <xdr:ext cx="405111" cy="259045"/>
    <xdr:sp macro="" textlink="">
      <xdr:nvSpPr>
        <xdr:cNvPr id="314" name="n_1aveValue【福祉施設】&#10;有形固定資産減価償却率">
          <a:extLst>
            <a:ext uri="{FF2B5EF4-FFF2-40B4-BE49-F238E27FC236}">
              <a16:creationId xmlns:a16="http://schemas.microsoft.com/office/drawing/2014/main" id="{9673E129-BBF8-47B2-B5EF-24EE4AD413DC}"/>
            </a:ext>
          </a:extLst>
        </xdr:cNvPr>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20519</xdr:rowOff>
    </xdr:from>
    <xdr:ext cx="405111" cy="259045"/>
    <xdr:sp macro="" textlink="">
      <xdr:nvSpPr>
        <xdr:cNvPr id="315" name="n_2aveValue【福祉施設】&#10;有形固定資産減価償却率">
          <a:extLst>
            <a:ext uri="{FF2B5EF4-FFF2-40B4-BE49-F238E27FC236}">
              <a16:creationId xmlns:a16="http://schemas.microsoft.com/office/drawing/2014/main" id="{3E5E0BB8-40A2-4219-A419-43ECFFD77D21}"/>
            </a:ext>
          </a:extLst>
        </xdr:cNvPr>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16" name="n_3aveValue【福祉施設】&#10;有形固定資産減価償却率">
          <a:extLst>
            <a:ext uri="{FF2B5EF4-FFF2-40B4-BE49-F238E27FC236}">
              <a16:creationId xmlns:a16="http://schemas.microsoft.com/office/drawing/2014/main" id="{2CC84EA1-D044-4220-9BA4-E5D6B716EAA5}"/>
            </a:ext>
          </a:extLst>
        </xdr:cNvPr>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17" name="n_4aveValue【福祉施設】&#10;有形固定資産減価償却率">
          <a:extLst>
            <a:ext uri="{FF2B5EF4-FFF2-40B4-BE49-F238E27FC236}">
              <a16:creationId xmlns:a16="http://schemas.microsoft.com/office/drawing/2014/main" id="{55C22A28-F392-4029-96FA-773D5DDCAE40}"/>
            </a:ext>
          </a:extLst>
        </xdr:cNvPr>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26143</xdr:rowOff>
    </xdr:from>
    <xdr:ext cx="405111" cy="259045"/>
    <xdr:sp macro="" textlink="">
      <xdr:nvSpPr>
        <xdr:cNvPr id="318" name="n_1mainValue【福祉施設】&#10;有形固定資産減価償却率">
          <a:extLst>
            <a:ext uri="{FF2B5EF4-FFF2-40B4-BE49-F238E27FC236}">
              <a16:creationId xmlns:a16="http://schemas.microsoft.com/office/drawing/2014/main" id="{5A65A718-53D5-4281-9FDF-BABA464A2365}"/>
            </a:ext>
          </a:extLst>
        </xdr:cNvPr>
        <xdr:cNvSpPr txBox="1"/>
      </xdr:nvSpPr>
      <xdr:spPr>
        <a:xfrm>
          <a:off x="35820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161670</xdr:rowOff>
    </xdr:from>
    <xdr:ext cx="405111" cy="259045"/>
    <xdr:sp macro="" textlink="">
      <xdr:nvSpPr>
        <xdr:cNvPr id="319" name="n_2mainValue【福祉施設】&#10;有形固定資産減価償却率">
          <a:extLst>
            <a:ext uri="{FF2B5EF4-FFF2-40B4-BE49-F238E27FC236}">
              <a16:creationId xmlns:a16="http://schemas.microsoft.com/office/drawing/2014/main" id="{905E5CD6-EB0E-4EC0-A0AD-5D7497936A1A}"/>
            </a:ext>
          </a:extLst>
        </xdr:cNvPr>
        <xdr:cNvSpPr txBox="1"/>
      </xdr:nvSpPr>
      <xdr:spPr>
        <a:xfrm>
          <a:off x="2705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93090</xdr:rowOff>
    </xdr:from>
    <xdr:ext cx="405111" cy="259045"/>
    <xdr:sp macro="" textlink="">
      <xdr:nvSpPr>
        <xdr:cNvPr id="320" name="n_3mainValue【福祉施設】&#10;有形固定資産減価償却率">
          <a:extLst>
            <a:ext uri="{FF2B5EF4-FFF2-40B4-BE49-F238E27FC236}">
              <a16:creationId xmlns:a16="http://schemas.microsoft.com/office/drawing/2014/main" id="{07BB1355-4062-4002-9673-3FED8E650C17}"/>
            </a:ext>
          </a:extLst>
        </xdr:cNvPr>
        <xdr:cNvSpPr txBox="1"/>
      </xdr:nvSpPr>
      <xdr:spPr>
        <a:xfrm>
          <a:off x="1816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27776</xdr:rowOff>
    </xdr:from>
    <xdr:ext cx="405111" cy="259045"/>
    <xdr:sp macro="" textlink="">
      <xdr:nvSpPr>
        <xdr:cNvPr id="321" name="n_4mainValue【福祉施設】&#10;有形固定資産減価償却率">
          <a:extLst>
            <a:ext uri="{FF2B5EF4-FFF2-40B4-BE49-F238E27FC236}">
              <a16:creationId xmlns:a16="http://schemas.microsoft.com/office/drawing/2014/main" id="{22C1BE8F-76B8-4756-9C6B-E4751CBE14D1}"/>
            </a:ext>
          </a:extLst>
        </xdr:cNvPr>
        <xdr:cNvSpPr txBox="1"/>
      </xdr:nvSpPr>
      <xdr:spPr>
        <a:xfrm>
          <a:off x="9277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68EF943-261D-494F-94CB-BAB3C8675B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680B395-471E-492E-81D8-1D65840D079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F22F969-6D11-4BFB-B043-818A0EC3DC4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B4E437C-659E-45E6-9672-2AE15F088C3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5977256-861E-455F-998C-BB7B524935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8A0E9EA-BD76-469A-8725-309FD4842E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907B236-4550-41BC-96C4-8D69F2462E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B6D49CD-BF6A-49E0-9A59-B2FA6A3232C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44C95C0-EE0A-4FB0-B167-472064086B6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D4CB6BA-1236-4A35-923D-5CAEDEE3FA4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480A9FFA-442E-40E9-93C4-6A6E2CCBD87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EB117B96-9293-4FC7-9A34-AFC180E7B3C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CA380C6A-D97F-4E6C-9A1C-5D593093285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5F95D45A-B7BF-4B28-90EC-EC10866C016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21282BBD-6992-4C4A-8972-DC964FD2C06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8232CA85-17F4-4359-B284-3888B839A49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FABC600-EDCA-4E6E-A5BE-7E43609C38C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E007EF77-CBA4-47E0-9F90-42E15E2ACFA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7B5B628D-CD1A-4108-A386-2B468AD2660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BD53AE82-F8C4-4DF3-876F-48AD16BA30E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E154586-9B28-4755-BA14-2F102652842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148634F-1A2F-45B4-916D-60E727BF184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6FEDDDCA-11F3-4E64-BB96-FCF0F3EE98F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a:extLst>
            <a:ext uri="{FF2B5EF4-FFF2-40B4-BE49-F238E27FC236}">
              <a16:creationId xmlns:a16="http://schemas.microsoft.com/office/drawing/2014/main" id="{D0895D21-0FF0-473E-9EB4-4CA21C70EAE9}"/>
            </a:ext>
          </a:extLst>
        </xdr:cNvPr>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a:extLst>
            <a:ext uri="{FF2B5EF4-FFF2-40B4-BE49-F238E27FC236}">
              <a16:creationId xmlns:a16="http://schemas.microsoft.com/office/drawing/2014/main" id="{C95B3F6A-DFDB-4F1F-B924-6BD98933015A}"/>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a:extLst>
            <a:ext uri="{FF2B5EF4-FFF2-40B4-BE49-F238E27FC236}">
              <a16:creationId xmlns:a16="http://schemas.microsoft.com/office/drawing/2014/main" id="{D404CB38-2FEE-42D3-BA83-13A86A754969}"/>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a:extLst>
            <a:ext uri="{FF2B5EF4-FFF2-40B4-BE49-F238E27FC236}">
              <a16:creationId xmlns:a16="http://schemas.microsoft.com/office/drawing/2014/main" id="{77AF24A8-4BBC-4C95-A3E6-48BB4837C5FF}"/>
            </a:ext>
          </a:extLst>
        </xdr:cNvPr>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a:extLst>
            <a:ext uri="{FF2B5EF4-FFF2-40B4-BE49-F238E27FC236}">
              <a16:creationId xmlns:a16="http://schemas.microsoft.com/office/drawing/2014/main" id="{D28F8F24-F11B-4851-AD2A-576D85EA742B}"/>
            </a:ext>
          </a:extLst>
        </xdr:cNvPr>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0" name="【福祉施設】&#10;一人当たり面積平均値テキスト">
          <a:extLst>
            <a:ext uri="{FF2B5EF4-FFF2-40B4-BE49-F238E27FC236}">
              <a16:creationId xmlns:a16="http://schemas.microsoft.com/office/drawing/2014/main" id="{163C7E65-C490-4554-B947-A67850872D7F}"/>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a:extLst>
            <a:ext uri="{FF2B5EF4-FFF2-40B4-BE49-F238E27FC236}">
              <a16:creationId xmlns:a16="http://schemas.microsoft.com/office/drawing/2014/main" id="{EE6834F6-E87A-4899-BF5D-AB8BC09A6CDD}"/>
            </a:ext>
          </a:extLst>
        </xdr:cNvPr>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a:extLst>
            <a:ext uri="{FF2B5EF4-FFF2-40B4-BE49-F238E27FC236}">
              <a16:creationId xmlns:a16="http://schemas.microsoft.com/office/drawing/2014/main" id="{25EC97B6-6838-470B-9F30-1C5D07D8204B}"/>
            </a:ext>
          </a:extLst>
        </xdr:cNvPr>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a:extLst>
            <a:ext uri="{FF2B5EF4-FFF2-40B4-BE49-F238E27FC236}">
              <a16:creationId xmlns:a16="http://schemas.microsoft.com/office/drawing/2014/main" id="{E357568C-3101-42DD-A801-07699AE30496}"/>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a:extLst>
            <a:ext uri="{FF2B5EF4-FFF2-40B4-BE49-F238E27FC236}">
              <a16:creationId xmlns:a16="http://schemas.microsoft.com/office/drawing/2014/main" id="{9C4672E0-3F66-4FE9-9BB4-3CA0A6D0D612}"/>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a:extLst>
            <a:ext uri="{FF2B5EF4-FFF2-40B4-BE49-F238E27FC236}">
              <a16:creationId xmlns:a16="http://schemas.microsoft.com/office/drawing/2014/main" id="{589FF5E7-8543-48C3-82E7-C907C2B63496}"/>
            </a:ext>
          </a:extLst>
        </xdr:cNvPr>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28CE435-2C36-4FF9-9134-1010C543ACE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45CA6C5-61D6-4CAC-9401-A2D91441115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E09C9D2-04A5-40D7-A593-68F197729E8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93A5609-A173-4FCE-B5C3-71396D5480A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3D8FDD2-6F26-4D91-8DC3-8377599FA56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61" name="楕円 360">
          <a:extLst>
            <a:ext uri="{FF2B5EF4-FFF2-40B4-BE49-F238E27FC236}">
              <a16:creationId xmlns:a16="http://schemas.microsoft.com/office/drawing/2014/main" id="{36C26598-2386-4C6F-8B58-C1165325D33F}"/>
            </a:ext>
          </a:extLst>
        </xdr:cNvPr>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62" name="【福祉施設】&#10;一人当たり面積該当値テキスト">
          <a:extLst>
            <a:ext uri="{FF2B5EF4-FFF2-40B4-BE49-F238E27FC236}">
              <a16:creationId xmlns:a16="http://schemas.microsoft.com/office/drawing/2014/main" id="{F6D6332E-1AE9-4F10-A72D-E481686BFF1B}"/>
            </a:ext>
          </a:extLst>
        </xdr:cNvPr>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139700</xdr:rowOff>
    </xdr:from>
    <xdr:to>
      <xdr:col>50</xdr:col>
      <xdr:colOff>165100</xdr:colOff>
      <xdr:row>81</xdr:row>
      <xdr:rowOff>69850</xdr:rowOff>
    </xdr:to>
    <xdr:sp macro="" textlink="">
      <xdr:nvSpPr>
        <xdr:cNvPr id="363" name="楕円 362">
          <a:extLst>
            <a:ext uri="{FF2B5EF4-FFF2-40B4-BE49-F238E27FC236}">
              <a16:creationId xmlns:a16="http://schemas.microsoft.com/office/drawing/2014/main" id="{89B08ECA-9900-4DDA-B6EA-CBF4703DFF4C}"/>
            </a:ext>
          </a:extLst>
        </xdr:cNvPr>
        <xdr:cNvSpPr/>
      </xdr:nvSpPr>
      <xdr:spPr>
        <a:xfrm>
          <a:off x="958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19050</xdr:rowOff>
    </xdr:from>
    <xdr:to>
      <xdr:col>55</xdr:col>
      <xdr:colOff>0</xdr:colOff>
      <xdr:row>81</xdr:row>
      <xdr:rowOff>133350</xdr:rowOff>
    </xdr:to>
    <xdr:cxnSp macro="">
      <xdr:nvCxnSpPr>
        <xdr:cNvPr id="364" name="直線コネクタ 363">
          <a:extLst>
            <a:ext uri="{FF2B5EF4-FFF2-40B4-BE49-F238E27FC236}">
              <a16:creationId xmlns:a16="http://schemas.microsoft.com/office/drawing/2014/main" id="{22124C84-0746-4140-BDE6-D11B27AA9502}"/>
            </a:ext>
          </a:extLst>
        </xdr:cNvPr>
        <xdr:cNvCxnSpPr/>
      </xdr:nvCxnSpPr>
      <xdr:spPr>
        <a:xfrm>
          <a:off x="9639300" y="13906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152400</xdr:rowOff>
    </xdr:from>
    <xdr:to>
      <xdr:col>46</xdr:col>
      <xdr:colOff>38100</xdr:colOff>
      <xdr:row>79</xdr:row>
      <xdr:rowOff>82550</xdr:rowOff>
    </xdr:to>
    <xdr:sp macro="" textlink="">
      <xdr:nvSpPr>
        <xdr:cNvPr id="365" name="楕円 364">
          <a:extLst>
            <a:ext uri="{FF2B5EF4-FFF2-40B4-BE49-F238E27FC236}">
              <a16:creationId xmlns:a16="http://schemas.microsoft.com/office/drawing/2014/main" id="{9CF449C4-D307-4466-AA01-07AD37D6DE4B}"/>
            </a:ext>
          </a:extLst>
        </xdr:cNvPr>
        <xdr:cNvSpPr/>
      </xdr:nvSpPr>
      <xdr:spPr>
        <a:xfrm>
          <a:off x="8699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31750</xdr:rowOff>
    </xdr:from>
    <xdr:to>
      <xdr:col>50</xdr:col>
      <xdr:colOff>114300</xdr:colOff>
      <xdr:row>81</xdr:row>
      <xdr:rowOff>19050</xdr:rowOff>
    </xdr:to>
    <xdr:cxnSp macro="">
      <xdr:nvCxnSpPr>
        <xdr:cNvPr id="366" name="直線コネクタ 365">
          <a:extLst>
            <a:ext uri="{FF2B5EF4-FFF2-40B4-BE49-F238E27FC236}">
              <a16:creationId xmlns:a16="http://schemas.microsoft.com/office/drawing/2014/main" id="{A5CD623B-268E-4316-BF1F-00FBCA0E1E58}"/>
            </a:ext>
          </a:extLst>
        </xdr:cNvPr>
        <xdr:cNvCxnSpPr/>
      </xdr:nvCxnSpPr>
      <xdr:spPr>
        <a:xfrm>
          <a:off x="8750300" y="135763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152400</xdr:rowOff>
    </xdr:from>
    <xdr:to>
      <xdr:col>41</xdr:col>
      <xdr:colOff>101600</xdr:colOff>
      <xdr:row>79</xdr:row>
      <xdr:rowOff>82550</xdr:rowOff>
    </xdr:to>
    <xdr:sp macro="" textlink="">
      <xdr:nvSpPr>
        <xdr:cNvPr id="367" name="楕円 366">
          <a:extLst>
            <a:ext uri="{FF2B5EF4-FFF2-40B4-BE49-F238E27FC236}">
              <a16:creationId xmlns:a16="http://schemas.microsoft.com/office/drawing/2014/main" id="{F2CB8542-CD90-4268-887A-2FCA1D935B1D}"/>
            </a:ext>
          </a:extLst>
        </xdr:cNvPr>
        <xdr:cNvSpPr/>
      </xdr:nvSpPr>
      <xdr:spPr>
        <a:xfrm>
          <a:off x="7810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31750</xdr:rowOff>
    </xdr:from>
    <xdr:to>
      <xdr:col>45</xdr:col>
      <xdr:colOff>177800</xdr:colOff>
      <xdr:row>79</xdr:row>
      <xdr:rowOff>31750</xdr:rowOff>
    </xdr:to>
    <xdr:cxnSp macro="">
      <xdr:nvCxnSpPr>
        <xdr:cNvPr id="368" name="直線コネクタ 367">
          <a:extLst>
            <a:ext uri="{FF2B5EF4-FFF2-40B4-BE49-F238E27FC236}">
              <a16:creationId xmlns:a16="http://schemas.microsoft.com/office/drawing/2014/main" id="{85C8EA41-AAE2-48DF-900C-8910A11BBE00}"/>
            </a:ext>
          </a:extLst>
        </xdr:cNvPr>
        <xdr:cNvCxnSpPr/>
      </xdr:nvCxnSpPr>
      <xdr:spPr>
        <a:xfrm>
          <a:off x="7861300" y="1357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69850</xdr:rowOff>
    </xdr:from>
    <xdr:to>
      <xdr:col>36</xdr:col>
      <xdr:colOff>165100</xdr:colOff>
      <xdr:row>82</xdr:row>
      <xdr:rowOff>0</xdr:rowOff>
    </xdr:to>
    <xdr:sp macro="" textlink="">
      <xdr:nvSpPr>
        <xdr:cNvPr id="369" name="楕円 368">
          <a:extLst>
            <a:ext uri="{FF2B5EF4-FFF2-40B4-BE49-F238E27FC236}">
              <a16:creationId xmlns:a16="http://schemas.microsoft.com/office/drawing/2014/main" id="{EAD884A6-03FA-47D5-AC0B-EC4D2BF4468C}"/>
            </a:ext>
          </a:extLst>
        </xdr:cNvPr>
        <xdr:cNvSpPr/>
      </xdr:nvSpPr>
      <xdr:spPr>
        <a:xfrm>
          <a:off x="6921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31750</xdr:rowOff>
    </xdr:from>
    <xdr:to>
      <xdr:col>41</xdr:col>
      <xdr:colOff>50800</xdr:colOff>
      <xdr:row>81</xdr:row>
      <xdr:rowOff>120650</xdr:rowOff>
    </xdr:to>
    <xdr:cxnSp macro="">
      <xdr:nvCxnSpPr>
        <xdr:cNvPr id="370" name="直線コネクタ 369">
          <a:extLst>
            <a:ext uri="{FF2B5EF4-FFF2-40B4-BE49-F238E27FC236}">
              <a16:creationId xmlns:a16="http://schemas.microsoft.com/office/drawing/2014/main" id="{C68DE1A9-B11B-4A79-BB6F-4ED11FE3C7D8}"/>
            </a:ext>
          </a:extLst>
        </xdr:cNvPr>
        <xdr:cNvCxnSpPr/>
      </xdr:nvCxnSpPr>
      <xdr:spPr>
        <a:xfrm flipV="1">
          <a:off x="6972300" y="135763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22877</xdr:rowOff>
    </xdr:from>
    <xdr:ext cx="469744" cy="259045"/>
    <xdr:sp macro="" textlink="">
      <xdr:nvSpPr>
        <xdr:cNvPr id="371" name="n_1aveValue【福祉施設】&#10;一人当たり面積">
          <a:extLst>
            <a:ext uri="{FF2B5EF4-FFF2-40B4-BE49-F238E27FC236}">
              <a16:creationId xmlns:a16="http://schemas.microsoft.com/office/drawing/2014/main" id="{68ED4660-D4BB-45A9-82BD-078D7741A918}"/>
            </a:ext>
          </a:extLst>
        </xdr:cNvPr>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2" name="n_2aveValue【福祉施設】&#10;一人当たり面積">
          <a:extLst>
            <a:ext uri="{FF2B5EF4-FFF2-40B4-BE49-F238E27FC236}">
              <a16:creationId xmlns:a16="http://schemas.microsoft.com/office/drawing/2014/main" id="{E53A6BEC-2076-40C7-ABCE-5B9AFEB6B4D0}"/>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3" name="n_3aveValue【福祉施設】&#10;一人当たり面積">
          <a:extLst>
            <a:ext uri="{FF2B5EF4-FFF2-40B4-BE49-F238E27FC236}">
              <a16:creationId xmlns:a16="http://schemas.microsoft.com/office/drawing/2014/main" id="{809A449E-D04E-44B5-9950-A4FC8271DA58}"/>
            </a:ext>
          </a:extLst>
        </xdr:cNvPr>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156227</xdr:rowOff>
    </xdr:from>
    <xdr:ext cx="469744" cy="259045"/>
    <xdr:sp macro="" textlink="">
      <xdr:nvSpPr>
        <xdr:cNvPr id="374" name="n_4aveValue【福祉施設】&#10;一人当たり面積">
          <a:extLst>
            <a:ext uri="{FF2B5EF4-FFF2-40B4-BE49-F238E27FC236}">
              <a16:creationId xmlns:a16="http://schemas.microsoft.com/office/drawing/2014/main" id="{F69CF763-BEF9-4DC7-85C9-20AEDDC19E25}"/>
            </a:ext>
          </a:extLst>
        </xdr:cNvPr>
        <xdr:cNvSpPr txBox="1"/>
      </xdr:nvSpPr>
      <xdr:spPr>
        <a:xfrm>
          <a:off x="6737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86377</xdr:rowOff>
    </xdr:from>
    <xdr:ext cx="469744" cy="259045"/>
    <xdr:sp macro="" textlink="">
      <xdr:nvSpPr>
        <xdr:cNvPr id="375" name="n_1mainValue【福祉施設】&#10;一人当たり面積">
          <a:extLst>
            <a:ext uri="{FF2B5EF4-FFF2-40B4-BE49-F238E27FC236}">
              <a16:creationId xmlns:a16="http://schemas.microsoft.com/office/drawing/2014/main" id="{673E9237-E5FB-4239-94AF-6B1967CBB50A}"/>
            </a:ext>
          </a:extLst>
        </xdr:cNvPr>
        <xdr:cNvSpPr txBox="1"/>
      </xdr:nvSpPr>
      <xdr:spPr>
        <a:xfrm>
          <a:off x="9391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99077</xdr:rowOff>
    </xdr:from>
    <xdr:ext cx="469744" cy="259045"/>
    <xdr:sp macro="" textlink="">
      <xdr:nvSpPr>
        <xdr:cNvPr id="376" name="n_2mainValue【福祉施設】&#10;一人当たり面積">
          <a:extLst>
            <a:ext uri="{FF2B5EF4-FFF2-40B4-BE49-F238E27FC236}">
              <a16:creationId xmlns:a16="http://schemas.microsoft.com/office/drawing/2014/main" id="{6A9AB746-C5AB-44E2-8F1A-C9E96DA22304}"/>
            </a:ext>
          </a:extLst>
        </xdr:cNvPr>
        <xdr:cNvSpPr txBox="1"/>
      </xdr:nvSpPr>
      <xdr:spPr>
        <a:xfrm>
          <a:off x="85154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99077</xdr:rowOff>
    </xdr:from>
    <xdr:ext cx="469744" cy="259045"/>
    <xdr:sp macro="" textlink="">
      <xdr:nvSpPr>
        <xdr:cNvPr id="377" name="n_3mainValue【福祉施設】&#10;一人当たり面積">
          <a:extLst>
            <a:ext uri="{FF2B5EF4-FFF2-40B4-BE49-F238E27FC236}">
              <a16:creationId xmlns:a16="http://schemas.microsoft.com/office/drawing/2014/main" id="{6925CCCB-C8A9-4F99-9680-D72DA7D05253}"/>
            </a:ext>
          </a:extLst>
        </xdr:cNvPr>
        <xdr:cNvSpPr txBox="1"/>
      </xdr:nvSpPr>
      <xdr:spPr>
        <a:xfrm>
          <a:off x="76264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16527</xdr:rowOff>
    </xdr:from>
    <xdr:ext cx="469744" cy="259045"/>
    <xdr:sp macro="" textlink="">
      <xdr:nvSpPr>
        <xdr:cNvPr id="378" name="n_4mainValue【福祉施設】&#10;一人当たり面積">
          <a:extLst>
            <a:ext uri="{FF2B5EF4-FFF2-40B4-BE49-F238E27FC236}">
              <a16:creationId xmlns:a16="http://schemas.microsoft.com/office/drawing/2014/main" id="{847FA2A0-F357-4748-A8DB-1563703FC3E9}"/>
            </a:ext>
          </a:extLst>
        </xdr:cNvPr>
        <xdr:cNvSpPr txBox="1"/>
      </xdr:nvSpPr>
      <xdr:spPr>
        <a:xfrm>
          <a:off x="6737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129C6AC-BD43-404C-AA7C-CDBDA9A62D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523F0D0-544C-45DB-B77F-857157897F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87D1B6B0-F322-4186-88F0-233D32C8A98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878A763-CC74-4740-A964-7D53859BE9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135496C-D5BF-4933-AA13-D03C88DADF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78BCAA5-D1EB-455B-9C0B-BC3DF9AB81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32FC4AA0-7D8E-4531-A85D-3467FA1947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BD55F852-444C-4909-9063-13FB4B2D760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CB506A57-95D3-4B80-BBBE-CAF5EA09326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7F0B32C8-27FE-49BB-B162-BC642340DAB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A8547190-1A73-4A44-BDB0-BF14EBCF4E3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E13F05FE-966C-40B6-8BA2-70D6144DEB5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9EB7451E-B6B0-49DF-AD64-5522809C1ED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A3DFB201-8075-494D-8EB6-2DB6A21AABF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5B1CA6D0-567F-4463-AD89-1018BFD9AE0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5F77DC71-37AE-494C-96F4-7A0364B2F36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7A05B1D1-604B-4E8F-9A74-EF8D58A376F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37CF0036-41A5-46FD-B85A-356C296DC6D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92D79C64-5303-4E36-A141-F93B54CBF74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A8D19BDF-72C0-450A-B011-1AD476C9FBF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A067C0C2-3ACA-4148-83B5-6CD9AB7B0F0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9E2EE797-634F-4383-BE15-01A024C85D8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FE03DAA9-B78B-46D3-8840-5CB03EEB477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9649724F-5D91-4532-BD73-7EEAE0D74C6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B2A9853C-2048-414E-A738-B9C9E9880E8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a:extLst>
            <a:ext uri="{FF2B5EF4-FFF2-40B4-BE49-F238E27FC236}">
              <a16:creationId xmlns:a16="http://schemas.microsoft.com/office/drawing/2014/main" id="{A51A4088-2255-4507-9ADB-1EB22C25E841}"/>
            </a:ext>
          </a:extLst>
        </xdr:cNvPr>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88BFBF0D-6CD9-4655-9C1C-CE733121F002}"/>
            </a:ext>
          </a:extLst>
        </xdr:cNvPr>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a:extLst>
            <a:ext uri="{FF2B5EF4-FFF2-40B4-BE49-F238E27FC236}">
              <a16:creationId xmlns:a16="http://schemas.microsoft.com/office/drawing/2014/main" id="{2E68E6BE-F0ED-4A0D-A170-DE9D32E8CECD}"/>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1A45A0B0-E248-46ED-BBF7-09EDD5CD2CBF}"/>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a:extLst>
            <a:ext uri="{FF2B5EF4-FFF2-40B4-BE49-F238E27FC236}">
              <a16:creationId xmlns:a16="http://schemas.microsoft.com/office/drawing/2014/main" id="{F4F8687C-0841-45C1-8C82-1FA1074237B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E871EC06-47B0-413E-897E-AF66B927A010}"/>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a:extLst>
            <a:ext uri="{FF2B5EF4-FFF2-40B4-BE49-F238E27FC236}">
              <a16:creationId xmlns:a16="http://schemas.microsoft.com/office/drawing/2014/main" id="{733E7952-0B86-404D-84E7-7F00AE2D9D5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a:extLst>
            <a:ext uri="{FF2B5EF4-FFF2-40B4-BE49-F238E27FC236}">
              <a16:creationId xmlns:a16="http://schemas.microsoft.com/office/drawing/2014/main" id="{8CD3ACC7-64E1-4E7D-B348-7E8D604F5C65}"/>
            </a:ext>
          </a:extLst>
        </xdr:cNvPr>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a:extLst>
            <a:ext uri="{FF2B5EF4-FFF2-40B4-BE49-F238E27FC236}">
              <a16:creationId xmlns:a16="http://schemas.microsoft.com/office/drawing/2014/main" id="{C955AB2C-16AA-4FB8-9E0F-BF0F60529145}"/>
            </a:ext>
          </a:extLst>
        </xdr:cNvPr>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a:extLst>
            <a:ext uri="{FF2B5EF4-FFF2-40B4-BE49-F238E27FC236}">
              <a16:creationId xmlns:a16="http://schemas.microsoft.com/office/drawing/2014/main" id="{F73A105C-3EE2-4D4C-8C62-9C035D7601B1}"/>
            </a:ext>
          </a:extLst>
        </xdr:cNvPr>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a:extLst>
            <a:ext uri="{FF2B5EF4-FFF2-40B4-BE49-F238E27FC236}">
              <a16:creationId xmlns:a16="http://schemas.microsoft.com/office/drawing/2014/main" id="{516F59D3-8BC4-428E-98E0-CDADF1F7F9D9}"/>
            </a:ext>
          </a:extLst>
        </xdr:cNvPr>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FD94569-2ACC-4281-B978-A8CE10F360A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5D6FF6F-017B-456D-8A60-033DE9E685A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156F183-1805-4AA3-9539-FF850D06076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D6AE399-F130-48C7-A825-7392F7614FD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4101A45-68A4-4D72-BFCF-1CEDEC6F49A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111942</xdr:rowOff>
    </xdr:from>
    <xdr:to>
      <xdr:col>24</xdr:col>
      <xdr:colOff>114300</xdr:colOff>
      <xdr:row>107</xdr:row>
      <xdr:rowOff>42092</xdr:rowOff>
    </xdr:to>
    <xdr:sp macro="" textlink="">
      <xdr:nvSpPr>
        <xdr:cNvPr id="420" name="楕円 419">
          <a:extLst>
            <a:ext uri="{FF2B5EF4-FFF2-40B4-BE49-F238E27FC236}">
              <a16:creationId xmlns:a16="http://schemas.microsoft.com/office/drawing/2014/main" id="{C8DE1C97-5DD2-46B4-BBD8-0B29814E36D3}"/>
            </a:ext>
          </a:extLst>
        </xdr:cNvPr>
        <xdr:cNvSpPr/>
      </xdr:nvSpPr>
      <xdr:spPr>
        <a:xfrm>
          <a:off x="4584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90369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1946556A-969C-48CA-8048-615D226709CE}"/>
            </a:ext>
          </a:extLst>
        </xdr:cNvPr>
        <xdr:cNvSpPr txBox="1"/>
      </xdr:nvSpPr>
      <xdr:spPr>
        <a:xfrm>
          <a:off x="4673600"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76019</xdr:rowOff>
    </xdr:from>
    <xdr:to>
      <xdr:col>20</xdr:col>
      <xdr:colOff>38100</xdr:colOff>
      <xdr:row>107</xdr:row>
      <xdr:rowOff>6169</xdr:rowOff>
    </xdr:to>
    <xdr:sp macro="" textlink="">
      <xdr:nvSpPr>
        <xdr:cNvPr id="422" name="楕円 421">
          <a:extLst>
            <a:ext uri="{FF2B5EF4-FFF2-40B4-BE49-F238E27FC236}">
              <a16:creationId xmlns:a16="http://schemas.microsoft.com/office/drawing/2014/main" id="{ECD2F771-1074-42E3-9D2D-FA0415133708}"/>
            </a:ext>
          </a:extLst>
        </xdr:cNvPr>
        <xdr:cNvSpPr/>
      </xdr:nvSpPr>
      <xdr:spPr>
        <a:xfrm>
          <a:off x="3746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126819</xdr:rowOff>
    </xdr:from>
    <xdr:to>
      <xdr:col>24</xdr:col>
      <xdr:colOff>63500</xdr:colOff>
      <xdr:row>106</xdr:row>
      <xdr:rowOff>162742</xdr:rowOff>
    </xdr:to>
    <xdr:cxnSp macro="">
      <xdr:nvCxnSpPr>
        <xdr:cNvPr id="423" name="直線コネクタ 422">
          <a:extLst>
            <a:ext uri="{FF2B5EF4-FFF2-40B4-BE49-F238E27FC236}">
              <a16:creationId xmlns:a16="http://schemas.microsoft.com/office/drawing/2014/main" id="{D24B7CA8-1F99-45D4-A005-318EF7BA239A}"/>
            </a:ext>
          </a:extLst>
        </xdr:cNvPr>
        <xdr:cNvCxnSpPr/>
      </xdr:nvCxnSpPr>
      <xdr:spPr>
        <a:xfrm>
          <a:off x="3797300" y="183005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40095</xdr:rowOff>
    </xdr:from>
    <xdr:to>
      <xdr:col>15</xdr:col>
      <xdr:colOff>101600</xdr:colOff>
      <xdr:row>106</xdr:row>
      <xdr:rowOff>141695</xdr:rowOff>
    </xdr:to>
    <xdr:sp macro="" textlink="">
      <xdr:nvSpPr>
        <xdr:cNvPr id="424" name="楕円 423">
          <a:extLst>
            <a:ext uri="{FF2B5EF4-FFF2-40B4-BE49-F238E27FC236}">
              <a16:creationId xmlns:a16="http://schemas.microsoft.com/office/drawing/2014/main" id="{1C8AD532-6438-4A38-9B5B-3AAA1666CCEE}"/>
            </a:ext>
          </a:extLst>
        </xdr:cNvPr>
        <xdr:cNvSpPr/>
      </xdr:nvSpPr>
      <xdr:spPr>
        <a:xfrm>
          <a:off x="2857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90895</xdr:rowOff>
    </xdr:from>
    <xdr:to>
      <xdr:col>19</xdr:col>
      <xdr:colOff>177800</xdr:colOff>
      <xdr:row>106</xdr:row>
      <xdr:rowOff>126819</xdr:rowOff>
    </xdr:to>
    <xdr:cxnSp macro="">
      <xdr:nvCxnSpPr>
        <xdr:cNvPr id="425" name="直線コネクタ 424">
          <a:extLst>
            <a:ext uri="{FF2B5EF4-FFF2-40B4-BE49-F238E27FC236}">
              <a16:creationId xmlns:a16="http://schemas.microsoft.com/office/drawing/2014/main" id="{7070B85E-4B85-495B-BB1A-E898170E504C}"/>
            </a:ext>
          </a:extLst>
        </xdr:cNvPr>
        <xdr:cNvCxnSpPr/>
      </xdr:nvCxnSpPr>
      <xdr:spPr>
        <a:xfrm>
          <a:off x="2908300" y="182645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4173</xdr:rowOff>
    </xdr:from>
    <xdr:to>
      <xdr:col>10</xdr:col>
      <xdr:colOff>165100</xdr:colOff>
      <xdr:row>106</xdr:row>
      <xdr:rowOff>105773</xdr:rowOff>
    </xdr:to>
    <xdr:sp macro="" textlink="">
      <xdr:nvSpPr>
        <xdr:cNvPr id="426" name="楕円 425">
          <a:extLst>
            <a:ext uri="{FF2B5EF4-FFF2-40B4-BE49-F238E27FC236}">
              <a16:creationId xmlns:a16="http://schemas.microsoft.com/office/drawing/2014/main" id="{E509EBAF-A6A7-4555-B2B1-6FB5F3E3F77F}"/>
            </a:ext>
          </a:extLst>
        </xdr:cNvPr>
        <xdr:cNvSpPr/>
      </xdr:nvSpPr>
      <xdr:spPr>
        <a:xfrm>
          <a:off x="1968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54973</xdr:rowOff>
    </xdr:from>
    <xdr:to>
      <xdr:col>15</xdr:col>
      <xdr:colOff>50800</xdr:colOff>
      <xdr:row>106</xdr:row>
      <xdr:rowOff>90895</xdr:rowOff>
    </xdr:to>
    <xdr:cxnSp macro="">
      <xdr:nvCxnSpPr>
        <xdr:cNvPr id="427" name="直線コネクタ 426">
          <a:extLst>
            <a:ext uri="{FF2B5EF4-FFF2-40B4-BE49-F238E27FC236}">
              <a16:creationId xmlns:a16="http://schemas.microsoft.com/office/drawing/2014/main" id="{9504B86C-57A7-4CD1-8908-C5AAD0CD6C20}"/>
            </a:ext>
          </a:extLst>
        </xdr:cNvPr>
        <xdr:cNvCxnSpPr/>
      </xdr:nvCxnSpPr>
      <xdr:spPr>
        <a:xfrm>
          <a:off x="2019300" y="182286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139700</xdr:rowOff>
    </xdr:from>
    <xdr:to>
      <xdr:col>6</xdr:col>
      <xdr:colOff>38100</xdr:colOff>
      <xdr:row>106</xdr:row>
      <xdr:rowOff>69850</xdr:rowOff>
    </xdr:to>
    <xdr:sp macro="" textlink="">
      <xdr:nvSpPr>
        <xdr:cNvPr id="428" name="楕円 427">
          <a:extLst>
            <a:ext uri="{FF2B5EF4-FFF2-40B4-BE49-F238E27FC236}">
              <a16:creationId xmlns:a16="http://schemas.microsoft.com/office/drawing/2014/main" id="{98A1E110-1DC3-45FE-A2C2-73A024602013}"/>
            </a:ext>
          </a:extLst>
        </xdr:cNvPr>
        <xdr:cNvSpPr/>
      </xdr:nvSpPr>
      <xdr:spPr>
        <a:xfrm>
          <a:off x="107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19050</xdr:rowOff>
    </xdr:from>
    <xdr:to>
      <xdr:col>10</xdr:col>
      <xdr:colOff>114300</xdr:colOff>
      <xdr:row>106</xdr:row>
      <xdr:rowOff>54973</xdr:rowOff>
    </xdr:to>
    <xdr:cxnSp macro="">
      <xdr:nvCxnSpPr>
        <xdr:cNvPr id="429" name="直線コネクタ 428">
          <a:extLst>
            <a:ext uri="{FF2B5EF4-FFF2-40B4-BE49-F238E27FC236}">
              <a16:creationId xmlns:a16="http://schemas.microsoft.com/office/drawing/2014/main" id="{28247A5C-3215-47AB-8CD8-C447537DB3BF}"/>
            </a:ext>
          </a:extLst>
        </xdr:cNvPr>
        <xdr:cNvCxnSpPr/>
      </xdr:nvCxnSpPr>
      <xdr:spPr>
        <a:xfrm>
          <a:off x="1130300" y="1819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1469</xdr:rowOff>
    </xdr:from>
    <xdr:ext cx="405111" cy="259045"/>
    <xdr:sp macro="" textlink="">
      <xdr:nvSpPr>
        <xdr:cNvPr id="430" name="n_1aveValue【市民会館】&#10;有形固定資産減価償却率">
          <a:extLst>
            <a:ext uri="{FF2B5EF4-FFF2-40B4-BE49-F238E27FC236}">
              <a16:creationId xmlns:a16="http://schemas.microsoft.com/office/drawing/2014/main" id="{5166416F-9EE8-43E2-B010-43A9A55B2434}"/>
            </a:ext>
          </a:extLst>
        </xdr:cNvPr>
        <xdr:cNvSpPr txBox="1"/>
      </xdr:nvSpPr>
      <xdr:spPr>
        <a:xfrm>
          <a:off x="3582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aveValue【市民会館】&#10;有形固定資産減価償却率">
          <a:extLst>
            <a:ext uri="{FF2B5EF4-FFF2-40B4-BE49-F238E27FC236}">
              <a16:creationId xmlns:a16="http://schemas.microsoft.com/office/drawing/2014/main" id="{AF394546-AE05-4AB0-A5BA-3EFFBB9BF510}"/>
            </a:ext>
          </a:extLst>
        </xdr:cNvPr>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37391</xdr:rowOff>
    </xdr:from>
    <xdr:ext cx="405111" cy="259045"/>
    <xdr:sp macro="" textlink="">
      <xdr:nvSpPr>
        <xdr:cNvPr id="432" name="n_3aveValue【市民会館】&#10;有形固定資産減価償却率">
          <a:extLst>
            <a:ext uri="{FF2B5EF4-FFF2-40B4-BE49-F238E27FC236}">
              <a16:creationId xmlns:a16="http://schemas.microsoft.com/office/drawing/2014/main" id="{0B415C6E-E742-4570-A437-322FD1319D3E}"/>
            </a:ext>
          </a:extLst>
        </xdr:cNvPr>
        <xdr:cNvSpPr txBox="1"/>
      </xdr:nvSpPr>
      <xdr:spPr>
        <a:xfrm>
          <a:off x="1816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35758</xdr:rowOff>
    </xdr:from>
    <xdr:ext cx="405111" cy="259045"/>
    <xdr:sp macro="" textlink="">
      <xdr:nvSpPr>
        <xdr:cNvPr id="433" name="n_4aveValue【市民会館】&#10;有形固定資産減価償却率">
          <a:extLst>
            <a:ext uri="{FF2B5EF4-FFF2-40B4-BE49-F238E27FC236}">
              <a16:creationId xmlns:a16="http://schemas.microsoft.com/office/drawing/2014/main" id="{C0BD936B-5388-4068-A74C-994A2787E09D}"/>
            </a:ext>
          </a:extLst>
        </xdr:cNvPr>
        <xdr:cNvSpPr txBox="1"/>
      </xdr:nvSpPr>
      <xdr:spPr>
        <a:xfrm>
          <a:off x="927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168746</xdr:rowOff>
    </xdr:from>
    <xdr:ext cx="405111" cy="259045"/>
    <xdr:sp macro="" textlink="">
      <xdr:nvSpPr>
        <xdr:cNvPr id="434" name="n_1mainValue【市民会館】&#10;有形固定資産減価償却率">
          <a:extLst>
            <a:ext uri="{FF2B5EF4-FFF2-40B4-BE49-F238E27FC236}">
              <a16:creationId xmlns:a16="http://schemas.microsoft.com/office/drawing/2014/main" id="{F71BC0DC-4F37-449A-8CAC-EA9D00A05CE5}"/>
            </a:ext>
          </a:extLst>
        </xdr:cNvPr>
        <xdr:cNvSpPr txBox="1"/>
      </xdr:nvSpPr>
      <xdr:spPr>
        <a:xfrm>
          <a:off x="35820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132822</xdr:rowOff>
    </xdr:from>
    <xdr:ext cx="405111" cy="259045"/>
    <xdr:sp macro="" textlink="">
      <xdr:nvSpPr>
        <xdr:cNvPr id="435" name="n_2mainValue【市民会館】&#10;有形固定資産減価償却率">
          <a:extLst>
            <a:ext uri="{FF2B5EF4-FFF2-40B4-BE49-F238E27FC236}">
              <a16:creationId xmlns:a16="http://schemas.microsoft.com/office/drawing/2014/main" id="{0B957E50-06B7-4146-A9EA-BBF87D730CDF}"/>
            </a:ext>
          </a:extLst>
        </xdr:cNvPr>
        <xdr:cNvSpPr txBox="1"/>
      </xdr:nvSpPr>
      <xdr:spPr>
        <a:xfrm>
          <a:off x="2705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96900</xdr:rowOff>
    </xdr:from>
    <xdr:ext cx="405111" cy="259045"/>
    <xdr:sp macro="" textlink="">
      <xdr:nvSpPr>
        <xdr:cNvPr id="436" name="n_3mainValue【市民会館】&#10;有形固定資産減価償却率">
          <a:extLst>
            <a:ext uri="{FF2B5EF4-FFF2-40B4-BE49-F238E27FC236}">
              <a16:creationId xmlns:a16="http://schemas.microsoft.com/office/drawing/2014/main" id="{5937E60D-5F1F-437D-958C-3D33005E394E}"/>
            </a:ext>
          </a:extLst>
        </xdr:cNvPr>
        <xdr:cNvSpPr txBox="1"/>
      </xdr:nvSpPr>
      <xdr:spPr>
        <a:xfrm>
          <a:off x="1816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60977</xdr:rowOff>
    </xdr:from>
    <xdr:ext cx="405111" cy="259045"/>
    <xdr:sp macro="" textlink="">
      <xdr:nvSpPr>
        <xdr:cNvPr id="437" name="n_4mainValue【市民会館】&#10;有形固定資産減価償却率">
          <a:extLst>
            <a:ext uri="{FF2B5EF4-FFF2-40B4-BE49-F238E27FC236}">
              <a16:creationId xmlns:a16="http://schemas.microsoft.com/office/drawing/2014/main" id="{8129387B-1524-4DE8-BAA5-CAD2D3C0EEC2}"/>
            </a:ext>
          </a:extLst>
        </xdr:cNvPr>
        <xdr:cNvSpPr txBox="1"/>
      </xdr:nvSpPr>
      <xdr:spPr>
        <a:xfrm>
          <a:off x="927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599F5F1A-F741-46F4-ABF6-2C32D01595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595AC9A3-2E17-4B83-B42A-8449C48E202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4325C015-F301-4141-81F1-B4A547153D1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7F4AF2F5-A2B0-4977-9DAD-BF54728FD2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2F10004D-8B91-46A4-AD58-DAB29F6AE06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AD1BD6FE-0497-4601-A184-8F9BA84468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16CFF5B5-FB06-4F68-94D1-EFA1054CE18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B6A983E-DFCB-426B-B2A4-07CE8199C78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520740C4-A2F2-4505-BC7F-14FDDFCEC41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3FC65F15-8849-4368-9D95-A2A9878055C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829D827-D711-4BA8-92F1-6DAC148438A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DF808ABB-63EF-4455-815B-2E69A4210A4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D99A5FE8-3008-42E8-836D-C43DBB6DCF9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E694C41E-2365-4C17-A30F-B456044E931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7E3EE871-6EE6-4B9C-B342-9CE2CD30D99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43B1CC5B-3091-4309-A67E-F0BC15DA89A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DA035EDA-E877-4C12-887D-19D2CDE1A65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F6AB6C24-D2EA-433C-AE8F-561115B8834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6595D353-294F-45EB-80B1-566D2688B69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567E4868-ED35-4994-8F79-7599CF9C111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4E216DFE-CC23-4CED-8AF1-343D1C6B184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8876F37A-D33B-44E1-A3DF-44DAA91EDA8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65AC0FCE-6B8C-4999-A0B8-5BA949E643C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39D74B09-B5D2-4EFC-96E9-AA2AB255F3D1}"/>
            </a:ext>
          </a:extLst>
        </xdr:cNvPr>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B0D54353-27BC-46F7-B558-A39A2BBBA87B}"/>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A98E479C-43B1-4531-9BD6-7575B289D900}"/>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a:extLst>
            <a:ext uri="{FF2B5EF4-FFF2-40B4-BE49-F238E27FC236}">
              <a16:creationId xmlns:a16="http://schemas.microsoft.com/office/drawing/2014/main" id="{89EC6FB5-9847-4B1E-96F9-6411064264DA}"/>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a:extLst>
            <a:ext uri="{FF2B5EF4-FFF2-40B4-BE49-F238E27FC236}">
              <a16:creationId xmlns:a16="http://schemas.microsoft.com/office/drawing/2014/main" id="{BD4A3EAC-FB72-480A-82F3-0A346A260EF3}"/>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6" name="【市民会館】&#10;一人当たり面積平均値テキスト">
          <a:extLst>
            <a:ext uri="{FF2B5EF4-FFF2-40B4-BE49-F238E27FC236}">
              <a16:creationId xmlns:a16="http://schemas.microsoft.com/office/drawing/2014/main" id="{B91027A6-39FA-448B-9AA4-CD5BD5B17E44}"/>
            </a:ext>
          </a:extLst>
        </xdr:cNvPr>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a:extLst>
            <a:ext uri="{FF2B5EF4-FFF2-40B4-BE49-F238E27FC236}">
              <a16:creationId xmlns:a16="http://schemas.microsoft.com/office/drawing/2014/main" id="{A8BB16AF-F184-47AB-B01B-C624AA0E9EBD}"/>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a:extLst>
            <a:ext uri="{FF2B5EF4-FFF2-40B4-BE49-F238E27FC236}">
              <a16:creationId xmlns:a16="http://schemas.microsoft.com/office/drawing/2014/main" id="{37881901-F0C3-4B29-A771-B574C42CE050}"/>
            </a:ext>
          </a:extLst>
        </xdr:cNvPr>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a:extLst>
            <a:ext uri="{FF2B5EF4-FFF2-40B4-BE49-F238E27FC236}">
              <a16:creationId xmlns:a16="http://schemas.microsoft.com/office/drawing/2014/main" id="{9CB328DD-6B0C-49A6-BD32-CC59E4B0861A}"/>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a:extLst>
            <a:ext uri="{FF2B5EF4-FFF2-40B4-BE49-F238E27FC236}">
              <a16:creationId xmlns:a16="http://schemas.microsoft.com/office/drawing/2014/main" id="{39AFDD39-B7C0-4644-8C76-DF309FB76CA3}"/>
            </a:ext>
          </a:extLst>
        </xdr:cNvPr>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a:extLst>
            <a:ext uri="{FF2B5EF4-FFF2-40B4-BE49-F238E27FC236}">
              <a16:creationId xmlns:a16="http://schemas.microsoft.com/office/drawing/2014/main" id="{F10003D8-A398-49A2-85A8-0B9AA03031BD}"/>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F9A61CA-C102-4BF9-820E-2E0DECB502E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BCD499C-1831-4AB3-8474-45C1C1D3853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9A70B62-0885-4A92-BA9B-C7E9EB687D9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C350F61-A9A0-4101-957F-795743611DE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C3EAB32-777D-4007-A547-1D73F71D957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77" name="楕円 476">
          <a:extLst>
            <a:ext uri="{FF2B5EF4-FFF2-40B4-BE49-F238E27FC236}">
              <a16:creationId xmlns:a16="http://schemas.microsoft.com/office/drawing/2014/main" id="{D2DD2C55-9F00-4878-AA42-91E1DBEE4D0A}"/>
            </a:ext>
          </a:extLst>
        </xdr:cNvPr>
        <xdr:cNvSpPr/>
      </xdr:nvSpPr>
      <xdr:spPr>
        <a:xfrm>
          <a:off x="10426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121938</xdr:rowOff>
    </xdr:from>
    <xdr:ext cx="469744" cy="259045"/>
    <xdr:sp macro="" textlink="">
      <xdr:nvSpPr>
        <xdr:cNvPr id="478" name="【市民会館】&#10;一人当たり面積該当値テキスト">
          <a:extLst>
            <a:ext uri="{FF2B5EF4-FFF2-40B4-BE49-F238E27FC236}">
              <a16:creationId xmlns:a16="http://schemas.microsoft.com/office/drawing/2014/main" id="{93AD7397-944E-4A57-AE9C-94A0BA43084E}"/>
            </a:ext>
          </a:extLst>
        </xdr:cNvPr>
        <xdr:cNvSpPr txBox="1"/>
      </xdr:nvSpPr>
      <xdr:spPr>
        <a:xfrm>
          <a:off x="10515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143511</xdr:rowOff>
    </xdr:from>
    <xdr:to>
      <xdr:col>50</xdr:col>
      <xdr:colOff>165100</xdr:colOff>
      <xdr:row>106</xdr:row>
      <xdr:rowOff>73661</xdr:rowOff>
    </xdr:to>
    <xdr:sp macro="" textlink="">
      <xdr:nvSpPr>
        <xdr:cNvPr id="479" name="楕円 478">
          <a:extLst>
            <a:ext uri="{FF2B5EF4-FFF2-40B4-BE49-F238E27FC236}">
              <a16:creationId xmlns:a16="http://schemas.microsoft.com/office/drawing/2014/main" id="{684F0BAB-29DE-4631-B4E6-9166106DE148}"/>
            </a:ext>
          </a:extLst>
        </xdr:cNvPr>
        <xdr:cNvSpPr/>
      </xdr:nvSpPr>
      <xdr:spPr>
        <a:xfrm>
          <a:off x="9588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22861</xdr:rowOff>
    </xdr:from>
    <xdr:to>
      <xdr:col>55</xdr:col>
      <xdr:colOff>0</xdr:colOff>
      <xdr:row>106</xdr:row>
      <xdr:rowOff>22861</xdr:rowOff>
    </xdr:to>
    <xdr:cxnSp macro="">
      <xdr:nvCxnSpPr>
        <xdr:cNvPr id="480" name="直線コネクタ 479">
          <a:extLst>
            <a:ext uri="{FF2B5EF4-FFF2-40B4-BE49-F238E27FC236}">
              <a16:creationId xmlns:a16="http://schemas.microsoft.com/office/drawing/2014/main" id="{1F02309A-E44E-4EB6-9C92-91B3716F0A34}"/>
            </a:ext>
          </a:extLst>
        </xdr:cNvPr>
        <xdr:cNvCxnSpPr/>
      </xdr:nvCxnSpPr>
      <xdr:spPr>
        <a:xfrm>
          <a:off x="9639300" y="18196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81" name="楕円 480">
          <a:extLst>
            <a:ext uri="{FF2B5EF4-FFF2-40B4-BE49-F238E27FC236}">
              <a16:creationId xmlns:a16="http://schemas.microsoft.com/office/drawing/2014/main" id="{1F74A9C5-121B-4DF2-A31B-BAC69021891A}"/>
            </a:ext>
          </a:extLst>
        </xdr:cNvPr>
        <xdr:cNvSpPr/>
      </xdr:nvSpPr>
      <xdr:spPr>
        <a:xfrm>
          <a:off x="8699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22861</xdr:rowOff>
    </xdr:from>
    <xdr:to>
      <xdr:col>50</xdr:col>
      <xdr:colOff>114300</xdr:colOff>
      <xdr:row>106</xdr:row>
      <xdr:rowOff>22861</xdr:rowOff>
    </xdr:to>
    <xdr:cxnSp macro="">
      <xdr:nvCxnSpPr>
        <xdr:cNvPr id="482" name="直線コネクタ 481">
          <a:extLst>
            <a:ext uri="{FF2B5EF4-FFF2-40B4-BE49-F238E27FC236}">
              <a16:creationId xmlns:a16="http://schemas.microsoft.com/office/drawing/2014/main" id="{E3A18AF3-7471-4375-B59B-08539DB44407}"/>
            </a:ext>
          </a:extLst>
        </xdr:cNvPr>
        <xdr:cNvCxnSpPr/>
      </xdr:nvCxnSpPr>
      <xdr:spPr>
        <a:xfrm>
          <a:off x="8750300" y="1819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143511</xdr:rowOff>
    </xdr:from>
    <xdr:to>
      <xdr:col>41</xdr:col>
      <xdr:colOff>101600</xdr:colOff>
      <xdr:row>106</xdr:row>
      <xdr:rowOff>73661</xdr:rowOff>
    </xdr:to>
    <xdr:sp macro="" textlink="">
      <xdr:nvSpPr>
        <xdr:cNvPr id="483" name="楕円 482">
          <a:extLst>
            <a:ext uri="{FF2B5EF4-FFF2-40B4-BE49-F238E27FC236}">
              <a16:creationId xmlns:a16="http://schemas.microsoft.com/office/drawing/2014/main" id="{C825C839-326B-462D-B392-4F06DA7FBDAC}"/>
            </a:ext>
          </a:extLst>
        </xdr:cNvPr>
        <xdr:cNvSpPr/>
      </xdr:nvSpPr>
      <xdr:spPr>
        <a:xfrm>
          <a:off x="7810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22861</xdr:rowOff>
    </xdr:from>
    <xdr:to>
      <xdr:col>45</xdr:col>
      <xdr:colOff>177800</xdr:colOff>
      <xdr:row>106</xdr:row>
      <xdr:rowOff>22861</xdr:rowOff>
    </xdr:to>
    <xdr:cxnSp macro="">
      <xdr:nvCxnSpPr>
        <xdr:cNvPr id="484" name="直線コネクタ 483">
          <a:extLst>
            <a:ext uri="{FF2B5EF4-FFF2-40B4-BE49-F238E27FC236}">
              <a16:creationId xmlns:a16="http://schemas.microsoft.com/office/drawing/2014/main" id="{76DEDF89-B2E6-4CA4-9F8E-6C997C8F7D5A}"/>
            </a:ext>
          </a:extLst>
        </xdr:cNvPr>
        <xdr:cNvCxnSpPr/>
      </xdr:nvCxnSpPr>
      <xdr:spPr>
        <a:xfrm>
          <a:off x="7861300" y="1819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85" name="楕円 484">
          <a:extLst>
            <a:ext uri="{FF2B5EF4-FFF2-40B4-BE49-F238E27FC236}">
              <a16:creationId xmlns:a16="http://schemas.microsoft.com/office/drawing/2014/main" id="{D8186774-0815-4594-9188-4E8926587D77}"/>
            </a:ext>
          </a:extLst>
        </xdr:cNvPr>
        <xdr:cNvSpPr/>
      </xdr:nvSpPr>
      <xdr:spPr>
        <a:xfrm>
          <a:off x="692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22861</xdr:rowOff>
    </xdr:from>
    <xdr:to>
      <xdr:col>41</xdr:col>
      <xdr:colOff>50800</xdr:colOff>
      <xdr:row>106</xdr:row>
      <xdr:rowOff>22861</xdr:rowOff>
    </xdr:to>
    <xdr:cxnSp macro="">
      <xdr:nvCxnSpPr>
        <xdr:cNvPr id="486" name="直線コネクタ 485">
          <a:extLst>
            <a:ext uri="{FF2B5EF4-FFF2-40B4-BE49-F238E27FC236}">
              <a16:creationId xmlns:a16="http://schemas.microsoft.com/office/drawing/2014/main" id="{7DE4B782-5A1F-43BA-BEC1-5340CEF8D6E5}"/>
            </a:ext>
          </a:extLst>
        </xdr:cNvPr>
        <xdr:cNvCxnSpPr/>
      </xdr:nvCxnSpPr>
      <xdr:spPr>
        <a:xfrm>
          <a:off x="6972300" y="1819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139716</xdr:rowOff>
    </xdr:from>
    <xdr:ext cx="469744" cy="259045"/>
    <xdr:sp macro="" textlink="">
      <xdr:nvSpPr>
        <xdr:cNvPr id="487" name="n_1aveValue【市民会館】&#10;一人当たり面積">
          <a:extLst>
            <a:ext uri="{FF2B5EF4-FFF2-40B4-BE49-F238E27FC236}">
              <a16:creationId xmlns:a16="http://schemas.microsoft.com/office/drawing/2014/main" id="{80F8E33F-0122-4A4B-AED2-61696B37034F}"/>
            </a:ext>
          </a:extLst>
        </xdr:cNvPr>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88" name="n_2aveValue【市民会館】&#10;一人当たり面積">
          <a:extLst>
            <a:ext uri="{FF2B5EF4-FFF2-40B4-BE49-F238E27FC236}">
              <a16:creationId xmlns:a16="http://schemas.microsoft.com/office/drawing/2014/main" id="{DA665C77-9343-42EE-9577-A99C264E5576}"/>
            </a:ext>
          </a:extLst>
        </xdr:cNvPr>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147338</xdr:rowOff>
    </xdr:from>
    <xdr:ext cx="469744" cy="259045"/>
    <xdr:sp macro="" textlink="">
      <xdr:nvSpPr>
        <xdr:cNvPr id="489" name="n_3aveValue【市民会館】&#10;一人当たり面積">
          <a:extLst>
            <a:ext uri="{FF2B5EF4-FFF2-40B4-BE49-F238E27FC236}">
              <a16:creationId xmlns:a16="http://schemas.microsoft.com/office/drawing/2014/main" id="{A19E3F72-4C0E-4423-8051-358BB89C04EF}"/>
            </a:ext>
          </a:extLst>
        </xdr:cNvPr>
        <xdr:cNvSpPr txBox="1"/>
      </xdr:nvSpPr>
      <xdr:spPr>
        <a:xfrm>
          <a:off x="7626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0" name="n_4aveValue【市民会館】&#10;一人当たり面積">
          <a:extLst>
            <a:ext uri="{FF2B5EF4-FFF2-40B4-BE49-F238E27FC236}">
              <a16:creationId xmlns:a16="http://schemas.microsoft.com/office/drawing/2014/main" id="{CEBB8FAA-7E5B-451D-95E1-EA1EE05EF629}"/>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64788</xdr:rowOff>
    </xdr:from>
    <xdr:ext cx="469744" cy="259045"/>
    <xdr:sp macro="" textlink="">
      <xdr:nvSpPr>
        <xdr:cNvPr id="491" name="n_1mainValue【市民会館】&#10;一人当たり面積">
          <a:extLst>
            <a:ext uri="{FF2B5EF4-FFF2-40B4-BE49-F238E27FC236}">
              <a16:creationId xmlns:a16="http://schemas.microsoft.com/office/drawing/2014/main" id="{82F3B871-A697-40D9-82DA-70AF4338B920}"/>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92" name="n_2mainValue【市民会館】&#10;一人当たり面積">
          <a:extLst>
            <a:ext uri="{FF2B5EF4-FFF2-40B4-BE49-F238E27FC236}">
              <a16:creationId xmlns:a16="http://schemas.microsoft.com/office/drawing/2014/main" id="{3300EEF1-AC8B-4726-A2DB-07135120B974}"/>
            </a:ext>
          </a:extLst>
        </xdr:cNvPr>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93" name="n_3mainValue【市民会館】&#10;一人当たり面積">
          <a:extLst>
            <a:ext uri="{FF2B5EF4-FFF2-40B4-BE49-F238E27FC236}">
              <a16:creationId xmlns:a16="http://schemas.microsoft.com/office/drawing/2014/main" id="{C46C98A3-33BC-4A40-AF13-1C3DAE1F916F}"/>
            </a:ext>
          </a:extLst>
        </xdr:cNvPr>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4" name="n_4mainValue【市民会館】&#10;一人当たり面積">
          <a:extLst>
            <a:ext uri="{FF2B5EF4-FFF2-40B4-BE49-F238E27FC236}">
              <a16:creationId xmlns:a16="http://schemas.microsoft.com/office/drawing/2014/main" id="{6EEE338A-AB85-4349-945C-773B846E8251}"/>
            </a:ext>
          </a:extLst>
        </xdr:cNvPr>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AE926B5B-11B8-490E-B557-05419EB7813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93AE1B08-1C4F-4FF0-8981-4CC9CA096A2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AE324AB5-BFA4-4BDC-B8D5-CCC7CBCC389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6199AAC0-BB7F-4BE0-872E-F2D2692DB2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84BA42DE-BBEA-4CFA-8C94-9CD5D014F17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CE4DC420-3834-4648-84B9-5DD987ED11A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9AFEFB36-5EE7-4ADA-8088-D7CB2C1302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6A5D6385-4181-42EC-826A-5219325F947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D0D5953F-5208-478A-AAC3-1A9B9E0616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C16177B0-F8AD-48B8-A67D-10899CDF2BA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DD014B05-DC71-489E-A3DE-699D549C2D9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852D1CA5-ECD5-4FE2-AE11-FBD8CA2961A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2199ED96-1741-494F-8632-E94231B1229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DFA6B247-10FE-4CB8-8C44-AB57D46D7A4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88CC656E-3CED-403D-90DB-A146173D26C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F38DC3E-FE20-405D-854B-CE84EF9165A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7A1AB466-8648-463A-8346-BA1FB8163E0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C08881A-25D3-4A9F-9E64-5A15A6BCAC5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69A3D639-ED35-42BE-9CB1-037EB549351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CC48CC5F-C0E0-4CEB-A504-C4E4D436B8C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6A18294-D523-4B5D-AACD-9D4E4B3B089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91BDCB12-A3C0-4131-9953-FD70255524D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B47CD636-0368-4BBD-B88C-1451052A6CB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A31CC1E4-6B2B-430C-B72C-072835A15B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a:extLst>
            <a:ext uri="{FF2B5EF4-FFF2-40B4-BE49-F238E27FC236}">
              <a16:creationId xmlns:a16="http://schemas.microsoft.com/office/drawing/2014/main" id="{AC452D52-F7C3-4439-9006-684B52F1ED34}"/>
            </a:ext>
          </a:extLst>
        </xdr:cNvPr>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B99DDFC-7935-4968-8E3E-DA80AC3D328F}"/>
            </a:ext>
          </a:extLst>
        </xdr:cNvPr>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a:extLst>
            <a:ext uri="{FF2B5EF4-FFF2-40B4-BE49-F238E27FC236}">
              <a16:creationId xmlns:a16="http://schemas.microsoft.com/office/drawing/2014/main" id="{5458D3CF-1F0A-4A00-8303-A05BB81E68A6}"/>
            </a:ext>
          </a:extLst>
        </xdr:cNvPr>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37ED9D50-E351-45E7-A95C-0583AE5851FF}"/>
            </a:ext>
          </a:extLst>
        </xdr:cNvPr>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a:extLst>
            <a:ext uri="{FF2B5EF4-FFF2-40B4-BE49-F238E27FC236}">
              <a16:creationId xmlns:a16="http://schemas.microsoft.com/office/drawing/2014/main" id="{F0578DFF-2DFD-4C5D-B57D-7BDC52B3959B}"/>
            </a:ext>
          </a:extLst>
        </xdr:cNvPr>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109237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A1FC28D2-944D-48AB-B32C-927A2E1C6B11}"/>
            </a:ext>
          </a:extLst>
        </xdr:cNvPr>
        <xdr:cNvSpPr txBox="1"/>
      </xdr:nvSpPr>
      <xdr:spPr>
        <a:xfrm>
          <a:off x="16357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a:extLst>
            <a:ext uri="{FF2B5EF4-FFF2-40B4-BE49-F238E27FC236}">
              <a16:creationId xmlns:a16="http://schemas.microsoft.com/office/drawing/2014/main" id="{2CBCFF87-1010-4829-84F2-EEC03ED5905D}"/>
            </a:ext>
          </a:extLst>
        </xdr:cNvPr>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a:extLst>
            <a:ext uri="{FF2B5EF4-FFF2-40B4-BE49-F238E27FC236}">
              <a16:creationId xmlns:a16="http://schemas.microsoft.com/office/drawing/2014/main" id="{502198C3-81E1-4CEE-837A-368690C979A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a:extLst>
            <a:ext uri="{FF2B5EF4-FFF2-40B4-BE49-F238E27FC236}">
              <a16:creationId xmlns:a16="http://schemas.microsoft.com/office/drawing/2014/main" id="{1922FC78-0C2F-4CF2-B8CE-357C3FFB0FFB}"/>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a:extLst>
            <a:ext uri="{FF2B5EF4-FFF2-40B4-BE49-F238E27FC236}">
              <a16:creationId xmlns:a16="http://schemas.microsoft.com/office/drawing/2014/main" id="{355B24EC-9DDE-453D-8826-22E3C72F34D4}"/>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a:extLst>
            <a:ext uri="{FF2B5EF4-FFF2-40B4-BE49-F238E27FC236}">
              <a16:creationId xmlns:a16="http://schemas.microsoft.com/office/drawing/2014/main" id="{7A24CBBC-27AE-4B60-83BE-685F601EF139}"/>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360DA6F1-BDE6-4EAA-8625-EDA7DFDAA0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0DDC400-A8C5-4796-A9AC-8BF87FACEF9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B3D5720-ABF9-4924-8654-4F0A07571A3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5EFB759-EF34-41B8-8451-76CB9BB59E2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65DEE2B-506A-45D0-832E-3FD07DD5DB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33020</xdr:rowOff>
    </xdr:from>
    <xdr:to>
      <xdr:col>85</xdr:col>
      <xdr:colOff>177800</xdr:colOff>
      <xdr:row>40</xdr:row>
      <xdr:rowOff>134620</xdr:rowOff>
    </xdr:to>
    <xdr:sp macro="" textlink="">
      <xdr:nvSpPr>
        <xdr:cNvPr id="535" name="楕円 534">
          <a:extLst>
            <a:ext uri="{FF2B5EF4-FFF2-40B4-BE49-F238E27FC236}">
              <a16:creationId xmlns:a16="http://schemas.microsoft.com/office/drawing/2014/main" id="{2368C8A2-84B2-4617-B070-ED527EA9156C}"/>
            </a:ext>
          </a:extLst>
        </xdr:cNvPr>
        <xdr:cNvSpPr/>
      </xdr:nvSpPr>
      <xdr:spPr>
        <a:xfrm>
          <a:off x="16268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11447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195134E2-9B71-4754-A3FE-12C591940C38}"/>
            </a:ext>
          </a:extLst>
        </xdr:cNvPr>
        <xdr:cNvSpPr txBox="1"/>
      </xdr:nvSpPr>
      <xdr:spPr>
        <a:xfrm>
          <a:off x="1635760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xdr:rowOff>
    </xdr:from>
    <xdr:to>
      <xdr:col>81</xdr:col>
      <xdr:colOff>101600</xdr:colOff>
      <xdr:row>40</xdr:row>
      <xdr:rowOff>107950</xdr:rowOff>
    </xdr:to>
    <xdr:sp macro="" textlink="">
      <xdr:nvSpPr>
        <xdr:cNvPr id="537" name="楕円 536">
          <a:extLst>
            <a:ext uri="{FF2B5EF4-FFF2-40B4-BE49-F238E27FC236}">
              <a16:creationId xmlns:a16="http://schemas.microsoft.com/office/drawing/2014/main" id="{C62E2056-9849-437A-810C-BC547520349E}"/>
            </a:ext>
          </a:extLst>
        </xdr:cNvPr>
        <xdr:cNvSpPr/>
      </xdr:nvSpPr>
      <xdr:spPr>
        <a:xfrm>
          <a:off x="1543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57150</xdr:rowOff>
    </xdr:from>
    <xdr:to>
      <xdr:col>85</xdr:col>
      <xdr:colOff>127000</xdr:colOff>
      <xdr:row>40</xdr:row>
      <xdr:rowOff>83820</xdr:rowOff>
    </xdr:to>
    <xdr:cxnSp macro="">
      <xdr:nvCxnSpPr>
        <xdr:cNvPr id="538" name="直線コネクタ 537">
          <a:extLst>
            <a:ext uri="{FF2B5EF4-FFF2-40B4-BE49-F238E27FC236}">
              <a16:creationId xmlns:a16="http://schemas.microsoft.com/office/drawing/2014/main" id="{078887EA-8C45-48C0-8612-FF1FC6AB1365}"/>
            </a:ext>
          </a:extLst>
        </xdr:cNvPr>
        <xdr:cNvCxnSpPr/>
      </xdr:nvCxnSpPr>
      <xdr:spPr>
        <a:xfrm>
          <a:off x="15481300" y="69151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539" name="楕円 538">
          <a:extLst>
            <a:ext uri="{FF2B5EF4-FFF2-40B4-BE49-F238E27FC236}">
              <a16:creationId xmlns:a16="http://schemas.microsoft.com/office/drawing/2014/main" id="{F8A0C03D-ECAE-44E9-9246-840DFBE478DF}"/>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57150</xdr:rowOff>
    </xdr:to>
    <xdr:cxnSp macro="">
      <xdr:nvCxnSpPr>
        <xdr:cNvPr id="540" name="直線コネクタ 539">
          <a:extLst>
            <a:ext uri="{FF2B5EF4-FFF2-40B4-BE49-F238E27FC236}">
              <a16:creationId xmlns:a16="http://schemas.microsoft.com/office/drawing/2014/main" id="{70BDF73E-0E38-4D0A-A7CE-44CE8E6F1547}"/>
            </a:ext>
          </a:extLst>
        </xdr:cNvPr>
        <xdr:cNvCxnSpPr/>
      </xdr:nvCxnSpPr>
      <xdr:spPr>
        <a:xfrm>
          <a:off x="14592300" y="691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145415</xdr:rowOff>
    </xdr:from>
    <xdr:to>
      <xdr:col>72</xdr:col>
      <xdr:colOff>38100</xdr:colOff>
      <xdr:row>40</xdr:row>
      <xdr:rowOff>75565</xdr:rowOff>
    </xdr:to>
    <xdr:sp macro="" textlink="">
      <xdr:nvSpPr>
        <xdr:cNvPr id="541" name="楕円 540">
          <a:extLst>
            <a:ext uri="{FF2B5EF4-FFF2-40B4-BE49-F238E27FC236}">
              <a16:creationId xmlns:a16="http://schemas.microsoft.com/office/drawing/2014/main" id="{3D9769FC-079F-4755-9AE1-833455B50A64}"/>
            </a:ext>
          </a:extLst>
        </xdr:cNvPr>
        <xdr:cNvSpPr/>
      </xdr:nvSpPr>
      <xdr:spPr>
        <a:xfrm>
          <a:off x="13652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24765</xdr:rowOff>
    </xdr:from>
    <xdr:to>
      <xdr:col>76</xdr:col>
      <xdr:colOff>114300</xdr:colOff>
      <xdr:row>40</xdr:row>
      <xdr:rowOff>53340</xdr:rowOff>
    </xdr:to>
    <xdr:cxnSp macro="">
      <xdr:nvCxnSpPr>
        <xdr:cNvPr id="542" name="直線コネクタ 541">
          <a:extLst>
            <a:ext uri="{FF2B5EF4-FFF2-40B4-BE49-F238E27FC236}">
              <a16:creationId xmlns:a16="http://schemas.microsoft.com/office/drawing/2014/main" id="{3591392C-C7DD-413C-A432-1669C90A0EF7}"/>
            </a:ext>
          </a:extLst>
        </xdr:cNvPr>
        <xdr:cNvCxnSpPr/>
      </xdr:nvCxnSpPr>
      <xdr:spPr>
        <a:xfrm>
          <a:off x="13703300" y="68827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114935</xdr:rowOff>
    </xdr:from>
    <xdr:to>
      <xdr:col>67</xdr:col>
      <xdr:colOff>101600</xdr:colOff>
      <xdr:row>40</xdr:row>
      <xdr:rowOff>45085</xdr:rowOff>
    </xdr:to>
    <xdr:sp macro="" textlink="">
      <xdr:nvSpPr>
        <xdr:cNvPr id="543" name="楕円 542">
          <a:extLst>
            <a:ext uri="{FF2B5EF4-FFF2-40B4-BE49-F238E27FC236}">
              <a16:creationId xmlns:a16="http://schemas.microsoft.com/office/drawing/2014/main" id="{8C002B09-DA1E-47D6-892C-2476C0E217BC}"/>
            </a:ext>
          </a:extLst>
        </xdr:cNvPr>
        <xdr:cNvSpPr/>
      </xdr:nvSpPr>
      <xdr:spPr>
        <a:xfrm>
          <a:off x="12763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165735</xdr:rowOff>
    </xdr:from>
    <xdr:to>
      <xdr:col>71</xdr:col>
      <xdr:colOff>177800</xdr:colOff>
      <xdr:row>40</xdr:row>
      <xdr:rowOff>24765</xdr:rowOff>
    </xdr:to>
    <xdr:cxnSp macro="">
      <xdr:nvCxnSpPr>
        <xdr:cNvPr id="544" name="直線コネクタ 543">
          <a:extLst>
            <a:ext uri="{FF2B5EF4-FFF2-40B4-BE49-F238E27FC236}">
              <a16:creationId xmlns:a16="http://schemas.microsoft.com/office/drawing/2014/main" id="{8F77009E-30F0-48B6-8205-A0539C2A21E7}"/>
            </a:ext>
          </a:extLst>
        </xdr:cNvPr>
        <xdr:cNvCxnSpPr/>
      </xdr:nvCxnSpPr>
      <xdr:spPr>
        <a:xfrm>
          <a:off x="12814300" y="6852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F216E847-69CB-470D-8123-9C811674B8B9}"/>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A95DB253-E1D4-45CA-A8C1-824178536B55}"/>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B6954C25-9F75-471E-A0FD-739465BDAAF4}"/>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215FBA03-6A04-4D5D-B012-1B70151EAB84}"/>
            </a:ext>
          </a:extLst>
        </xdr:cNvPr>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99077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E7F32976-DF37-4689-B0AD-411CE937BA5B}"/>
            </a:ext>
          </a:extLst>
        </xdr:cNvPr>
        <xdr:cNvSpPr txBox="1"/>
      </xdr:nvSpPr>
      <xdr:spPr>
        <a:xfrm>
          <a:off x="15266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E1FDEDA2-4B07-4C53-B7DA-AF4967E6BA7D}"/>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66692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E381F62C-E353-4EB2-AF90-476ABA6C8EE6}"/>
            </a:ext>
          </a:extLst>
        </xdr:cNvPr>
        <xdr:cNvSpPr txBox="1"/>
      </xdr:nvSpPr>
      <xdr:spPr>
        <a:xfrm>
          <a:off x="135007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36212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87517078-517F-4B0C-A3B1-3151B0DAE7DD}"/>
            </a:ext>
          </a:extLst>
        </xdr:cNvPr>
        <xdr:cNvSpPr txBox="1"/>
      </xdr:nvSpPr>
      <xdr:spPr>
        <a:xfrm>
          <a:off x="12611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CD63A935-D413-4E34-9BD1-5461D15A0D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DF79F715-0876-4132-9BA4-5F04B2A933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E41AB3A9-F22F-4E57-8E02-786AED0F4D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2E397AB-6F97-40E3-97C2-C9E728749A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7416B546-6D17-4E83-874A-DBAC1DCB7CA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1D9A5CF-1519-49C1-ACD6-4F65FA1566F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8CCB97E2-4E54-44C0-8BC2-F8442CAD3F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A1B8D224-A542-49AE-B759-E77351544AA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D641DF20-AC77-4F0E-8218-676192FD54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884788C0-40FC-42CB-8278-AA78528AA54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54A57ADC-6D2A-42C5-97F4-5764DC76BBE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64251466-F128-4667-AA5A-F627E5F34A1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595AE86E-0FF2-4140-B6EA-D5CCCE6B084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232BC0BA-127A-4D3D-9890-90B6502BEFC6}"/>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86970A06-9FCF-4FF1-849F-359BAE44BB8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7B31EDDB-6233-41A8-8C43-F97A09A20152}"/>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CCE2E31-9AFA-4F45-AB5F-E0B6E5030AD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A3F29503-9498-4A4B-B306-D74911444722}"/>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B2565419-3B78-4B3C-8297-4325B5CC150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6D9CC298-364E-4D2A-8C4C-0BFA8C07AEC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99152574-4B9A-4441-A89A-EBD43E59EE0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949E9CA6-639C-42C7-89F5-27CFAF7311B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BE99BF65-8B24-4689-9FEE-4EB3F0EE4F9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a:extLst>
            <a:ext uri="{FF2B5EF4-FFF2-40B4-BE49-F238E27FC236}">
              <a16:creationId xmlns:a16="http://schemas.microsoft.com/office/drawing/2014/main" id="{34D217ED-3B94-4B98-90DA-717F7C0C1E8E}"/>
            </a:ext>
          </a:extLst>
        </xdr:cNvPr>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89F5BF1C-7FC7-4B18-936D-D46F6379B90B}"/>
            </a:ext>
          </a:extLst>
        </xdr:cNvPr>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a:extLst>
            <a:ext uri="{FF2B5EF4-FFF2-40B4-BE49-F238E27FC236}">
              <a16:creationId xmlns:a16="http://schemas.microsoft.com/office/drawing/2014/main" id="{35B8B6F8-5117-4E01-B3A3-4EC43C23FE4A}"/>
            </a:ext>
          </a:extLst>
        </xdr:cNvPr>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A45FC748-4E9A-41FF-AEB3-FD25C9492C51}"/>
            </a:ext>
          </a:extLst>
        </xdr:cNvPr>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a:extLst>
            <a:ext uri="{FF2B5EF4-FFF2-40B4-BE49-F238E27FC236}">
              <a16:creationId xmlns:a16="http://schemas.microsoft.com/office/drawing/2014/main" id="{BA0D25DD-7FF9-4B0C-A135-294AF9B60255}"/>
            </a:ext>
          </a:extLst>
        </xdr:cNvPr>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147934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13604B56-7E68-4039-BA29-1AC3DD16EBA4}"/>
            </a:ext>
          </a:extLst>
        </xdr:cNvPr>
        <xdr:cNvSpPr txBox="1"/>
      </xdr:nvSpPr>
      <xdr:spPr>
        <a:xfrm>
          <a:off x="22199600" y="614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a:extLst>
            <a:ext uri="{FF2B5EF4-FFF2-40B4-BE49-F238E27FC236}">
              <a16:creationId xmlns:a16="http://schemas.microsoft.com/office/drawing/2014/main" id="{68BE9DBA-6E18-4A93-88EE-1F1421ECC3C5}"/>
            </a:ext>
          </a:extLst>
        </xdr:cNvPr>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a:extLst>
            <a:ext uri="{FF2B5EF4-FFF2-40B4-BE49-F238E27FC236}">
              <a16:creationId xmlns:a16="http://schemas.microsoft.com/office/drawing/2014/main" id="{9F61F8C5-07FE-4B7C-8391-A5A39023F2B9}"/>
            </a:ext>
          </a:extLst>
        </xdr:cNvPr>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a:extLst>
            <a:ext uri="{FF2B5EF4-FFF2-40B4-BE49-F238E27FC236}">
              <a16:creationId xmlns:a16="http://schemas.microsoft.com/office/drawing/2014/main" id="{E5BEE30F-31A7-4482-AE96-B83010155C2D}"/>
            </a:ext>
          </a:extLst>
        </xdr:cNvPr>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a:extLst>
            <a:ext uri="{FF2B5EF4-FFF2-40B4-BE49-F238E27FC236}">
              <a16:creationId xmlns:a16="http://schemas.microsoft.com/office/drawing/2014/main" id="{67E1C1A0-A6D1-4683-8345-B5EF2BC3A4E5}"/>
            </a:ext>
          </a:extLst>
        </xdr:cNvPr>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a:extLst>
            <a:ext uri="{FF2B5EF4-FFF2-40B4-BE49-F238E27FC236}">
              <a16:creationId xmlns:a16="http://schemas.microsoft.com/office/drawing/2014/main" id="{DAA29F36-CAC8-4421-8504-F6BAD8876918}"/>
            </a:ext>
          </a:extLst>
        </xdr:cNvPr>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3DFD4F57-B26C-4013-91D4-8ABD89DED00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1160812-9175-4072-8863-EC1CED6BCF7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CCCC772-7A4F-4A5B-91EF-BD218CE1936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22ABCEE-7131-4835-831E-DD9FE0DFE3A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8C25760F-26CF-4466-8B04-BB419E97FAE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112713</xdr:rowOff>
    </xdr:from>
    <xdr:to>
      <xdr:col>116</xdr:col>
      <xdr:colOff>114300</xdr:colOff>
      <xdr:row>39</xdr:row>
      <xdr:rowOff>42863</xdr:rowOff>
    </xdr:to>
    <xdr:sp macro="" textlink="">
      <xdr:nvSpPr>
        <xdr:cNvPr id="592" name="楕円 591">
          <a:extLst>
            <a:ext uri="{FF2B5EF4-FFF2-40B4-BE49-F238E27FC236}">
              <a16:creationId xmlns:a16="http://schemas.microsoft.com/office/drawing/2014/main" id="{63A2A7E0-5A37-41F9-A45D-56A69F25571C}"/>
            </a:ext>
          </a:extLst>
        </xdr:cNvPr>
        <xdr:cNvSpPr/>
      </xdr:nvSpPr>
      <xdr:spPr>
        <a:xfrm>
          <a:off x="22110700" y="66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91140</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F52889AA-41EB-43CE-92D4-17C5EB5DFE03}"/>
            </a:ext>
          </a:extLst>
        </xdr:cNvPr>
        <xdr:cNvSpPr txBox="1"/>
      </xdr:nvSpPr>
      <xdr:spPr>
        <a:xfrm>
          <a:off x="22199600" y="660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116243</xdr:rowOff>
    </xdr:from>
    <xdr:to>
      <xdr:col>112</xdr:col>
      <xdr:colOff>38100</xdr:colOff>
      <xdr:row>39</xdr:row>
      <xdr:rowOff>46393</xdr:rowOff>
    </xdr:to>
    <xdr:sp macro="" textlink="">
      <xdr:nvSpPr>
        <xdr:cNvPr id="594" name="楕円 593">
          <a:extLst>
            <a:ext uri="{FF2B5EF4-FFF2-40B4-BE49-F238E27FC236}">
              <a16:creationId xmlns:a16="http://schemas.microsoft.com/office/drawing/2014/main" id="{0C4D59BA-E57F-47E1-8875-4B1293D2AF2B}"/>
            </a:ext>
          </a:extLst>
        </xdr:cNvPr>
        <xdr:cNvSpPr/>
      </xdr:nvSpPr>
      <xdr:spPr>
        <a:xfrm>
          <a:off x="21272500" y="66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163513</xdr:rowOff>
    </xdr:from>
    <xdr:to>
      <xdr:col>116</xdr:col>
      <xdr:colOff>63500</xdr:colOff>
      <xdr:row>38</xdr:row>
      <xdr:rowOff>167043</xdr:rowOff>
    </xdr:to>
    <xdr:cxnSp macro="">
      <xdr:nvCxnSpPr>
        <xdr:cNvPr id="595" name="直線コネクタ 594">
          <a:extLst>
            <a:ext uri="{FF2B5EF4-FFF2-40B4-BE49-F238E27FC236}">
              <a16:creationId xmlns:a16="http://schemas.microsoft.com/office/drawing/2014/main" id="{A7C8F87D-20CB-4269-AFA2-A5843B504C0C}"/>
            </a:ext>
          </a:extLst>
        </xdr:cNvPr>
        <xdr:cNvCxnSpPr/>
      </xdr:nvCxnSpPr>
      <xdr:spPr>
        <a:xfrm flipV="1">
          <a:off x="21323300" y="6678613"/>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114541</xdr:rowOff>
    </xdr:from>
    <xdr:to>
      <xdr:col>107</xdr:col>
      <xdr:colOff>101600</xdr:colOff>
      <xdr:row>39</xdr:row>
      <xdr:rowOff>44691</xdr:rowOff>
    </xdr:to>
    <xdr:sp macro="" textlink="">
      <xdr:nvSpPr>
        <xdr:cNvPr id="596" name="楕円 595">
          <a:extLst>
            <a:ext uri="{FF2B5EF4-FFF2-40B4-BE49-F238E27FC236}">
              <a16:creationId xmlns:a16="http://schemas.microsoft.com/office/drawing/2014/main" id="{C8DC2CE6-2438-4DF9-B9E8-64A1A97DCD76}"/>
            </a:ext>
          </a:extLst>
        </xdr:cNvPr>
        <xdr:cNvSpPr/>
      </xdr:nvSpPr>
      <xdr:spPr>
        <a:xfrm>
          <a:off x="20383500" y="66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165341</xdr:rowOff>
    </xdr:from>
    <xdr:to>
      <xdr:col>111</xdr:col>
      <xdr:colOff>177800</xdr:colOff>
      <xdr:row>38</xdr:row>
      <xdr:rowOff>167043</xdr:rowOff>
    </xdr:to>
    <xdr:cxnSp macro="">
      <xdr:nvCxnSpPr>
        <xdr:cNvPr id="597" name="直線コネクタ 596">
          <a:extLst>
            <a:ext uri="{FF2B5EF4-FFF2-40B4-BE49-F238E27FC236}">
              <a16:creationId xmlns:a16="http://schemas.microsoft.com/office/drawing/2014/main" id="{11CD434B-86E1-4DC7-88FD-4CF4025A5041}"/>
            </a:ext>
          </a:extLst>
        </xdr:cNvPr>
        <xdr:cNvCxnSpPr/>
      </xdr:nvCxnSpPr>
      <xdr:spPr>
        <a:xfrm>
          <a:off x="20434300" y="6680441"/>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113856</xdr:rowOff>
    </xdr:from>
    <xdr:to>
      <xdr:col>102</xdr:col>
      <xdr:colOff>165100</xdr:colOff>
      <xdr:row>39</xdr:row>
      <xdr:rowOff>44006</xdr:rowOff>
    </xdr:to>
    <xdr:sp macro="" textlink="">
      <xdr:nvSpPr>
        <xdr:cNvPr id="598" name="楕円 597">
          <a:extLst>
            <a:ext uri="{FF2B5EF4-FFF2-40B4-BE49-F238E27FC236}">
              <a16:creationId xmlns:a16="http://schemas.microsoft.com/office/drawing/2014/main" id="{24269102-DB8C-4552-A81D-C77CB79DE0B4}"/>
            </a:ext>
          </a:extLst>
        </xdr:cNvPr>
        <xdr:cNvSpPr/>
      </xdr:nvSpPr>
      <xdr:spPr>
        <a:xfrm>
          <a:off x="19494500" y="66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164656</xdr:rowOff>
    </xdr:from>
    <xdr:to>
      <xdr:col>107</xdr:col>
      <xdr:colOff>50800</xdr:colOff>
      <xdr:row>38</xdr:row>
      <xdr:rowOff>165341</xdr:rowOff>
    </xdr:to>
    <xdr:cxnSp macro="">
      <xdr:nvCxnSpPr>
        <xdr:cNvPr id="599" name="直線コネクタ 598">
          <a:extLst>
            <a:ext uri="{FF2B5EF4-FFF2-40B4-BE49-F238E27FC236}">
              <a16:creationId xmlns:a16="http://schemas.microsoft.com/office/drawing/2014/main" id="{E77D6E52-B893-4EE7-BCF7-B18D3187AD1A}"/>
            </a:ext>
          </a:extLst>
        </xdr:cNvPr>
        <xdr:cNvCxnSpPr/>
      </xdr:nvCxnSpPr>
      <xdr:spPr>
        <a:xfrm>
          <a:off x="19545300" y="667975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113373</xdr:rowOff>
    </xdr:from>
    <xdr:to>
      <xdr:col>98</xdr:col>
      <xdr:colOff>38100</xdr:colOff>
      <xdr:row>39</xdr:row>
      <xdr:rowOff>43523</xdr:rowOff>
    </xdr:to>
    <xdr:sp macro="" textlink="">
      <xdr:nvSpPr>
        <xdr:cNvPr id="600" name="楕円 599">
          <a:extLst>
            <a:ext uri="{FF2B5EF4-FFF2-40B4-BE49-F238E27FC236}">
              <a16:creationId xmlns:a16="http://schemas.microsoft.com/office/drawing/2014/main" id="{002ADA3D-1EA8-426A-89F1-6C35EB62A6B3}"/>
            </a:ext>
          </a:extLst>
        </xdr:cNvPr>
        <xdr:cNvSpPr/>
      </xdr:nvSpPr>
      <xdr:spPr>
        <a:xfrm>
          <a:off x="18605500" y="66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164173</xdr:rowOff>
    </xdr:from>
    <xdr:to>
      <xdr:col>102</xdr:col>
      <xdr:colOff>114300</xdr:colOff>
      <xdr:row>38</xdr:row>
      <xdr:rowOff>164656</xdr:rowOff>
    </xdr:to>
    <xdr:cxnSp macro="">
      <xdr:nvCxnSpPr>
        <xdr:cNvPr id="601" name="直線コネクタ 600">
          <a:extLst>
            <a:ext uri="{FF2B5EF4-FFF2-40B4-BE49-F238E27FC236}">
              <a16:creationId xmlns:a16="http://schemas.microsoft.com/office/drawing/2014/main" id="{B86B42A9-1E28-4D13-85F7-8138EA4A140C}"/>
            </a:ext>
          </a:extLst>
        </xdr:cNvPr>
        <xdr:cNvCxnSpPr/>
      </xdr:nvCxnSpPr>
      <xdr:spPr>
        <a:xfrm>
          <a:off x="18656300" y="6679273"/>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62768</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2B6E5606-10ED-4C8F-9D9E-72F487E75373}"/>
            </a:ext>
          </a:extLst>
        </xdr:cNvPr>
        <xdr:cNvSpPr txBox="1"/>
      </xdr:nvSpPr>
      <xdr:spPr>
        <a:xfrm>
          <a:off x="21043411" y="60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128135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118FE953-E794-4781-A8E2-66C78DBCA73D}"/>
            </a:ext>
          </a:extLst>
        </xdr:cNvPr>
        <xdr:cNvSpPr txBox="1"/>
      </xdr:nvSpPr>
      <xdr:spPr>
        <a:xfrm>
          <a:off x="201671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37063</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299DFEED-B426-4CCE-9B72-3B69002CB71F}"/>
            </a:ext>
          </a:extLst>
        </xdr:cNvPr>
        <xdr:cNvSpPr txBox="1"/>
      </xdr:nvSpPr>
      <xdr:spPr>
        <a:xfrm>
          <a:off x="19278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109199</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A1D0FA58-FE68-48FE-9A09-C84680FD1045}"/>
            </a:ext>
          </a:extLst>
        </xdr:cNvPr>
        <xdr:cNvSpPr txBox="1"/>
      </xdr:nvSpPr>
      <xdr:spPr>
        <a:xfrm>
          <a:off x="18389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37520</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AE4C6E2-122E-4823-80E6-9F56B0B57CDA}"/>
            </a:ext>
          </a:extLst>
        </xdr:cNvPr>
        <xdr:cNvSpPr txBox="1"/>
      </xdr:nvSpPr>
      <xdr:spPr>
        <a:xfrm>
          <a:off x="21043411" y="67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35818</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2CCBF544-2C69-4304-8758-CABCAED589EF}"/>
            </a:ext>
          </a:extLst>
        </xdr:cNvPr>
        <xdr:cNvSpPr txBox="1"/>
      </xdr:nvSpPr>
      <xdr:spPr>
        <a:xfrm>
          <a:off x="20167111" y="67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35133</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BDA3ED8A-B995-459E-BD69-7424F55D9497}"/>
            </a:ext>
          </a:extLst>
        </xdr:cNvPr>
        <xdr:cNvSpPr txBox="1"/>
      </xdr:nvSpPr>
      <xdr:spPr>
        <a:xfrm>
          <a:off x="19278111" y="672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34650</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BBFC325B-CA70-4926-A2A7-218A1C48CC2C}"/>
            </a:ext>
          </a:extLst>
        </xdr:cNvPr>
        <xdr:cNvSpPr txBox="1"/>
      </xdr:nvSpPr>
      <xdr:spPr>
        <a:xfrm>
          <a:off x="18389111" y="67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18453505-A5B8-47B5-A8E1-392926808F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85755DE6-133B-413A-8627-F528FB4D0F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C9F80AA3-1B61-4C91-98BE-393FF177A3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5BF3D74A-21A0-44C3-A497-6F7171C2DF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2CAEBC2D-567B-45FC-81B4-C8906F2A561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6878E45-E2B8-4DAA-B372-AE30021842E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ADE550B-7F21-44B2-8E46-482E0B7893A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1F67C1AD-2EA7-4250-9967-094D2A7F4B2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E370806A-91B5-42BC-9811-5E4DDEE348A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5E823A34-DBA9-4A55-B97E-522BB64283A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AA179B06-12FF-45BE-BBF3-4E6A82D8E68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18FEDB03-E10B-4B1E-8D88-AF0F9627184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DC12B4C0-8003-4540-A1E4-D01147838EE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5B445193-8B40-4CD5-95FF-7E6DEB9DE63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F6D6796D-1060-4055-8CDF-17DDB0C196B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0465751D-5E35-4DF7-8CB3-F5A502ED63A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515068D3-9DD1-43A9-B747-DD7A799A190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DFF7D36C-549B-44EB-A5F9-A73092E3059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ADD23F0E-8D90-40DD-A6EF-8497EC14B154}"/>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E73BA158-9F1F-41D0-BAE7-7B254D78B6B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FFEB1F22-2C6A-4A6E-868D-080DC1E501E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61DB7F57-58DA-4DCB-9014-F7F9437DE18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0867DEA4-E4A1-4FE9-8567-B93C76DD73EB}"/>
            </a:ext>
          </a:extLst>
        </xdr:cNvPr>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177B7E72-0397-41EF-B5A9-556BF40427A6}"/>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60AD9374-CE88-459E-BC04-2D6CE8B9DCAC}"/>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FA497A45-A3E7-4DA3-B12D-42C71BA64E7D}"/>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a:extLst>
            <a:ext uri="{FF2B5EF4-FFF2-40B4-BE49-F238E27FC236}">
              <a16:creationId xmlns:a16="http://schemas.microsoft.com/office/drawing/2014/main" id="{502195A4-347D-4773-97B2-8F11054C83A4}"/>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77233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26E823D0-C52C-4CBE-9A5A-5157843EB7C0}"/>
            </a:ext>
          </a:extLst>
        </xdr:cNvPr>
        <xdr:cNvSpPr txBox="1"/>
      </xdr:nvSpPr>
      <xdr:spPr>
        <a:xfrm>
          <a:off x="16357600" y="1019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a:extLst>
            <a:ext uri="{FF2B5EF4-FFF2-40B4-BE49-F238E27FC236}">
              <a16:creationId xmlns:a16="http://schemas.microsoft.com/office/drawing/2014/main" id="{451BC667-2B76-4B2C-9316-4C18DF7B4825}"/>
            </a:ext>
          </a:extLst>
        </xdr:cNvPr>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a:extLst>
            <a:ext uri="{FF2B5EF4-FFF2-40B4-BE49-F238E27FC236}">
              <a16:creationId xmlns:a16="http://schemas.microsoft.com/office/drawing/2014/main" id="{401887A8-5A2C-4513-BAD5-378CBD7431FB}"/>
            </a:ext>
          </a:extLst>
        </xdr:cNvPr>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a:extLst>
            <a:ext uri="{FF2B5EF4-FFF2-40B4-BE49-F238E27FC236}">
              <a16:creationId xmlns:a16="http://schemas.microsoft.com/office/drawing/2014/main" id="{472E5FC7-BC4C-40EA-9588-7D1B361D3947}"/>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a:extLst>
            <a:ext uri="{FF2B5EF4-FFF2-40B4-BE49-F238E27FC236}">
              <a16:creationId xmlns:a16="http://schemas.microsoft.com/office/drawing/2014/main" id="{0C7D0CCB-1CE8-4C6D-8D5A-9A85F978D947}"/>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a:extLst>
            <a:ext uri="{FF2B5EF4-FFF2-40B4-BE49-F238E27FC236}">
              <a16:creationId xmlns:a16="http://schemas.microsoft.com/office/drawing/2014/main" id="{475907A6-0ED3-4CD5-8189-19526C714464}"/>
            </a:ext>
          </a:extLst>
        </xdr:cNvPr>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ED4EDA6-F61B-47E1-9074-11FA9EBD8F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E2206041-9FDF-4FAB-A360-F6B5CBD7805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CA769C1-CD04-4BDF-BD43-ADDC66C4691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643CC39-5042-45F0-AE7D-8F588DC56EC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AD09F1D-DD03-47C7-8BA6-6D864E3B6B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xdr:rowOff>
    </xdr:from>
    <xdr:to>
      <xdr:col>85</xdr:col>
      <xdr:colOff>177800</xdr:colOff>
      <xdr:row>62</xdr:row>
      <xdr:rowOff>112522</xdr:rowOff>
    </xdr:to>
    <xdr:sp macro="" textlink="">
      <xdr:nvSpPr>
        <xdr:cNvPr id="648" name="楕円 647">
          <a:extLst>
            <a:ext uri="{FF2B5EF4-FFF2-40B4-BE49-F238E27FC236}">
              <a16:creationId xmlns:a16="http://schemas.microsoft.com/office/drawing/2014/main" id="{1A3F447B-66DB-491F-8E77-3E034CD11E53}"/>
            </a:ext>
          </a:extLst>
        </xdr:cNvPr>
        <xdr:cNvSpPr/>
      </xdr:nvSpPr>
      <xdr:spPr>
        <a:xfrm>
          <a:off x="162687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160799</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C885A8CB-8416-4058-8E2F-97ADE3BAE8C7}"/>
            </a:ext>
          </a:extLst>
        </xdr:cNvPr>
        <xdr:cNvSpPr txBox="1"/>
      </xdr:nvSpPr>
      <xdr:spPr>
        <a:xfrm>
          <a:off x="16357600" y="1061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136652</xdr:rowOff>
    </xdr:from>
    <xdr:to>
      <xdr:col>81</xdr:col>
      <xdr:colOff>101600</xdr:colOff>
      <xdr:row>62</xdr:row>
      <xdr:rowOff>66802</xdr:rowOff>
    </xdr:to>
    <xdr:sp macro="" textlink="">
      <xdr:nvSpPr>
        <xdr:cNvPr id="650" name="楕円 649">
          <a:extLst>
            <a:ext uri="{FF2B5EF4-FFF2-40B4-BE49-F238E27FC236}">
              <a16:creationId xmlns:a16="http://schemas.microsoft.com/office/drawing/2014/main" id="{4BCF94F8-D326-4DE0-B114-3EF979F19748}"/>
            </a:ext>
          </a:extLst>
        </xdr:cNvPr>
        <xdr:cNvSpPr/>
      </xdr:nvSpPr>
      <xdr:spPr>
        <a:xfrm>
          <a:off x="15430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16002</xdr:rowOff>
    </xdr:from>
    <xdr:to>
      <xdr:col>85</xdr:col>
      <xdr:colOff>127000</xdr:colOff>
      <xdr:row>62</xdr:row>
      <xdr:rowOff>61722</xdr:rowOff>
    </xdr:to>
    <xdr:cxnSp macro="">
      <xdr:nvCxnSpPr>
        <xdr:cNvPr id="651" name="直線コネクタ 650">
          <a:extLst>
            <a:ext uri="{FF2B5EF4-FFF2-40B4-BE49-F238E27FC236}">
              <a16:creationId xmlns:a16="http://schemas.microsoft.com/office/drawing/2014/main" id="{F9FED71F-6114-4E45-94FD-1AF13B15F377}"/>
            </a:ext>
          </a:extLst>
        </xdr:cNvPr>
        <xdr:cNvCxnSpPr/>
      </xdr:nvCxnSpPr>
      <xdr:spPr>
        <a:xfrm>
          <a:off x="15481300" y="106459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90932</xdr:rowOff>
    </xdr:from>
    <xdr:to>
      <xdr:col>76</xdr:col>
      <xdr:colOff>165100</xdr:colOff>
      <xdr:row>62</xdr:row>
      <xdr:rowOff>21082</xdr:rowOff>
    </xdr:to>
    <xdr:sp macro="" textlink="">
      <xdr:nvSpPr>
        <xdr:cNvPr id="652" name="楕円 651">
          <a:extLst>
            <a:ext uri="{FF2B5EF4-FFF2-40B4-BE49-F238E27FC236}">
              <a16:creationId xmlns:a16="http://schemas.microsoft.com/office/drawing/2014/main" id="{E6AA98FB-0784-46DC-81CB-E9B5DAA8E736}"/>
            </a:ext>
          </a:extLst>
        </xdr:cNvPr>
        <xdr:cNvSpPr/>
      </xdr:nvSpPr>
      <xdr:spPr>
        <a:xfrm>
          <a:off x="14541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141732</xdr:rowOff>
    </xdr:from>
    <xdr:to>
      <xdr:col>81</xdr:col>
      <xdr:colOff>50800</xdr:colOff>
      <xdr:row>62</xdr:row>
      <xdr:rowOff>16002</xdr:rowOff>
    </xdr:to>
    <xdr:cxnSp macro="">
      <xdr:nvCxnSpPr>
        <xdr:cNvPr id="653" name="直線コネクタ 652">
          <a:extLst>
            <a:ext uri="{FF2B5EF4-FFF2-40B4-BE49-F238E27FC236}">
              <a16:creationId xmlns:a16="http://schemas.microsoft.com/office/drawing/2014/main" id="{EDA764CF-989F-4819-BDD0-82650D8521D3}"/>
            </a:ext>
          </a:extLst>
        </xdr:cNvPr>
        <xdr:cNvCxnSpPr/>
      </xdr:nvCxnSpPr>
      <xdr:spPr>
        <a:xfrm>
          <a:off x="14592300" y="106001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45212</xdr:rowOff>
    </xdr:from>
    <xdr:to>
      <xdr:col>72</xdr:col>
      <xdr:colOff>38100</xdr:colOff>
      <xdr:row>61</xdr:row>
      <xdr:rowOff>146812</xdr:rowOff>
    </xdr:to>
    <xdr:sp macro="" textlink="">
      <xdr:nvSpPr>
        <xdr:cNvPr id="654" name="楕円 653">
          <a:extLst>
            <a:ext uri="{FF2B5EF4-FFF2-40B4-BE49-F238E27FC236}">
              <a16:creationId xmlns:a16="http://schemas.microsoft.com/office/drawing/2014/main" id="{64763DBF-1CA7-490F-B86A-2EC90F69967E}"/>
            </a:ext>
          </a:extLst>
        </xdr:cNvPr>
        <xdr:cNvSpPr/>
      </xdr:nvSpPr>
      <xdr:spPr>
        <a:xfrm>
          <a:off x="13652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96012</xdr:rowOff>
    </xdr:from>
    <xdr:to>
      <xdr:col>76</xdr:col>
      <xdr:colOff>114300</xdr:colOff>
      <xdr:row>61</xdr:row>
      <xdr:rowOff>141732</xdr:rowOff>
    </xdr:to>
    <xdr:cxnSp macro="">
      <xdr:nvCxnSpPr>
        <xdr:cNvPr id="655" name="直線コネクタ 654">
          <a:extLst>
            <a:ext uri="{FF2B5EF4-FFF2-40B4-BE49-F238E27FC236}">
              <a16:creationId xmlns:a16="http://schemas.microsoft.com/office/drawing/2014/main" id="{2E9668F1-212C-40FB-B695-A34C7EC7507D}"/>
            </a:ext>
          </a:extLst>
        </xdr:cNvPr>
        <xdr:cNvCxnSpPr/>
      </xdr:nvCxnSpPr>
      <xdr:spPr>
        <a:xfrm>
          <a:off x="13703300" y="1055446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170942</xdr:rowOff>
    </xdr:from>
    <xdr:to>
      <xdr:col>67</xdr:col>
      <xdr:colOff>101600</xdr:colOff>
      <xdr:row>61</xdr:row>
      <xdr:rowOff>101092</xdr:rowOff>
    </xdr:to>
    <xdr:sp macro="" textlink="">
      <xdr:nvSpPr>
        <xdr:cNvPr id="656" name="楕円 655">
          <a:extLst>
            <a:ext uri="{FF2B5EF4-FFF2-40B4-BE49-F238E27FC236}">
              <a16:creationId xmlns:a16="http://schemas.microsoft.com/office/drawing/2014/main" id="{1C046242-05E1-4039-8BCC-30A15893E0AF}"/>
            </a:ext>
          </a:extLst>
        </xdr:cNvPr>
        <xdr:cNvSpPr/>
      </xdr:nvSpPr>
      <xdr:spPr>
        <a:xfrm>
          <a:off x="12763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50292</xdr:rowOff>
    </xdr:from>
    <xdr:to>
      <xdr:col>71</xdr:col>
      <xdr:colOff>177800</xdr:colOff>
      <xdr:row>61</xdr:row>
      <xdr:rowOff>96012</xdr:rowOff>
    </xdr:to>
    <xdr:cxnSp macro="">
      <xdr:nvCxnSpPr>
        <xdr:cNvPr id="657" name="直線コネクタ 656">
          <a:extLst>
            <a:ext uri="{FF2B5EF4-FFF2-40B4-BE49-F238E27FC236}">
              <a16:creationId xmlns:a16="http://schemas.microsoft.com/office/drawing/2014/main" id="{BED99195-33C9-4D39-92FE-D2DB7728B7E4}"/>
            </a:ext>
          </a:extLst>
        </xdr:cNvPr>
        <xdr:cNvCxnSpPr/>
      </xdr:nvCxnSpPr>
      <xdr:spPr>
        <a:xfrm>
          <a:off x="12814300" y="105087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122191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41E46620-3CE4-4E3C-9C6F-9A81730C44AE}"/>
            </a:ext>
          </a:extLst>
        </xdr:cNvPr>
        <xdr:cNvSpPr txBox="1"/>
      </xdr:nvSpPr>
      <xdr:spPr>
        <a:xfrm>
          <a:off x="15266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59A6BDCE-C2E0-44EC-B8F8-EBFD28F7CBEB}"/>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803D7C5C-A4A9-4072-AA96-D836C8E73CE4}"/>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108475</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E3766A6C-F711-4CD3-A2C3-83A2BFEC8658}"/>
            </a:ext>
          </a:extLst>
        </xdr:cNvPr>
        <xdr:cNvSpPr txBox="1"/>
      </xdr:nvSpPr>
      <xdr:spPr>
        <a:xfrm>
          <a:off x="12611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57929</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AAED59C4-C8AC-42E2-87E2-8AE8B80D0FFE}"/>
            </a:ext>
          </a:extLst>
        </xdr:cNvPr>
        <xdr:cNvSpPr txBox="1"/>
      </xdr:nvSpPr>
      <xdr:spPr>
        <a:xfrm>
          <a:off x="15266044" y="106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12209</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2AE4E7C7-A47F-44AE-A5E3-47B49379B4B0}"/>
            </a:ext>
          </a:extLst>
        </xdr:cNvPr>
        <xdr:cNvSpPr txBox="1"/>
      </xdr:nvSpPr>
      <xdr:spPr>
        <a:xfrm>
          <a:off x="143897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137939</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542F1CC3-B829-4BED-8968-577D1DD05EB1}"/>
            </a:ext>
          </a:extLst>
        </xdr:cNvPr>
        <xdr:cNvSpPr txBox="1"/>
      </xdr:nvSpPr>
      <xdr:spPr>
        <a:xfrm>
          <a:off x="135007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92219</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6FF707-BE80-463C-91D8-122117CA4C89}"/>
            </a:ext>
          </a:extLst>
        </xdr:cNvPr>
        <xdr:cNvSpPr txBox="1"/>
      </xdr:nvSpPr>
      <xdr:spPr>
        <a:xfrm>
          <a:off x="126117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483BA03D-4AC2-4A3A-95B3-E2E9112ECB5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BD0A8BFC-45C5-4CE4-AA06-4B2F179B2A1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8F81255B-DE57-4174-B7D0-7E1D3D3EDA3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9D536A97-955F-44C3-9402-B5896EFDAE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72C9D5C8-EC02-4005-83F6-6CE5A61F02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7AA6E275-8EB0-4D45-A200-081AA27FADF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6823C558-B518-4AEE-B007-1ACF8E349C1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29DF2D64-04B4-4E9B-8EA3-F6D9D7BDD7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CD34A216-C795-42BE-AF96-978147024FF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80F05B99-1CA3-45E7-9FF9-D8C5D80115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F0F80676-F4ED-452A-AD38-17B2F52A731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69CEDC31-D0DC-44A9-8705-5FC1A08B23E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7586DA6E-87CC-45AB-ABEF-9271CE25821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A96328D7-568F-4B50-900B-76BC25FDA64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953DB42C-6B4F-4E0E-A049-BB00D2CFF5A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CA8312D3-DB5A-4DE3-BFE6-E8E2E0FBC32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9EEB28B2-AA60-4063-AA33-6808F6CE3C6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430C8FE7-1303-4858-8B78-1BBCAA4BC5D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34B322A-597F-4ABF-B86D-7C04A48352B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EBF8E08D-F37C-4859-BB5E-7B481A0D750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9064C634-7AEA-4B36-ABFB-27FB50BF862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F1BAC91-42C7-4E26-8AC9-EA224FEE6B0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B803F72B-75C7-4EE6-B9D8-482B5F55B1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626271D6-0401-4F63-899B-BF55EB83E13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25838044-EB1C-40C3-BC83-D0C8EDD3AA4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03D099B0-5A63-4540-912E-9B87A6379D04}"/>
            </a:ext>
          </a:extLst>
        </xdr:cNvPr>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215AB403-E92D-49A2-8E21-3A2AE02FCD24}"/>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80D47717-4765-4B1B-8807-30C367511563}"/>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4822F633-CE1C-4C73-8718-9081A87888B7}"/>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a:extLst>
            <a:ext uri="{FF2B5EF4-FFF2-40B4-BE49-F238E27FC236}">
              <a16:creationId xmlns:a16="http://schemas.microsoft.com/office/drawing/2014/main" id="{E6A12075-BC12-4269-A7AD-19A7C1E9A8C4}"/>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39CA7E07-D50D-4D2C-BFA2-AF9A3F0C359C}"/>
            </a:ext>
          </a:extLst>
        </xdr:cNvPr>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BBD3B4A1-B8A4-4691-B68D-000FFCA94A82}"/>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a:extLst>
            <a:ext uri="{FF2B5EF4-FFF2-40B4-BE49-F238E27FC236}">
              <a16:creationId xmlns:a16="http://schemas.microsoft.com/office/drawing/2014/main" id="{6932897B-7037-4D05-8B01-DCF2DF12D7FF}"/>
            </a:ext>
          </a:extLst>
        </xdr:cNvPr>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7B2F13B8-0C03-4002-A0D2-B8891EFA30EB}"/>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a:extLst>
            <a:ext uri="{FF2B5EF4-FFF2-40B4-BE49-F238E27FC236}">
              <a16:creationId xmlns:a16="http://schemas.microsoft.com/office/drawing/2014/main" id="{D944B245-8097-4566-9F98-B3BCADF97AD7}"/>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a:extLst>
            <a:ext uri="{FF2B5EF4-FFF2-40B4-BE49-F238E27FC236}">
              <a16:creationId xmlns:a16="http://schemas.microsoft.com/office/drawing/2014/main" id="{0E34CB1C-95AE-436E-B020-DE04D84D0C25}"/>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24D55E57-1ECD-46E4-956F-9132D42F91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E5F7FD5F-EF4F-4321-8388-682ECF4AD5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47988DEF-6A55-442D-8FF5-75BDA42CA33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5CE16F21-1E34-4353-BE39-2F2FEA0DC1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8556F43D-2B04-443D-8FE5-6DC4586865C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55335</xdr:rowOff>
    </xdr:from>
    <xdr:to>
      <xdr:col>116</xdr:col>
      <xdr:colOff>114300</xdr:colOff>
      <xdr:row>59</xdr:row>
      <xdr:rowOff>156935</xdr:rowOff>
    </xdr:to>
    <xdr:sp macro="" textlink="">
      <xdr:nvSpPr>
        <xdr:cNvPr id="707" name="楕円 706">
          <a:extLst>
            <a:ext uri="{FF2B5EF4-FFF2-40B4-BE49-F238E27FC236}">
              <a16:creationId xmlns:a16="http://schemas.microsoft.com/office/drawing/2014/main" id="{4B53451B-20DB-4D5C-BD80-ED08C2D2B679}"/>
            </a:ext>
          </a:extLst>
        </xdr:cNvPr>
        <xdr:cNvSpPr/>
      </xdr:nvSpPr>
      <xdr:spPr>
        <a:xfrm>
          <a:off x="22110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78212</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D43EEC67-0F09-4E96-BB04-0BE54B9934B9}"/>
            </a:ext>
          </a:extLst>
        </xdr:cNvPr>
        <xdr:cNvSpPr txBox="1"/>
      </xdr:nvSpPr>
      <xdr:spPr>
        <a:xfrm>
          <a:off x="22199600"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709" name="楕円 708">
          <a:extLst>
            <a:ext uri="{FF2B5EF4-FFF2-40B4-BE49-F238E27FC236}">
              <a16:creationId xmlns:a16="http://schemas.microsoft.com/office/drawing/2014/main" id="{36468E5C-5D79-4C7A-9087-98CDBB78A05A}"/>
            </a:ext>
          </a:extLst>
        </xdr:cNvPr>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106135</xdr:rowOff>
    </xdr:from>
    <xdr:to>
      <xdr:col>116</xdr:col>
      <xdr:colOff>63500</xdr:colOff>
      <xdr:row>59</xdr:row>
      <xdr:rowOff>106135</xdr:rowOff>
    </xdr:to>
    <xdr:cxnSp macro="">
      <xdr:nvCxnSpPr>
        <xdr:cNvPr id="710" name="直線コネクタ 709">
          <a:extLst>
            <a:ext uri="{FF2B5EF4-FFF2-40B4-BE49-F238E27FC236}">
              <a16:creationId xmlns:a16="http://schemas.microsoft.com/office/drawing/2014/main" id="{D2C2454A-F182-47F6-A798-F0D5B23A78E7}"/>
            </a:ext>
          </a:extLst>
        </xdr:cNvPr>
        <xdr:cNvCxnSpPr/>
      </xdr:nvCxnSpPr>
      <xdr:spPr>
        <a:xfrm>
          <a:off x="21323300" y="10221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55335</xdr:rowOff>
    </xdr:from>
    <xdr:to>
      <xdr:col>107</xdr:col>
      <xdr:colOff>101600</xdr:colOff>
      <xdr:row>59</xdr:row>
      <xdr:rowOff>156935</xdr:rowOff>
    </xdr:to>
    <xdr:sp macro="" textlink="">
      <xdr:nvSpPr>
        <xdr:cNvPr id="711" name="楕円 710">
          <a:extLst>
            <a:ext uri="{FF2B5EF4-FFF2-40B4-BE49-F238E27FC236}">
              <a16:creationId xmlns:a16="http://schemas.microsoft.com/office/drawing/2014/main" id="{79114E51-0F5D-4B93-B66B-EBB83D0D990D}"/>
            </a:ext>
          </a:extLst>
        </xdr:cNvPr>
        <xdr:cNvSpPr/>
      </xdr:nvSpPr>
      <xdr:spPr>
        <a:xfrm>
          <a:off x="2038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106135</xdr:rowOff>
    </xdr:from>
    <xdr:to>
      <xdr:col>111</xdr:col>
      <xdr:colOff>177800</xdr:colOff>
      <xdr:row>59</xdr:row>
      <xdr:rowOff>106135</xdr:rowOff>
    </xdr:to>
    <xdr:cxnSp macro="">
      <xdr:nvCxnSpPr>
        <xdr:cNvPr id="712" name="直線コネクタ 711">
          <a:extLst>
            <a:ext uri="{FF2B5EF4-FFF2-40B4-BE49-F238E27FC236}">
              <a16:creationId xmlns:a16="http://schemas.microsoft.com/office/drawing/2014/main" id="{01494371-D199-4933-91C6-836C24939B5A}"/>
            </a:ext>
          </a:extLst>
        </xdr:cNvPr>
        <xdr:cNvCxnSpPr/>
      </xdr:nvCxnSpPr>
      <xdr:spPr>
        <a:xfrm>
          <a:off x="20434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713" name="楕円 712">
          <a:extLst>
            <a:ext uri="{FF2B5EF4-FFF2-40B4-BE49-F238E27FC236}">
              <a16:creationId xmlns:a16="http://schemas.microsoft.com/office/drawing/2014/main" id="{4876017B-73F6-4160-A0A5-DA116EF0A7FC}"/>
            </a:ext>
          </a:extLst>
        </xdr:cNvPr>
        <xdr:cNvSpPr/>
      </xdr:nvSpPr>
      <xdr:spPr>
        <a:xfrm>
          <a:off x="19494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106135</xdr:rowOff>
    </xdr:from>
    <xdr:to>
      <xdr:col>107</xdr:col>
      <xdr:colOff>50800</xdr:colOff>
      <xdr:row>59</xdr:row>
      <xdr:rowOff>106135</xdr:rowOff>
    </xdr:to>
    <xdr:cxnSp macro="">
      <xdr:nvCxnSpPr>
        <xdr:cNvPr id="714" name="直線コネクタ 713">
          <a:extLst>
            <a:ext uri="{FF2B5EF4-FFF2-40B4-BE49-F238E27FC236}">
              <a16:creationId xmlns:a16="http://schemas.microsoft.com/office/drawing/2014/main" id="{E2428348-817B-49AB-A7A7-B929EF31AD99}"/>
            </a:ext>
          </a:extLst>
        </xdr:cNvPr>
        <xdr:cNvCxnSpPr/>
      </xdr:nvCxnSpPr>
      <xdr:spPr>
        <a:xfrm>
          <a:off x="19545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5" name="楕円 714">
          <a:extLst>
            <a:ext uri="{FF2B5EF4-FFF2-40B4-BE49-F238E27FC236}">
              <a16:creationId xmlns:a16="http://schemas.microsoft.com/office/drawing/2014/main" id="{2E8114F0-A223-45DB-B9D1-0FE0E8CAF121}"/>
            </a:ext>
          </a:extLst>
        </xdr:cNvPr>
        <xdr:cNvSpPr/>
      </xdr:nvSpPr>
      <xdr:spPr>
        <a:xfrm>
          <a:off x="18605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106135</xdr:rowOff>
    </xdr:from>
    <xdr:to>
      <xdr:col>102</xdr:col>
      <xdr:colOff>114300</xdr:colOff>
      <xdr:row>59</xdr:row>
      <xdr:rowOff>106135</xdr:rowOff>
    </xdr:to>
    <xdr:cxnSp macro="">
      <xdr:nvCxnSpPr>
        <xdr:cNvPr id="716" name="直線コネクタ 715">
          <a:extLst>
            <a:ext uri="{FF2B5EF4-FFF2-40B4-BE49-F238E27FC236}">
              <a16:creationId xmlns:a16="http://schemas.microsoft.com/office/drawing/2014/main" id="{15F9B0D5-6B71-41D5-8B1B-F113CAC323F8}"/>
            </a:ext>
          </a:extLst>
        </xdr:cNvPr>
        <xdr:cNvCxnSpPr/>
      </xdr:nvCxnSpPr>
      <xdr:spPr>
        <a:xfrm>
          <a:off x="18656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107242</xdr:rowOff>
    </xdr:from>
    <xdr:ext cx="469744" cy="259045"/>
    <xdr:sp macro="" textlink="">
      <xdr:nvSpPr>
        <xdr:cNvPr id="717" name="n_1aveValue【保健センター・保健所】&#10;一人当たり面積">
          <a:extLst>
            <a:ext uri="{FF2B5EF4-FFF2-40B4-BE49-F238E27FC236}">
              <a16:creationId xmlns:a16="http://schemas.microsoft.com/office/drawing/2014/main" id="{B39AD03C-C02B-4533-9613-17DA7281C95B}"/>
            </a:ext>
          </a:extLst>
        </xdr:cNvPr>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a:extLst>
            <a:ext uri="{FF2B5EF4-FFF2-40B4-BE49-F238E27FC236}">
              <a16:creationId xmlns:a16="http://schemas.microsoft.com/office/drawing/2014/main" id="{4FA7A718-4E94-4329-AC4C-7875C3A64E38}"/>
            </a:ext>
          </a:extLst>
        </xdr:cNvPr>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719" name="n_3aveValue【保健センター・保健所】&#10;一人当たり面積">
          <a:extLst>
            <a:ext uri="{FF2B5EF4-FFF2-40B4-BE49-F238E27FC236}">
              <a16:creationId xmlns:a16="http://schemas.microsoft.com/office/drawing/2014/main" id="{7361C820-163D-48E8-9A92-665EFB9CBB21}"/>
            </a:ext>
          </a:extLst>
        </xdr:cNvPr>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20" name="n_4aveValue【保健センター・保健所】&#10;一人当たり面積">
          <a:extLst>
            <a:ext uri="{FF2B5EF4-FFF2-40B4-BE49-F238E27FC236}">
              <a16:creationId xmlns:a16="http://schemas.microsoft.com/office/drawing/2014/main" id="{000CF8BD-91A8-4CBC-BC87-888711390FDE}"/>
            </a:ext>
          </a:extLst>
        </xdr:cNvPr>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721" name="n_1mainValue【保健センター・保健所】&#10;一人当たり面積">
          <a:extLst>
            <a:ext uri="{FF2B5EF4-FFF2-40B4-BE49-F238E27FC236}">
              <a16:creationId xmlns:a16="http://schemas.microsoft.com/office/drawing/2014/main" id="{70A4A0F6-14E4-409A-A44D-DFF16C737EC6}"/>
            </a:ext>
          </a:extLst>
        </xdr:cNvPr>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2012</xdr:rowOff>
    </xdr:from>
    <xdr:ext cx="469744" cy="259045"/>
    <xdr:sp macro="" textlink="">
      <xdr:nvSpPr>
        <xdr:cNvPr id="722" name="n_2mainValue【保健センター・保健所】&#10;一人当たり面積">
          <a:extLst>
            <a:ext uri="{FF2B5EF4-FFF2-40B4-BE49-F238E27FC236}">
              <a16:creationId xmlns:a16="http://schemas.microsoft.com/office/drawing/2014/main" id="{09366D0F-247B-41EA-8393-3E273BFB21D1}"/>
            </a:ext>
          </a:extLst>
        </xdr:cNvPr>
        <xdr:cNvSpPr txBox="1"/>
      </xdr:nvSpPr>
      <xdr:spPr>
        <a:xfrm>
          <a:off x="20199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723" name="n_3mainValue【保健センター・保健所】&#10;一人当たり面積">
          <a:extLst>
            <a:ext uri="{FF2B5EF4-FFF2-40B4-BE49-F238E27FC236}">
              <a16:creationId xmlns:a16="http://schemas.microsoft.com/office/drawing/2014/main" id="{F6314FB5-B85D-47A4-996A-41461F611341}"/>
            </a:ext>
          </a:extLst>
        </xdr:cNvPr>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724" name="n_4mainValue【保健センター・保健所】&#10;一人当たり面積">
          <a:extLst>
            <a:ext uri="{FF2B5EF4-FFF2-40B4-BE49-F238E27FC236}">
              <a16:creationId xmlns:a16="http://schemas.microsoft.com/office/drawing/2014/main" id="{4DDA1B9F-2477-4206-A9D8-0D278E58A1CE}"/>
            </a:ext>
          </a:extLst>
        </xdr:cNvPr>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AA184FBF-6865-4050-B6C1-B4ABD0BB40A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164DD090-3CBD-4CAE-9C7B-026B087A2E3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9D37FC86-FF01-4FA3-8DDF-67727299A15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E72DBEAE-1EFE-42FA-8727-CFB5DB150AE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2B206D19-EDBD-4C8E-8CD7-A7D92411312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99B510D9-2A27-4ED5-AC48-1422D431491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5C22423F-3E6F-4EF6-92A9-51350019EC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132BBCA9-63F3-4CD8-93D5-D5D258AAF75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BD6FC23B-902E-45BD-B057-74C254531B5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8FDBBF54-1178-4BF8-8B96-8063963A5E9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8A980149-7D97-4DAC-8E76-090DBD38B9B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CDACEE74-1804-4F85-A596-EAE7B84BA2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39256FC7-3E79-46C3-A1CB-340F7788CDAE}"/>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04227D62-42E1-44AA-B2EA-B547010D5E33}"/>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10B85726-2AB0-480F-AF9C-02FB5D3884C8}"/>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A93B3E1C-5396-4F2D-8889-4BC46BDD57E1}"/>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182D53AA-7445-4582-B772-630210937D55}"/>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D0FBD482-B91B-46D1-9060-35C519DDFFF2}"/>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E268AA61-A615-49DA-A978-D316CD3F2F2A}"/>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DA914937-DA39-4E78-9D06-8BE7EF8EDAA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503DE484-BAA2-4C26-A430-DABD632319A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1FA2CA8-CAE9-453D-BB4B-9C308BCBE80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a:extLst>
            <a:ext uri="{FF2B5EF4-FFF2-40B4-BE49-F238E27FC236}">
              <a16:creationId xmlns:a16="http://schemas.microsoft.com/office/drawing/2014/main" id="{743A3F15-AA0C-4C2A-8484-B6AB3239DAA4}"/>
            </a:ext>
          </a:extLst>
        </xdr:cNvPr>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2ED3A5DF-A89A-41AD-98AD-935C0CB6E0C6}"/>
            </a:ext>
          </a:extLst>
        </xdr:cNvPr>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a:extLst>
            <a:ext uri="{FF2B5EF4-FFF2-40B4-BE49-F238E27FC236}">
              <a16:creationId xmlns:a16="http://schemas.microsoft.com/office/drawing/2014/main" id="{C1D83E86-1692-4095-8BA0-01F5A1129A06}"/>
            </a:ext>
          </a:extLst>
        </xdr:cNvPr>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BBCD797D-A878-46AA-B010-6DC08561103C}"/>
            </a:ext>
          </a:extLst>
        </xdr:cNvPr>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a:extLst>
            <a:ext uri="{FF2B5EF4-FFF2-40B4-BE49-F238E27FC236}">
              <a16:creationId xmlns:a16="http://schemas.microsoft.com/office/drawing/2014/main" id="{05DEAC90-F86D-4338-AA62-7316CF3C88C3}"/>
            </a:ext>
          </a:extLst>
        </xdr:cNvPr>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29735</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58F6929C-1F05-460A-B384-DEA2324AFFBD}"/>
            </a:ext>
          </a:extLst>
        </xdr:cNvPr>
        <xdr:cNvSpPr txBox="1"/>
      </xdr:nvSpPr>
      <xdr:spPr>
        <a:xfrm>
          <a:off x="16357600" y="1426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a:extLst>
            <a:ext uri="{FF2B5EF4-FFF2-40B4-BE49-F238E27FC236}">
              <a16:creationId xmlns:a16="http://schemas.microsoft.com/office/drawing/2014/main" id="{F1501C1C-236D-4B7E-8B36-8EEAA518206B}"/>
            </a:ext>
          </a:extLst>
        </xdr:cNvPr>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a:extLst>
            <a:ext uri="{FF2B5EF4-FFF2-40B4-BE49-F238E27FC236}">
              <a16:creationId xmlns:a16="http://schemas.microsoft.com/office/drawing/2014/main" id="{5E2446D4-3AB0-4FA9-80EF-75ED39C9CB95}"/>
            </a:ext>
          </a:extLst>
        </xdr:cNvPr>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a:extLst>
            <a:ext uri="{FF2B5EF4-FFF2-40B4-BE49-F238E27FC236}">
              <a16:creationId xmlns:a16="http://schemas.microsoft.com/office/drawing/2014/main" id="{A26554E1-FABB-469D-AA3B-AE45E738CE90}"/>
            </a:ext>
          </a:extLst>
        </xdr:cNvPr>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a:extLst>
            <a:ext uri="{FF2B5EF4-FFF2-40B4-BE49-F238E27FC236}">
              <a16:creationId xmlns:a16="http://schemas.microsoft.com/office/drawing/2014/main" id="{D5556B49-E455-4DD5-A0E1-1356950AA063}"/>
            </a:ext>
          </a:extLst>
        </xdr:cNvPr>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a:extLst>
            <a:ext uri="{FF2B5EF4-FFF2-40B4-BE49-F238E27FC236}">
              <a16:creationId xmlns:a16="http://schemas.microsoft.com/office/drawing/2014/main" id="{AD7F9B47-B1F9-456E-8EF3-2DA7D3D73482}"/>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9A1B347-AFCA-4290-9544-655B2627C5F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F16CCC7D-1F21-4ACF-BF38-C9AD59BDF9E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B3DE2B68-6FF3-4DFF-BC20-70697F01A59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89AE44A5-ED30-423B-9EFC-09A2C779A2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97C23A5-3730-4D3E-B6B9-3B8DC21EF09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30735</xdr:rowOff>
    </xdr:from>
    <xdr:to>
      <xdr:col>85</xdr:col>
      <xdr:colOff>177800</xdr:colOff>
      <xdr:row>82</xdr:row>
      <xdr:rowOff>132335</xdr:rowOff>
    </xdr:to>
    <xdr:sp macro="" textlink="">
      <xdr:nvSpPr>
        <xdr:cNvPr id="763" name="楕円 762">
          <a:extLst>
            <a:ext uri="{FF2B5EF4-FFF2-40B4-BE49-F238E27FC236}">
              <a16:creationId xmlns:a16="http://schemas.microsoft.com/office/drawing/2014/main" id="{0887FA51-816D-47AF-8D75-FF4BE39F5B25}"/>
            </a:ext>
          </a:extLst>
        </xdr:cNvPr>
        <xdr:cNvSpPr/>
      </xdr:nvSpPr>
      <xdr:spPr>
        <a:xfrm>
          <a:off x="162687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53612</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D4F615F4-1D78-4B53-B152-C1817FA16862}"/>
            </a:ext>
          </a:extLst>
        </xdr:cNvPr>
        <xdr:cNvSpPr txBox="1"/>
      </xdr:nvSpPr>
      <xdr:spPr>
        <a:xfrm>
          <a:off x="16357600" y="1394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765" name="楕円 764">
          <a:extLst>
            <a:ext uri="{FF2B5EF4-FFF2-40B4-BE49-F238E27FC236}">
              <a16:creationId xmlns:a16="http://schemas.microsoft.com/office/drawing/2014/main" id="{7A66758F-AB15-4033-8484-044A3112CABD}"/>
            </a:ext>
          </a:extLst>
        </xdr:cNvPr>
        <xdr:cNvSpPr/>
      </xdr:nvSpPr>
      <xdr:spPr>
        <a:xfrm>
          <a:off x="1543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81535</xdr:rowOff>
    </xdr:from>
    <xdr:to>
      <xdr:col>85</xdr:col>
      <xdr:colOff>127000</xdr:colOff>
      <xdr:row>82</xdr:row>
      <xdr:rowOff>118111</xdr:rowOff>
    </xdr:to>
    <xdr:cxnSp macro="">
      <xdr:nvCxnSpPr>
        <xdr:cNvPr id="766" name="直線コネクタ 765">
          <a:extLst>
            <a:ext uri="{FF2B5EF4-FFF2-40B4-BE49-F238E27FC236}">
              <a16:creationId xmlns:a16="http://schemas.microsoft.com/office/drawing/2014/main" id="{FC037419-0B45-4E4D-97CA-5FCA60D0B51E}"/>
            </a:ext>
          </a:extLst>
        </xdr:cNvPr>
        <xdr:cNvCxnSpPr/>
      </xdr:nvCxnSpPr>
      <xdr:spPr>
        <a:xfrm flipV="1">
          <a:off x="15481300" y="1414043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67" name="楕円 766">
          <a:extLst>
            <a:ext uri="{FF2B5EF4-FFF2-40B4-BE49-F238E27FC236}">
              <a16:creationId xmlns:a16="http://schemas.microsoft.com/office/drawing/2014/main" id="{399B0DA5-73B3-4470-8EFF-1A69C156A9CA}"/>
            </a:ext>
          </a:extLst>
        </xdr:cNvPr>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118111</xdr:rowOff>
    </xdr:to>
    <xdr:cxnSp macro="">
      <xdr:nvCxnSpPr>
        <xdr:cNvPr id="768" name="直線コネクタ 767">
          <a:extLst>
            <a:ext uri="{FF2B5EF4-FFF2-40B4-BE49-F238E27FC236}">
              <a16:creationId xmlns:a16="http://schemas.microsoft.com/office/drawing/2014/main" id="{44C0449C-37F5-4B81-946F-37A401F55D9D}"/>
            </a:ext>
          </a:extLst>
        </xdr:cNvPr>
        <xdr:cNvCxnSpPr/>
      </xdr:nvCxnSpPr>
      <xdr:spPr>
        <a:xfrm>
          <a:off x="14592300" y="140970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37592</xdr:rowOff>
    </xdr:from>
    <xdr:to>
      <xdr:col>72</xdr:col>
      <xdr:colOff>38100</xdr:colOff>
      <xdr:row>82</xdr:row>
      <xdr:rowOff>139192</xdr:rowOff>
    </xdr:to>
    <xdr:sp macro="" textlink="">
      <xdr:nvSpPr>
        <xdr:cNvPr id="769" name="楕円 768">
          <a:extLst>
            <a:ext uri="{FF2B5EF4-FFF2-40B4-BE49-F238E27FC236}">
              <a16:creationId xmlns:a16="http://schemas.microsoft.com/office/drawing/2014/main" id="{784EF44F-54BA-48E7-992B-EA8B64835752}"/>
            </a:ext>
          </a:extLst>
        </xdr:cNvPr>
        <xdr:cNvSpPr/>
      </xdr:nvSpPr>
      <xdr:spPr>
        <a:xfrm>
          <a:off x="13652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38100</xdr:rowOff>
    </xdr:from>
    <xdr:to>
      <xdr:col>76</xdr:col>
      <xdr:colOff>114300</xdr:colOff>
      <xdr:row>82</xdr:row>
      <xdr:rowOff>88392</xdr:rowOff>
    </xdr:to>
    <xdr:cxnSp macro="">
      <xdr:nvCxnSpPr>
        <xdr:cNvPr id="770" name="直線コネクタ 769">
          <a:extLst>
            <a:ext uri="{FF2B5EF4-FFF2-40B4-BE49-F238E27FC236}">
              <a16:creationId xmlns:a16="http://schemas.microsoft.com/office/drawing/2014/main" id="{9C3263B9-2758-417C-B7ED-C7CDC099B627}"/>
            </a:ext>
          </a:extLst>
        </xdr:cNvPr>
        <xdr:cNvCxnSpPr/>
      </xdr:nvCxnSpPr>
      <xdr:spPr>
        <a:xfrm flipV="1">
          <a:off x="13703300" y="140970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145035</xdr:rowOff>
    </xdr:from>
    <xdr:to>
      <xdr:col>67</xdr:col>
      <xdr:colOff>101600</xdr:colOff>
      <xdr:row>82</xdr:row>
      <xdr:rowOff>75185</xdr:rowOff>
    </xdr:to>
    <xdr:sp macro="" textlink="">
      <xdr:nvSpPr>
        <xdr:cNvPr id="771" name="楕円 770">
          <a:extLst>
            <a:ext uri="{FF2B5EF4-FFF2-40B4-BE49-F238E27FC236}">
              <a16:creationId xmlns:a16="http://schemas.microsoft.com/office/drawing/2014/main" id="{6C666B41-7024-489F-A751-2E5150621E10}"/>
            </a:ext>
          </a:extLst>
        </xdr:cNvPr>
        <xdr:cNvSpPr/>
      </xdr:nvSpPr>
      <xdr:spPr>
        <a:xfrm>
          <a:off x="12763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24385</xdr:rowOff>
    </xdr:from>
    <xdr:to>
      <xdr:col>71</xdr:col>
      <xdr:colOff>177800</xdr:colOff>
      <xdr:row>82</xdr:row>
      <xdr:rowOff>88392</xdr:rowOff>
    </xdr:to>
    <xdr:cxnSp macro="">
      <xdr:nvCxnSpPr>
        <xdr:cNvPr id="772" name="直線コネクタ 771">
          <a:extLst>
            <a:ext uri="{FF2B5EF4-FFF2-40B4-BE49-F238E27FC236}">
              <a16:creationId xmlns:a16="http://schemas.microsoft.com/office/drawing/2014/main" id="{548705F0-BDCF-41C8-AAA7-A15D98AF40E3}"/>
            </a:ext>
          </a:extLst>
        </xdr:cNvPr>
        <xdr:cNvCxnSpPr/>
      </xdr:nvCxnSpPr>
      <xdr:spPr>
        <a:xfrm>
          <a:off x="12814300" y="140832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153179</xdr:rowOff>
    </xdr:from>
    <xdr:ext cx="405111" cy="259045"/>
    <xdr:sp macro="" textlink="">
      <xdr:nvSpPr>
        <xdr:cNvPr id="773" name="n_1aveValue【消防施設】&#10;有形固定資産減価償却率">
          <a:extLst>
            <a:ext uri="{FF2B5EF4-FFF2-40B4-BE49-F238E27FC236}">
              <a16:creationId xmlns:a16="http://schemas.microsoft.com/office/drawing/2014/main" id="{2901B250-A8CD-4C9C-8356-87A25A88A2FB}"/>
            </a:ext>
          </a:extLst>
        </xdr:cNvPr>
        <xdr:cNvSpPr txBox="1"/>
      </xdr:nvSpPr>
      <xdr:spPr>
        <a:xfrm>
          <a:off x="15266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774" name="n_2aveValue【消防施設】&#10;有形固定資産減価償却率">
          <a:extLst>
            <a:ext uri="{FF2B5EF4-FFF2-40B4-BE49-F238E27FC236}">
              <a16:creationId xmlns:a16="http://schemas.microsoft.com/office/drawing/2014/main" id="{2D48C804-BD28-434E-87DA-03904615E00B}"/>
            </a:ext>
          </a:extLst>
        </xdr:cNvPr>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134890</xdr:rowOff>
    </xdr:from>
    <xdr:ext cx="405111" cy="259045"/>
    <xdr:sp macro="" textlink="">
      <xdr:nvSpPr>
        <xdr:cNvPr id="775" name="n_3aveValue【消防施設】&#10;有形固定資産減価償却率">
          <a:extLst>
            <a:ext uri="{FF2B5EF4-FFF2-40B4-BE49-F238E27FC236}">
              <a16:creationId xmlns:a16="http://schemas.microsoft.com/office/drawing/2014/main" id="{9DD7B2DD-237C-418A-AE50-AF79EEAA1A8A}"/>
            </a:ext>
          </a:extLst>
        </xdr:cNvPr>
        <xdr:cNvSpPr txBox="1"/>
      </xdr:nvSpPr>
      <xdr:spPr>
        <a:xfrm>
          <a:off x="13500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76" name="n_4aveValue【消防施設】&#10;有形固定資産減価償却率">
          <a:extLst>
            <a:ext uri="{FF2B5EF4-FFF2-40B4-BE49-F238E27FC236}">
              <a16:creationId xmlns:a16="http://schemas.microsoft.com/office/drawing/2014/main" id="{C800E421-5CFD-443B-8502-1E570FFE3D83}"/>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13988</xdr:rowOff>
    </xdr:from>
    <xdr:ext cx="405111" cy="259045"/>
    <xdr:sp macro="" textlink="">
      <xdr:nvSpPr>
        <xdr:cNvPr id="777" name="n_1mainValue【消防施設】&#10;有形固定資産減価償却率">
          <a:extLst>
            <a:ext uri="{FF2B5EF4-FFF2-40B4-BE49-F238E27FC236}">
              <a16:creationId xmlns:a16="http://schemas.microsoft.com/office/drawing/2014/main" id="{9C8A7A37-FCC0-44BE-9E81-776E1B92BA38}"/>
            </a:ext>
          </a:extLst>
        </xdr:cNvPr>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778" name="n_2mainValue【消防施設】&#10;有形固定資産減価償却率">
          <a:extLst>
            <a:ext uri="{FF2B5EF4-FFF2-40B4-BE49-F238E27FC236}">
              <a16:creationId xmlns:a16="http://schemas.microsoft.com/office/drawing/2014/main" id="{B7645AE7-91A0-448B-AB4E-170D9B227395}"/>
            </a:ext>
          </a:extLst>
        </xdr:cNvPr>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155719</xdr:rowOff>
    </xdr:from>
    <xdr:ext cx="405111" cy="259045"/>
    <xdr:sp macro="" textlink="">
      <xdr:nvSpPr>
        <xdr:cNvPr id="779" name="n_3mainValue【消防施設】&#10;有形固定資産減価償却率">
          <a:extLst>
            <a:ext uri="{FF2B5EF4-FFF2-40B4-BE49-F238E27FC236}">
              <a16:creationId xmlns:a16="http://schemas.microsoft.com/office/drawing/2014/main" id="{9C742370-74A0-4903-B606-B6A6D347E973}"/>
            </a:ext>
          </a:extLst>
        </xdr:cNvPr>
        <xdr:cNvSpPr txBox="1"/>
      </xdr:nvSpPr>
      <xdr:spPr>
        <a:xfrm>
          <a:off x="13500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80" name="n_4mainValue【消防施設】&#10;有形固定資産減価償却率">
          <a:extLst>
            <a:ext uri="{FF2B5EF4-FFF2-40B4-BE49-F238E27FC236}">
              <a16:creationId xmlns:a16="http://schemas.microsoft.com/office/drawing/2014/main" id="{360C4869-228F-474B-80A3-1FD31DBF461E}"/>
            </a:ext>
          </a:extLst>
        </xdr:cNvPr>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C0EB8B2A-7BAA-44DD-9E0D-1263BA416A6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60E56D8E-BC9C-4A49-B069-AD0E91FD343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FCB5CDDC-0983-4CB3-B1A5-4CE8A9F8D7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61BC0410-B864-40E3-8D04-D4A996C88F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B994AA23-7AAF-48E9-AD75-9C3EAFBDEB6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97BF9452-DD22-4F77-A2A5-0404C54357E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2E9F47BB-AB48-4F66-B6EA-A5B94216ED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9DB1E44B-F36C-415A-AE18-B85FC322534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A5C16569-630D-4EB8-B907-A07BA2B704C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6C0103F-DEC5-4BC6-8D85-1B0B234DBCE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BBC44574-F0A3-4870-AFA0-8240B64C9E5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C3C46DF0-850B-4D44-8F6C-D993F4A018E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B52D64CC-7645-4674-ADCC-6915691C92F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59C851DE-DD93-487E-BF21-9C8CFCFF779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34DC66F1-18CE-4FE5-9963-8304489AC0F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E9D70A31-3F40-4D89-951E-8053C1681FC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7C4C54E-2D8D-4F67-B490-0C5237D8D2F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D6657A92-CF84-4BF3-BE58-9578E32C100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CBF6514D-43A3-4945-B3C9-CBCADBF9E0F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AB36F108-9953-4F9D-AFF4-D0275C6D88E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B9707CA9-610D-4C2C-8B2F-5145E9D870D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EA208EDF-525B-476D-93E6-A724DC7A090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BFCBD25E-A876-4AA0-A645-AC00E63B5AE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F063FC91-22B9-417D-8CF2-159EDF9EC92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F55260DA-1EC6-4538-BF6F-DFEBD4555B72}"/>
            </a:ext>
          </a:extLst>
        </xdr:cNvPr>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D2985858-DEE6-42D3-88EA-B0199141D2B8}"/>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7A6F026D-EFBD-435B-97FF-2EAB0927B9E5}"/>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a:extLst>
            <a:ext uri="{FF2B5EF4-FFF2-40B4-BE49-F238E27FC236}">
              <a16:creationId xmlns:a16="http://schemas.microsoft.com/office/drawing/2014/main" id="{2B1724A0-15E4-4161-B22B-62A513C8C1EE}"/>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a:extLst>
            <a:ext uri="{FF2B5EF4-FFF2-40B4-BE49-F238E27FC236}">
              <a16:creationId xmlns:a16="http://schemas.microsoft.com/office/drawing/2014/main" id="{BB682E8E-6ADE-40D1-A727-76C954992B9E}"/>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a:extLst>
            <a:ext uri="{FF2B5EF4-FFF2-40B4-BE49-F238E27FC236}">
              <a16:creationId xmlns:a16="http://schemas.microsoft.com/office/drawing/2014/main" id="{6C5FD682-8521-43B7-94A1-49397658BEE4}"/>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25FDC130-B3E7-488F-8B51-FC23483F871C}"/>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a:extLst>
            <a:ext uri="{FF2B5EF4-FFF2-40B4-BE49-F238E27FC236}">
              <a16:creationId xmlns:a16="http://schemas.microsoft.com/office/drawing/2014/main" id="{598F227D-1767-42CF-802C-7744F9219A4E}"/>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3134CF2F-ECE5-4DB2-9571-5FFC106E5CFF}"/>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a:extLst>
            <a:ext uri="{FF2B5EF4-FFF2-40B4-BE49-F238E27FC236}">
              <a16:creationId xmlns:a16="http://schemas.microsoft.com/office/drawing/2014/main" id="{A546F60F-A6DC-48D6-81D4-6FE9FA9DEE82}"/>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a:extLst>
            <a:ext uri="{FF2B5EF4-FFF2-40B4-BE49-F238E27FC236}">
              <a16:creationId xmlns:a16="http://schemas.microsoft.com/office/drawing/2014/main" id="{9866531F-17C5-4EF7-9AB0-C72273ABD78C}"/>
            </a:ext>
          </a:extLst>
        </xdr:cNvPr>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849EA6A7-172B-4A82-8D7F-F373DDB9E26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2BACDC66-BF1C-4A9B-8F84-6777A662A7E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E1F7209B-39CF-4E58-8FA7-36398EF2CD8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7C7E39C-2978-42B6-A0D4-89A702F614B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7A1E1305-5380-4DD7-B4BE-90FC4E0AC56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821" name="楕円 820">
          <a:extLst>
            <a:ext uri="{FF2B5EF4-FFF2-40B4-BE49-F238E27FC236}">
              <a16:creationId xmlns:a16="http://schemas.microsoft.com/office/drawing/2014/main" id="{AC839E9F-38BD-4E02-A374-6637BF8B2755}"/>
            </a:ext>
          </a:extLst>
        </xdr:cNvPr>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822" name="【消防施設】&#10;一人当たり面積該当値テキスト">
          <a:extLst>
            <a:ext uri="{FF2B5EF4-FFF2-40B4-BE49-F238E27FC236}">
              <a16:creationId xmlns:a16="http://schemas.microsoft.com/office/drawing/2014/main" id="{6B89D7E0-17C6-459C-B6D9-C97670D3B3C5}"/>
            </a:ext>
          </a:extLst>
        </xdr:cNvPr>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823" name="楕円 822">
          <a:extLst>
            <a:ext uri="{FF2B5EF4-FFF2-40B4-BE49-F238E27FC236}">
              <a16:creationId xmlns:a16="http://schemas.microsoft.com/office/drawing/2014/main" id="{FA195FF8-FDE1-4AFB-852A-2CE3B41036EF}"/>
            </a:ext>
          </a:extLst>
        </xdr:cNvPr>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824" name="直線コネクタ 823">
          <a:extLst>
            <a:ext uri="{FF2B5EF4-FFF2-40B4-BE49-F238E27FC236}">
              <a16:creationId xmlns:a16="http://schemas.microsoft.com/office/drawing/2014/main" id="{497B0054-C76A-4CB3-A4FF-0887DB56E41A}"/>
            </a:ext>
          </a:extLst>
        </xdr:cNvPr>
        <xdr:cNvCxnSpPr/>
      </xdr:nvCxnSpPr>
      <xdr:spPr>
        <a:xfrm>
          <a:off x="21323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5" name="楕円 824">
          <a:extLst>
            <a:ext uri="{FF2B5EF4-FFF2-40B4-BE49-F238E27FC236}">
              <a16:creationId xmlns:a16="http://schemas.microsoft.com/office/drawing/2014/main" id="{BCB47FCE-1028-458C-B3EE-3B5F276827FA}"/>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95250</xdr:rowOff>
    </xdr:to>
    <xdr:cxnSp macro="">
      <xdr:nvCxnSpPr>
        <xdr:cNvPr id="826" name="直線コネクタ 825">
          <a:extLst>
            <a:ext uri="{FF2B5EF4-FFF2-40B4-BE49-F238E27FC236}">
              <a16:creationId xmlns:a16="http://schemas.microsoft.com/office/drawing/2014/main" id="{370D321C-A1D9-4BB3-BDDB-3A7BDE45D189}"/>
            </a:ext>
          </a:extLst>
        </xdr:cNvPr>
        <xdr:cNvCxnSpPr/>
      </xdr:nvCxnSpPr>
      <xdr:spPr>
        <a:xfrm>
          <a:off x="20434300" y="14782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7" name="楕円 826">
          <a:extLst>
            <a:ext uri="{FF2B5EF4-FFF2-40B4-BE49-F238E27FC236}">
              <a16:creationId xmlns:a16="http://schemas.microsoft.com/office/drawing/2014/main" id="{CC9F2900-F719-4FDD-97C2-BDEC8B518C8D}"/>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8" name="直線コネクタ 827">
          <a:extLst>
            <a:ext uri="{FF2B5EF4-FFF2-40B4-BE49-F238E27FC236}">
              <a16:creationId xmlns:a16="http://schemas.microsoft.com/office/drawing/2014/main" id="{D582D2C6-9E29-4447-8543-C91BC2B4BFD9}"/>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44450</xdr:rowOff>
    </xdr:from>
    <xdr:to>
      <xdr:col>98</xdr:col>
      <xdr:colOff>38100</xdr:colOff>
      <xdr:row>86</xdr:row>
      <xdr:rowOff>146050</xdr:rowOff>
    </xdr:to>
    <xdr:sp macro="" textlink="">
      <xdr:nvSpPr>
        <xdr:cNvPr id="829" name="楕円 828">
          <a:extLst>
            <a:ext uri="{FF2B5EF4-FFF2-40B4-BE49-F238E27FC236}">
              <a16:creationId xmlns:a16="http://schemas.microsoft.com/office/drawing/2014/main" id="{0EBD9E5B-332C-44D5-B2F3-627901CAD537}"/>
            </a:ext>
          </a:extLst>
        </xdr:cNvPr>
        <xdr:cNvSpPr/>
      </xdr:nvSpPr>
      <xdr:spPr>
        <a:xfrm>
          <a:off x="18605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95250</xdr:rowOff>
    </xdr:to>
    <xdr:cxnSp macro="">
      <xdr:nvCxnSpPr>
        <xdr:cNvPr id="830" name="直線コネクタ 829">
          <a:extLst>
            <a:ext uri="{FF2B5EF4-FFF2-40B4-BE49-F238E27FC236}">
              <a16:creationId xmlns:a16="http://schemas.microsoft.com/office/drawing/2014/main" id="{77A3572F-CA7E-41C9-A5D9-B96519755C55}"/>
            </a:ext>
          </a:extLst>
        </xdr:cNvPr>
        <xdr:cNvCxnSpPr/>
      </xdr:nvCxnSpPr>
      <xdr:spPr>
        <a:xfrm flipV="1">
          <a:off x="18656300" y="14782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831" name="n_1aveValue【消防施設】&#10;一人当たり面積">
          <a:extLst>
            <a:ext uri="{FF2B5EF4-FFF2-40B4-BE49-F238E27FC236}">
              <a16:creationId xmlns:a16="http://schemas.microsoft.com/office/drawing/2014/main" id="{EFA5EF4D-FEE6-4B03-A6F4-3E0A7C15F419}"/>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2" name="n_2aveValue【消防施設】&#10;一人当たり面積">
          <a:extLst>
            <a:ext uri="{FF2B5EF4-FFF2-40B4-BE49-F238E27FC236}">
              <a16:creationId xmlns:a16="http://schemas.microsoft.com/office/drawing/2014/main" id="{AE88FE0D-EAEF-4D8D-9390-84FC0ABB9312}"/>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833" name="n_3aveValue【消防施設】&#10;一人当たり面積">
          <a:extLst>
            <a:ext uri="{FF2B5EF4-FFF2-40B4-BE49-F238E27FC236}">
              <a16:creationId xmlns:a16="http://schemas.microsoft.com/office/drawing/2014/main" id="{DA9DEE0B-A398-468F-B98E-38596B835E61}"/>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4" name="n_4aveValue【消防施設】&#10;一人当たり面積">
          <a:extLst>
            <a:ext uri="{FF2B5EF4-FFF2-40B4-BE49-F238E27FC236}">
              <a16:creationId xmlns:a16="http://schemas.microsoft.com/office/drawing/2014/main" id="{183444ED-ECD6-42F7-84A0-A21BDE73D909}"/>
            </a:ext>
          </a:extLst>
        </xdr:cNvPr>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835" name="n_1mainValue【消防施設】&#10;一人当たり面積">
          <a:extLst>
            <a:ext uri="{FF2B5EF4-FFF2-40B4-BE49-F238E27FC236}">
              <a16:creationId xmlns:a16="http://schemas.microsoft.com/office/drawing/2014/main" id="{4DD40B9B-9CC7-440B-8C40-37ED6BBE5988}"/>
            </a:ext>
          </a:extLst>
        </xdr:cNvPr>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6" name="n_2mainValue【消防施設】&#10;一人当たり面積">
          <a:extLst>
            <a:ext uri="{FF2B5EF4-FFF2-40B4-BE49-F238E27FC236}">
              <a16:creationId xmlns:a16="http://schemas.microsoft.com/office/drawing/2014/main" id="{56BEACB3-32CD-4E05-A718-43A660B88134}"/>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7" name="n_3mainValue【消防施設】&#10;一人当たり面積">
          <a:extLst>
            <a:ext uri="{FF2B5EF4-FFF2-40B4-BE49-F238E27FC236}">
              <a16:creationId xmlns:a16="http://schemas.microsoft.com/office/drawing/2014/main" id="{D4755863-8962-4B0A-9012-5EA46C2A364F}"/>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137177</xdr:rowOff>
    </xdr:from>
    <xdr:ext cx="469744" cy="259045"/>
    <xdr:sp macro="" textlink="">
      <xdr:nvSpPr>
        <xdr:cNvPr id="838" name="n_4mainValue【消防施設】&#10;一人当たり面積">
          <a:extLst>
            <a:ext uri="{FF2B5EF4-FFF2-40B4-BE49-F238E27FC236}">
              <a16:creationId xmlns:a16="http://schemas.microsoft.com/office/drawing/2014/main" id="{ADF8EBEC-E318-4706-B916-51CDC4C6C8D7}"/>
            </a:ext>
          </a:extLst>
        </xdr:cNvPr>
        <xdr:cNvSpPr txBox="1"/>
      </xdr:nvSpPr>
      <xdr:spPr>
        <a:xfrm>
          <a:off x="18421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37816083-632A-4D0D-8B90-70F4FB4E24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DDEC3287-5284-4FA9-A121-223767D2FD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6546915D-D3E5-4CD2-B8E9-DCA91210F95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97D0B727-F30D-4EDD-929F-DDD7796EA8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ADC369F6-2A34-4AF2-9F27-C8DF91E6FC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4A8FB4A9-32E2-4C10-8571-DFB7F6FE1B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2084E8B0-73AF-4816-A29D-34B8476362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62C56D03-9EDE-4C4F-8415-3529DAD0E4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12C5F851-D95F-4C01-A6BB-AF7677EB01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FACC8AD4-09C7-4E84-9025-A88A6A288CC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7FD3E3C7-D966-4853-9C22-1BCB5658108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B6B7B5BD-0982-4F09-AA9F-75B73DEBDE5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BBA9330A-5F2B-4CA1-81D0-C8E1325C9A6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B6DAE8BB-ACEC-46DB-A31E-7875CF34439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2E39121A-5FF8-4CFB-B482-5F4AC1B2F0E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CBA968A-3114-4630-9957-71035459932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7776B1F3-4DD5-4359-8B8F-943A82E818A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E14C1FF1-9439-4B4C-A738-5F3B8CF7022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F95CAE92-1B1A-4E2F-B2BA-9F3ED898CE1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3FA16421-677A-4BBF-903D-19344C388CB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088D6A52-8338-4379-B20F-58DF9D7E589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A1C722A8-E158-4D79-BA71-9425C468FA4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EF4A3803-B392-4237-9247-216F6631541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B05298-E792-4F00-8CC7-D04FE9F85D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07C9EA11-9B42-4E00-B56E-AE010562336F}"/>
            </a:ext>
          </a:extLst>
        </xdr:cNvPr>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CF27BD00-64CB-4DB4-B6DC-1E42CE82A4F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48A5E3DB-5B1D-4BBA-A8F2-D885DDEE9C1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a:extLst>
            <a:ext uri="{FF2B5EF4-FFF2-40B4-BE49-F238E27FC236}">
              <a16:creationId xmlns:a16="http://schemas.microsoft.com/office/drawing/2014/main" id="{5CF810CD-6178-4461-86FD-9491D2529BE1}"/>
            </a:ext>
          </a:extLst>
        </xdr:cNvPr>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a:extLst>
            <a:ext uri="{FF2B5EF4-FFF2-40B4-BE49-F238E27FC236}">
              <a16:creationId xmlns:a16="http://schemas.microsoft.com/office/drawing/2014/main" id="{597800C8-B73F-40C9-A068-F177C4B9A31A}"/>
            </a:ext>
          </a:extLst>
        </xdr:cNvPr>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68" name="【庁舎】&#10;有形固定資産減価償却率平均値テキスト">
          <a:extLst>
            <a:ext uri="{FF2B5EF4-FFF2-40B4-BE49-F238E27FC236}">
              <a16:creationId xmlns:a16="http://schemas.microsoft.com/office/drawing/2014/main" id="{A734D966-F095-4E1E-8AEE-D6D618B17DEB}"/>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a:extLst>
            <a:ext uri="{FF2B5EF4-FFF2-40B4-BE49-F238E27FC236}">
              <a16:creationId xmlns:a16="http://schemas.microsoft.com/office/drawing/2014/main" id="{0A3F72E0-6408-4B7D-8094-A07BEC8FA9E9}"/>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a:extLst>
            <a:ext uri="{FF2B5EF4-FFF2-40B4-BE49-F238E27FC236}">
              <a16:creationId xmlns:a16="http://schemas.microsoft.com/office/drawing/2014/main" id="{D6FC45DB-8DD8-4EA7-88ED-AF62062176F2}"/>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a:extLst>
            <a:ext uri="{FF2B5EF4-FFF2-40B4-BE49-F238E27FC236}">
              <a16:creationId xmlns:a16="http://schemas.microsoft.com/office/drawing/2014/main" id="{F7F058FC-7285-4BDB-86CA-5E21AA32BC58}"/>
            </a:ext>
          </a:extLst>
        </xdr:cNvPr>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a:extLst>
            <a:ext uri="{FF2B5EF4-FFF2-40B4-BE49-F238E27FC236}">
              <a16:creationId xmlns:a16="http://schemas.microsoft.com/office/drawing/2014/main" id="{92EA8ACF-79E3-45CE-A4A7-1F4B2F10699C}"/>
            </a:ext>
          </a:extLst>
        </xdr:cNvPr>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a:extLst>
            <a:ext uri="{FF2B5EF4-FFF2-40B4-BE49-F238E27FC236}">
              <a16:creationId xmlns:a16="http://schemas.microsoft.com/office/drawing/2014/main" id="{0A767D22-5423-4530-AA7F-7D2C0C27B3A3}"/>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5476125-8166-4D80-853D-D3FB15160BE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648D46CC-6075-408F-B48A-6A633B428C8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6534484-2D4E-43DB-9E9D-3556E3C2BD8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A62B804-D1AF-4B90-8EBB-8F298FC2CE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6547176-2735-4C59-B58B-57B39CBF7EE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879" name="楕円 878">
          <a:extLst>
            <a:ext uri="{FF2B5EF4-FFF2-40B4-BE49-F238E27FC236}">
              <a16:creationId xmlns:a16="http://schemas.microsoft.com/office/drawing/2014/main" id="{4509A8AF-93AC-4FC2-93D5-B74B87285FC6}"/>
            </a:ext>
          </a:extLst>
        </xdr:cNvPr>
        <xdr:cNvSpPr/>
      </xdr:nvSpPr>
      <xdr:spPr>
        <a:xfrm>
          <a:off x="16268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19066</xdr:rowOff>
    </xdr:from>
    <xdr:ext cx="405111" cy="259045"/>
    <xdr:sp macro="" textlink="">
      <xdr:nvSpPr>
        <xdr:cNvPr id="880" name="【庁舎】&#10;有形固定資産減価償却率該当値テキスト">
          <a:extLst>
            <a:ext uri="{FF2B5EF4-FFF2-40B4-BE49-F238E27FC236}">
              <a16:creationId xmlns:a16="http://schemas.microsoft.com/office/drawing/2014/main" id="{C90FA7C2-9561-4F67-9B8B-E7E2476E5228}"/>
            </a:ext>
          </a:extLst>
        </xdr:cNvPr>
        <xdr:cNvSpPr txBox="1"/>
      </xdr:nvSpPr>
      <xdr:spPr>
        <a:xfrm>
          <a:off x="16357600"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10161</xdr:rowOff>
    </xdr:from>
    <xdr:to>
      <xdr:col>81</xdr:col>
      <xdr:colOff>101600</xdr:colOff>
      <xdr:row>105</xdr:row>
      <xdr:rowOff>111761</xdr:rowOff>
    </xdr:to>
    <xdr:sp macro="" textlink="">
      <xdr:nvSpPr>
        <xdr:cNvPr id="881" name="楕円 880">
          <a:extLst>
            <a:ext uri="{FF2B5EF4-FFF2-40B4-BE49-F238E27FC236}">
              <a16:creationId xmlns:a16="http://schemas.microsoft.com/office/drawing/2014/main" id="{25518B62-1259-48AB-8215-5E50E4E2727E}"/>
            </a:ext>
          </a:extLst>
        </xdr:cNvPr>
        <xdr:cNvSpPr/>
      </xdr:nvSpPr>
      <xdr:spPr>
        <a:xfrm>
          <a:off x="15430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60961</xdr:rowOff>
    </xdr:from>
    <xdr:to>
      <xdr:col>85</xdr:col>
      <xdr:colOff>127000</xdr:colOff>
      <xdr:row>105</xdr:row>
      <xdr:rowOff>91439</xdr:rowOff>
    </xdr:to>
    <xdr:cxnSp macro="">
      <xdr:nvCxnSpPr>
        <xdr:cNvPr id="882" name="直線コネクタ 881">
          <a:extLst>
            <a:ext uri="{FF2B5EF4-FFF2-40B4-BE49-F238E27FC236}">
              <a16:creationId xmlns:a16="http://schemas.microsoft.com/office/drawing/2014/main" id="{63C8B7D6-FE0C-4137-BCA8-CC412E61C154}"/>
            </a:ext>
          </a:extLst>
        </xdr:cNvPr>
        <xdr:cNvCxnSpPr/>
      </xdr:nvCxnSpPr>
      <xdr:spPr>
        <a:xfrm>
          <a:off x="15481300" y="180632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149225</xdr:rowOff>
    </xdr:from>
    <xdr:to>
      <xdr:col>76</xdr:col>
      <xdr:colOff>165100</xdr:colOff>
      <xdr:row>105</xdr:row>
      <xdr:rowOff>79375</xdr:rowOff>
    </xdr:to>
    <xdr:sp macro="" textlink="">
      <xdr:nvSpPr>
        <xdr:cNvPr id="883" name="楕円 882">
          <a:extLst>
            <a:ext uri="{FF2B5EF4-FFF2-40B4-BE49-F238E27FC236}">
              <a16:creationId xmlns:a16="http://schemas.microsoft.com/office/drawing/2014/main" id="{3C539C64-9286-4E57-ABD5-D1066A7B34F2}"/>
            </a:ext>
          </a:extLst>
        </xdr:cNvPr>
        <xdr:cNvSpPr/>
      </xdr:nvSpPr>
      <xdr:spPr>
        <a:xfrm>
          <a:off x="14541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28575</xdr:rowOff>
    </xdr:from>
    <xdr:to>
      <xdr:col>81</xdr:col>
      <xdr:colOff>50800</xdr:colOff>
      <xdr:row>105</xdr:row>
      <xdr:rowOff>60961</xdr:rowOff>
    </xdr:to>
    <xdr:cxnSp macro="">
      <xdr:nvCxnSpPr>
        <xdr:cNvPr id="884" name="直線コネクタ 883">
          <a:extLst>
            <a:ext uri="{FF2B5EF4-FFF2-40B4-BE49-F238E27FC236}">
              <a16:creationId xmlns:a16="http://schemas.microsoft.com/office/drawing/2014/main" id="{99D31BF2-7384-492B-93CC-FA1128120427}"/>
            </a:ext>
          </a:extLst>
        </xdr:cNvPr>
        <xdr:cNvCxnSpPr/>
      </xdr:nvCxnSpPr>
      <xdr:spPr>
        <a:xfrm>
          <a:off x="14592300" y="180308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118745</xdr:rowOff>
    </xdr:from>
    <xdr:to>
      <xdr:col>72</xdr:col>
      <xdr:colOff>38100</xdr:colOff>
      <xdr:row>105</xdr:row>
      <xdr:rowOff>48895</xdr:rowOff>
    </xdr:to>
    <xdr:sp macro="" textlink="">
      <xdr:nvSpPr>
        <xdr:cNvPr id="885" name="楕円 884">
          <a:extLst>
            <a:ext uri="{FF2B5EF4-FFF2-40B4-BE49-F238E27FC236}">
              <a16:creationId xmlns:a16="http://schemas.microsoft.com/office/drawing/2014/main" id="{B12DECBB-F7BA-46BC-8435-480CBCD8F68A}"/>
            </a:ext>
          </a:extLst>
        </xdr:cNvPr>
        <xdr:cNvSpPr/>
      </xdr:nvSpPr>
      <xdr:spPr>
        <a:xfrm>
          <a:off x="13652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169545</xdr:rowOff>
    </xdr:from>
    <xdr:to>
      <xdr:col>76</xdr:col>
      <xdr:colOff>114300</xdr:colOff>
      <xdr:row>105</xdr:row>
      <xdr:rowOff>28575</xdr:rowOff>
    </xdr:to>
    <xdr:cxnSp macro="">
      <xdr:nvCxnSpPr>
        <xdr:cNvPr id="886" name="直線コネクタ 885">
          <a:extLst>
            <a:ext uri="{FF2B5EF4-FFF2-40B4-BE49-F238E27FC236}">
              <a16:creationId xmlns:a16="http://schemas.microsoft.com/office/drawing/2014/main" id="{B4C99CCA-B082-439D-B7AA-A52A548BC431}"/>
            </a:ext>
          </a:extLst>
        </xdr:cNvPr>
        <xdr:cNvCxnSpPr/>
      </xdr:nvCxnSpPr>
      <xdr:spPr>
        <a:xfrm>
          <a:off x="13703300" y="180003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82550</xdr:rowOff>
    </xdr:from>
    <xdr:to>
      <xdr:col>67</xdr:col>
      <xdr:colOff>101600</xdr:colOff>
      <xdr:row>105</xdr:row>
      <xdr:rowOff>12700</xdr:rowOff>
    </xdr:to>
    <xdr:sp macro="" textlink="">
      <xdr:nvSpPr>
        <xdr:cNvPr id="887" name="楕円 886">
          <a:extLst>
            <a:ext uri="{FF2B5EF4-FFF2-40B4-BE49-F238E27FC236}">
              <a16:creationId xmlns:a16="http://schemas.microsoft.com/office/drawing/2014/main" id="{0AC8D88D-F987-45C2-89BD-38ED642C4B35}"/>
            </a:ext>
          </a:extLst>
        </xdr:cNvPr>
        <xdr:cNvSpPr/>
      </xdr:nvSpPr>
      <xdr:spPr>
        <a:xfrm>
          <a:off x="1276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133350</xdr:rowOff>
    </xdr:from>
    <xdr:to>
      <xdr:col>71</xdr:col>
      <xdr:colOff>177800</xdr:colOff>
      <xdr:row>104</xdr:row>
      <xdr:rowOff>169545</xdr:rowOff>
    </xdr:to>
    <xdr:cxnSp macro="">
      <xdr:nvCxnSpPr>
        <xdr:cNvPr id="888" name="直線コネクタ 887">
          <a:extLst>
            <a:ext uri="{FF2B5EF4-FFF2-40B4-BE49-F238E27FC236}">
              <a16:creationId xmlns:a16="http://schemas.microsoft.com/office/drawing/2014/main" id="{784C1FFC-043C-488E-B6F8-25B67D9FD355}"/>
            </a:ext>
          </a:extLst>
        </xdr:cNvPr>
        <xdr:cNvCxnSpPr/>
      </xdr:nvCxnSpPr>
      <xdr:spPr>
        <a:xfrm>
          <a:off x="12814300" y="179641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89" name="n_1aveValue【庁舎】&#10;有形固定資産減価償却率">
          <a:extLst>
            <a:ext uri="{FF2B5EF4-FFF2-40B4-BE49-F238E27FC236}">
              <a16:creationId xmlns:a16="http://schemas.microsoft.com/office/drawing/2014/main" id="{76663EE9-6D2C-4ED9-815F-4968025A8688}"/>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0" name="n_2aveValue【庁舎】&#10;有形固定資産減価償却率">
          <a:extLst>
            <a:ext uri="{FF2B5EF4-FFF2-40B4-BE49-F238E27FC236}">
              <a16:creationId xmlns:a16="http://schemas.microsoft.com/office/drawing/2014/main" id="{1CF53399-0FBC-45A8-83D9-653E3E83794A}"/>
            </a:ext>
          </a:extLst>
        </xdr:cNvPr>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91" name="n_3aveValue【庁舎】&#10;有形固定資産減価償却率">
          <a:extLst>
            <a:ext uri="{FF2B5EF4-FFF2-40B4-BE49-F238E27FC236}">
              <a16:creationId xmlns:a16="http://schemas.microsoft.com/office/drawing/2014/main" id="{7E17404B-3C25-422D-A125-9F4F3BB7423B}"/>
            </a:ext>
          </a:extLst>
        </xdr:cNvPr>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2" name="n_4aveValue【庁舎】&#10;有形固定資産減価償却率">
          <a:extLst>
            <a:ext uri="{FF2B5EF4-FFF2-40B4-BE49-F238E27FC236}">
              <a16:creationId xmlns:a16="http://schemas.microsoft.com/office/drawing/2014/main" id="{CF3A3E8F-A38F-4D55-AD1E-28D0667CF7A1}"/>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102888</xdr:rowOff>
    </xdr:from>
    <xdr:ext cx="405111" cy="259045"/>
    <xdr:sp macro="" textlink="">
      <xdr:nvSpPr>
        <xdr:cNvPr id="893" name="n_1mainValue【庁舎】&#10;有形固定資産減価償却率">
          <a:extLst>
            <a:ext uri="{FF2B5EF4-FFF2-40B4-BE49-F238E27FC236}">
              <a16:creationId xmlns:a16="http://schemas.microsoft.com/office/drawing/2014/main" id="{98593241-73F8-44E9-8CA8-949B502D7912}"/>
            </a:ext>
          </a:extLst>
        </xdr:cNvPr>
        <xdr:cNvSpPr txBox="1"/>
      </xdr:nvSpPr>
      <xdr:spPr>
        <a:xfrm>
          <a:off x="15266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70502</xdr:rowOff>
    </xdr:from>
    <xdr:ext cx="405111" cy="259045"/>
    <xdr:sp macro="" textlink="">
      <xdr:nvSpPr>
        <xdr:cNvPr id="894" name="n_2mainValue【庁舎】&#10;有形固定資産減価償却率">
          <a:extLst>
            <a:ext uri="{FF2B5EF4-FFF2-40B4-BE49-F238E27FC236}">
              <a16:creationId xmlns:a16="http://schemas.microsoft.com/office/drawing/2014/main" id="{CC023B42-0B3B-4B3E-9694-B039E5E584DA}"/>
            </a:ext>
          </a:extLst>
        </xdr:cNvPr>
        <xdr:cNvSpPr txBox="1"/>
      </xdr:nvSpPr>
      <xdr:spPr>
        <a:xfrm>
          <a:off x="14389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40022</xdr:rowOff>
    </xdr:from>
    <xdr:ext cx="405111" cy="259045"/>
    <xdr:sp macro="" textlink="">
      <xdr:nvSpPr>
        <xdr:cNvPr id="895" name="n_3mainValue【庁舎】&#10;有形固定資産減価償却率">
          <a:extLst>
            <a:ext uri="{FF2B5EF4-FFF2-40B4-BE49-F238E27FC236}">
              <a16:creationId xmlns:a16="http://schemas.microsoft.com/office/drawing/2014/main" id="{F0DFF384-C012-4983-96A9-1A0B9F37FBF3}"/>
            </a:ext>
          </a:extLst>
        </xdr:cNvPr>
        <xdr:cNvSpPr txBox="1"/>
      </xdr:nvSpPr>
      <xdr:spPr>
        <a:xfrm>
          <a:off x="1350074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3827</xdr:rowOff>
    </xdr:from>
    <xdr:ext cx="405111" cy="259045"/>
    <xdr:sp macro="" textlink="">
      <xdr:nvSpPr>
        <xdr:cNvPr id="896" name="n_4mainValue【庁舎】&#10;有形固定資産減価償却率">
          <a:extLst>
            <a:ext uri="{FF2B5EF4-FFF2-40B4-BE49-F238E27FC236}">
              <a16:creationId xmlns:a16="http://schemas.microsoft.com/office/drawing/2014/main" id="{41EA89D3-70A1-47AC-AB72-3859EF1E32C9}"/>
            </a:ext>
          </a:extLst>
        </xdr:cNvPr>
        <xdr:cNvSpPr txBox="1"/>
      </xdr:nvSpPr>
      <xdr:spPr>
        <a:xfrm>
          <a:off x="12611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B6733F57-D68F-4A0C-A0CC-231FAA87287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23471775-FA48-478E-B742-59399AF725C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F504B27E-8863-4623-B4DB-0B2D7000743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E6EE9F37-990B-4CC4-AEE8-BD39A6C77C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C86DB585-152A-4532-A1CD-31A888A68C5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FE83620D-F475-4E75-B0B9-118A71F04E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1EAC958C-63F5-4105-9B12-29ECB23DDA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948CA585-27BD-4760-86FF-5AF56245847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35721D23-E5A2-4B00-990D-ED48575B25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1EA172EC-E092-4A1E-A6C0-3F91739C126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BB4AC4B6-EFFA-48DB-A215-7414B6E9A10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607377C5-0B29-4606-99DF-CEC1E68F97F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FB6F5936-582E-465C-A8F3-49E880F0D1B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A89ED7F-F860-498B-BC5A-BC08388CBD2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5EA6BB25-3D74-44C7-8569-AB44A0DFBB0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F13E727E-56ED-4F8E-BB88-C156F1D8AA2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7280BE6F-D588-47E0-9B91-CEFB9D79BA9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F7FFF5F1-CBB5-4F11-AD8D-48E31E751CB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80179153-26FE-4618-9C8A-23A4E0942E0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A107C75F-C317-432D-8E87-D3961669B14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41BAA87-B6C5-417C-A679-F8FFDDEEF51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DCBE588-FBBD-49BC-8BDE-93E6F741324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D4CC6508-DE3C-4C94-B485-F8CE247DC3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5180D221-A6DD-4BA0-9585-B2511E03D249}"/>
            </a:ext>
          </a:extLst>
        </xdr:cNvPr>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34CC5C10-AC23-4476-B93C-66C588866BE3}"/>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19EC4533-B77F-41D5-9649-3E96CB31269C}"/>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a:extLst>
            <a:ext uri="{FF2B5EF4-FFF2-40B4-BE49-F238E27FC236}">
              <a16:creationId xmlns:a16="http://schemas.microsoft.com/office/drawing/2014/main" id="{79DFFC46-838A-4FBF-9EEA-AAB17BD6A0F1}"/>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a:extLst>
            <a:ext uri="{FF2B5EF4-FFF2-40B4-BE49-F238E27FC236}">
              <a16:creationId xmlns:a16="http://schemas.microsoft.com/office/drawing/2014/main" id="{FC3A847D-1E0E-487D-8031-F64A1826B3FB}"/>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5" name="【庁舎】&#10;一人当たり面積平均値テキスト">
          <a:extLst>
            <a:ext uri="{FF2B5EF4-FFF2-40B4-BE49-F238E27FC236}">
              <a16:creationId xmlns:a16="http://schemas.microsoft.com/office/drawing/2014/main" id="{DA2DECD4-E7E9-4980-AE8C-BB44FC322FFB}"/>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a:extLst>
            <a:ext uri="{FF2B5EF4-FFF2-40B4-BE49-F238E27FC236}">
              <a16:creationId xmlns:a16="http://schemas.microsoft.com/office/drawing/2014/main" id="{9D4B6AA7-0E7E-49CD-A2C4-8BCA695829E6}"/>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0E25B8AE-B7B2-4E75-9971-CBC390E2E9FE}"/>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a:extLst>
            <a:ext uri="{FF2B5EF4-FFF2-40B4-BE49-F238E27FC236}">
              <a16:creationId xmlns:a16="http://schemas.microsoft.com/office/drawing/2014/main" id="{C4591947-A1D2-4B7E-8608-ACE7E7890742}"/>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090CB8CC-6AD6-4B35-9BE4-CD9C9BBC64AC}"/>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a:extLst>
            <a:ext uri="{FF2B5EF4-FFF2-40B4-BE49-F238E27FC236}">
              <a16:creationId xmlns:a16="http://schemas.microsoft.com/office/drawing/2014/main" id="{5E36EC1A-47C3-47F0-BBAF-D5CDC32214A3}"/>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D413C634-96E1-452D-B1C4-42BBE80F9B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A785F945-4350-4E51-BBDD-FF33C0EF9BD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A649F27B-EDCD-4D8A-923A-6BC4F8D60D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5ED396E-6E32-477F-9063-24413098C6C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381E85F4-B123-461D-BC60-BE63502A1F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36" name="楕円 935">
          <a:extLst>
            <a:ext uri="{FF2B5EF4-FFF2-40B4-BE49-F238E27FC236}">
              <a16:creationId xmlns:a16="http://schemas.microsoft.com/office/drawing/2014/main" id="{16A77918-261E-4676-85B3-F065BBCB32B5}"/>
            </a:ext>
          </a:extLst>
        </xdr:cNvPr>
        <xdr:cNvSpPr/>
      </xdr:nvSpPr>
      <xdr:spPr>
        <a:xfrm>
          <a:off x="22110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64788</xdr:rowOff>
    </xdr:from>
    <xdr:ext cx="469744" cy="259045"/>
    <xdr:sp macro="" textlink="">
      <xdr:nvSpPr>
        <xdr:cNvPr id="937" name="【庁舎】&#10;一人当たり面積該当値テキスト">
          <a:extLst>
            <a:ext uri="{FF2B5EF4-FFF2-40B4-BE49-F238E27FC236}">
              <a16:creationId xmlns:a16="http://schemas.microsoft.com/office/drawing/2014/main" id="{897F2C86-0D75-4DD0-BDFB-94D74C823558}"/>
            </a:ext>
          </a:extLst>
        </xdr:cNvPr>
        <xdr:cNvSpPr txBox="1"/>
      </xdr:nvSpPr>
      <xdr:spPr>
        <a:xfrm>
          <a:off x="22199600"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86361</xdr:rowOff>
    </xdr:from>
    <xdr:to>
      <xdr:col>112</xdr:col>
      <xdr:colOff>38100</xdr:colOff>
      <xdr:row>106</xdr:row>
      <xdr:rowOff>16511</xdr:rowOff>
    </xdr:to>
    <xdr:sp macro="" textlink="">
      <xdr:nvSpPr>
        <xdr:cNvPr id="938" name="楕円 937">
          <a:extLst>
            <a:ext uri="{FF2B5EF4-FFF2-40B4-BE49-F238E27FC236}">
              <a16:creationId xmlns:a16="http://schemas.microsoft.com/office/drawing/2014/main" id="{87EFAADD-60F8-4698-968F-BF8A9B3A9E68}"/>
            </a:ext>
          </a:extLst>
        </xdr:cNvPr>
        <xdr:cNvSpPr/>
      </xdr:nvSpPr>
      <xdr:spPr>
        <a:xfrm>
          <a:off x="21272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137161</xdr:rowOff>
    </xdr:from>
    <xdr:to>
      <xdr:col>116</xdr:col>
      <xdr:colOff>63500</xdr:colOff>
      <xdr:row>105</xdr:row>
      <xdr:rowOff>137161</xdr:rowOff>
    </xdr:to>
    <xdr:cxnSp macro="">
      <xdr:nvCxnSpPr>
        <xdr:cNvPr id="939" name="直線コネクタ 938">
          <a:extLst>
            <a:ext uri="{FF2B5EF4-FFF2-40B4-BE49-F238E27FC236}">
              <a16:creationId xmlns:a16="http://schemas.microsoft.com/office/drawing/2014/main" id="{04E9AC7D-FA2F-4C98-8C25-A9B9657C3DEB}"/>
            </a:ext>
          </a:extLst>
        </xdr:cNvPr>
        <xdr:cNvCxnSpPr/>
      </xdr:nvCxnSpPr>
      <xdr:spPr>
        <a:xfrm>
          <a:off x="21323300" y="18139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40" name="楕円 939">
          <a:extLst>
            <a:ext uri="{FF2B5EF4-FFF2-40B4-BE49-F238E27FC236}">
              <a16:creationId xmlns:a16="http://schemas.microsoft.com/office/drawing/2014/main" id="{C7D302E2-2F20-48A4-AB58-AB91E3D8F34A}"/>
            </a:ext>
          </a:extLst>
        </xdr:cNvPr>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137161</xdr:rowOff>
    </xdr:to>
    <xdr:cxnSp macro="">
      <xdr:nvCxnSpPr>
        <xdr:cNvPr id="941" name="直線コネクタ 940">
          <a:extLst>
            <a:ext uri="{FF2B5EF4-FFF2-40B4-BE49-F238E27FC236}">
              <a16:creationId xmlns:a16="http://schemas.microsoft.com/office/drawing/2014/main" id="{896727C1-B498-46D7-84C0-5BF0BE444A47}"/>
            </a:ext>
          </a:extLst>
        </xdr:cNvPr>
        <xdr:cNvCxnSpPr/>
      </xdr:nvCxnSpPr>
      <xdr:spPr>
        <a:xfrm>
          <a:off x="20434300" y="181203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942" name="楕円 941">
          <a:extLst>
            <a:ext uri="{FF2B5EF4-FFF2-40B4-BE49-F238E27FC236}">
              <a16:creationId xmlns:a16="http://schemas.microsoft.com/office/drawing/2014/main" id="{45708DBC-1D10-4477-8482-416BFDD50B61}"/>
            </a:ext>
          </a:extLst>
        </xdr:cNvPr>
        <xdr:cNvSpPr/>
      </xdr:nvSpPr>
      <xdr:spPr>
        <a:xfrm>
          <a:off x="19494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118111</xdr:rowOff>
    </xdr:from>
    <xdr:to>
      <xdr:col>107</xdr:col>
      <xdr:colOff>50800</xdr:colOff>
      <xdr:row>105</xdr:row>
      <xdr:rowOff>118111</xdr:rowOff>
    </xdr:to>
    <xdr:cxnSp macro="">
      <xdr:nvCxnSpPr>
        <xdr:cNvPr id="943" name="直線コネクタ 942">
          <a:extLst>
            <a:ext uri="{FF2B5EF4-FFF2-40B4-BE49-F238E27FC236}">
              <a16:creationId xmlns:a16="http://schemas.microsoft.com/office/drawing/2014/main" id="{EC4B44BF-8798-43E5-8365-10681924D883}"/>
            </a:ext>
          </a:extLst>
        </xdr:cNvPr>
        <xdr:cNvCxnSpPr/>
      </xdr:nvCxnSpPr>
      <xdr:spPr>
        <a:xfrm>
          <a:off x="19545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67311</xdr:rowOff>
    </xdr:from>
    <xdr:to>
      <xdr:col>98</xdr:col>
      <xdr:colOff>38100</xdr:colOff>
      <xdr:row>105</xdr:row>
      <xdr:rowOff>168911</xdr:rowOff>
    </xdr:to>
    <xdr:sp macro="" textlink="">
      <xdr:nvSpPr>
        <xdr:cNvPr id="944" name="楕円 943">
          <a:extLst>
            <a:ext uri="{FF2B5EF4-FFF2-40B4-BE49-F238E27FC236}">
              <a16:creationId xmlns:a16="http://schemas.microsoft.com/office/drawing/2014/main" id="{4BFDB745-9360-48D5-9715-57D15E73AA79}"/>
            </a:ext>
          </a:extLst>
        </xdr:cNvPr>
        <xdr:cNvSpPr/>
      </xdr:nvSpPr>
      <xdr:spPr>
        <a:xfrm>
          <a:off x="18605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118111</xdr:rowOff>
    </xdr:from>
    <xdr:to>
      <xdr:col>102</xdr:col>
      <xdr:colOff>114300</xdr:colOff>
      <xdr:row>105</xdr:row>
      <xdr:rowOff>118111</xdr:rowOff>
    </xdr:to>
    <xdr:cxnSp macro="">
      <xdr:nvCxnSpPr>
        <xdr:cNvPr id="945" name="直線コネクタ 944">
          <a:extLst>
            <a:ext uri="{FF2B5EF4-FFF2-40B4-BE49-F238E27FC236}">
              <a16:creationId xmlns:a16="http://schemas.microsoft.com/office/drawing/2014/main" id="{D7BC6199-EC55-4D14-AB73-38B3FACFA5C2}"/>
            </a:ext>
          </a:extLst>
        </xdr:cNvPr>
        <xdr:cNvCxnSpPr/>
      </xdr:nvCxnSpPr>
      <xdr:spPr>
        <a:xfrm>
          <a:off x="18656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6" name="n_1aveValue【庁舎】&#10;一人当たり面積">
          <a:extLst>
            <a:ext uri="{FF2B5EF4-FFF2-40B4-BE49-F238E27FC236}">
              <a16:creationId xmlns:a16="http://schemas.microsoft.com/office/drawing/2014/main" id="{D1882C72-A587-473D-96C7-51E1329ADBB2}"/>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47" name="n_2aveValue【庁舎】&#10;一人当たり面積">
          <a:extLst>
            <a:ext uri="{FF2B5EF4-FFF2-40B4-BE49-F238E27FC236}">
              <a16:creationId xmlns:a16="http://schemas.microsoft.com/office/drawing/2014/main" id="{BB702773-236A-4C78-905A-167694C133B9}"/>
            </a:ext>
          </a:extLst>
        </xdr:cNvPr>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48" name="n_3aveValue【庁舎】&#10;一人当たり面積">
          <a:extLst>
            <a:ext uri="{FF2B5EF4-FFF2-40B4-BE49-F238E27FC236}">
              <a16:creationId xmlns:a16="http://schemas.microsoft.com/office/drawing/2014/main" id="{EBF4EB4E-92E8-48B0-B273-C59741EF72D9}"/>
            </a:ext>
          </a:extLst>
        </xdr:cNvPr>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49" name="n_4aveValue【庁舎】&#10;一人当たり面積">
          <a:extLst>
            <a:ext uri="{FF2B5EF4-FFF2-40B4-BE49-F238E27FC236}">
              <a16:creationId xmlns:a16="http://schemas.microsoft.com/office/drawing/2014/main" id="{27E090A0-FBCC-4D8E-98C1-EC4DC6ECA08F}"/>
            </a:ext>
          </a:extLst>
        </xdr:cNvPr>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33038</xdr:rowOff>
    </xdr:from>
    <xdr:ext cx="469744" cy="259045"/>
    <xdr:sp macro="" textlink="">
      <xdr:nvSpPr>
        <xdr:cNvPr id="950" name="n_1mainValue【庁舎】&#10;一人当たり面積">
          <a:extLst>
            <a:ext uri="{FF2B5EF4-FFF2-40B4-BE49-F238E27FC236}">
              <a16:creationId xmlns:a16="http://schemas.microsoft.com/office/drawing/2014/main" id="{563FE5F7-BD6C-4956-A676-7FC21744CE28}"/>
            </a:ext>
          </a:extLst>
        </xdr:cNvPr>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51" name="n_2mainValue【庁舎】&#10;一人当たり面積">
          <a:extLst>
            <a:ext uri="{FF2B5EF4-FFF2-40B4-BE49-F238E27FC236}">
              <a16:creationId xmlns:a16="http://schemas.microsoft.com/office/drawing/2014/main" id="{5B83BCD7-88BB-4949-8D97-5AD2A486B406}"/>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13988</xdr:rowOff>
    </xdr:from>
    <xdr:ext cx="469744" cy="259045"/>
    <xdr:sp macro="" textlink="">
      <xdr:nvSpPr>
        <xdr:cNvPr id="952" name="n_3mainValue【庁舎】&#10;一人当たり面積">
          <a:extLst>
            <a:ext uri="{FF2B5EF4-FFF2-40B4-BE49-F238E27FC236}">
              <a16:creationId xmlns:a16="http://schemas.microsoft.com/office/drawing/2014/main" id="{EAC4F3B5-53D3-40DC-915E-AAF72742ADCD}"/>
            </a:ext>
          </a:extLst>
        </xdr:cNvPr>
        <xdr:cNvSpPr txBox="1"/>
      </xdr:nvSpPr>
      <xdr:spPr>
        <a:xfrm>
          <a:off x="19310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13988</xdr:rowOff>
    </xdr:from>
    <xdr:ext cx="469744" cy="259045"/>
    <xdr:sp macro="" textlink="">
      <xdr:nvSpPr>
        <xdr:cNvPr id="953" name="n_4mainValue【庁舎】&#10;一人当たり面積">
          <a:extLst>
            <a:ext uri="{FF2B5EF4-FFF2-40B4-BE49-F238E27FC236}">
              <a16:creationId xmlns:a16="http://schemas.microsoft.com/office/drawing/2014/main" id="{5E7259B1-F3B2-4641-8410-F22F00AC58DC}"/>
            </a:ext>
          </a:extLst>
        </xdr:cNvPr>
        <xdr:cNvSpPr txBox="1"/>
      </xdr:nvSpPr>
      <xdr:spPr>
        <a:xfrm>
          <a:off x="18421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6FD6DF47-46F4-4045-855E-49B5564CCE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2656E645-9388-4289-9B8E-22FDF923D2F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294891BF-4A86-41B0-8D29-EFA6387DB54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類似団体内平均値と比較し、特に有形固定資産減価償却率が高く推移している施設は、一般廃棄物処理施設と、保健センター</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一般廃棄物処理施設については、ごみ処理施設の溶融炉等の大型設備機器の耐用年数は建物の躯体に比べて短く、昭和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に建築された第一工場棟をはじめ、現在稼働中の炉が近く更新時期を迎えることから、改修により、さらなる長寿命化・延命化を図っている。また、今後予定されている炉の改修・更新には多額の費用を要することから、長期的な視点で計画的な保全を行う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保健センターは建築後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年が経過し老朽化が進行しており、今後も有形固定資産減価償却率の上昇が見込まれるため、長期的な活用を見据えた適切な保全を進めていく。</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市民会館については、元市民会館跡地エリアの整備に関係して、築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年を経過している福祉文化会館の取り壊しが予定されている一方、市民総合センターについても築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年を超えており、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今後も有形固定資産減価償却率の上昇が見込まれるため、長期的な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視点で計画的な</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保全を進めていく。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283,504
280,040
76.49
112,299,867
110,093,054
945,744
55,794,897
46,778,621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普通交付税の交付団体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程度で推移している。引き続き行財政改革のさらなる推進や税等の徴収強化等により、自立した財政運営に努める。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153670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129540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102870</xdr:rowOff>
    </xdr:from>
    <xdr:to>
      <xdr:col>23</xdr:col>
      <xdr:colOff>184150</xdr:colOff>
      <xdr:row>40</xdr:row>
      <xdr:rowOff>33020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119397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経常経費充当一般財源は、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下水道等事業会計繰出金等の補助費等が減額となったが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障害者自立支援給付費こども医療費等の扶助費、高齢化に伴い後期・介護特会への繰出金が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増額となったことにより、総額で</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14.1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一方、経常一般財源は、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個人市民税が減額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となったものの、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固定資産税や普通交付税</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の増額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により、総額で</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36.9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経常経費充当一般財源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額以上に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、経常一般財源が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となったため、経常収支比率は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88.6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68</xdr:row>
      <xdr:rowOff>13123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805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67</xdr:row>
      <xdr:rowOff>39794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84560"/>
          <a:ext cx="8382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106680</xdr:rowOff>
    </xdr:from>
    <xdr:to>
      <xdr:col>19</xdr:col>
      <xdr:colOff>133350</xdr:colOff>
      <xdr:row>67</xdr:row>
      <xdr:rowOff>39794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4223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162983</xdr:rowOff>
    </xdr:from>
    <xdr:to>
      <xdr:col>19</xdr:col>
      <xdr:colOff>184150</xdr:colOff>
      <xdr:row>66</xdr:row>
      <xdr:rowOff>93133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103310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07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67</xdr:row>
      <xdr:rowOff>63923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4223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47837</xdr:rowOff>
    </xdr:from>
    <xdr:to>
      <xdr:col>15</xdr:col>
      <xdr:colOff>133350</xdr:colOff>
      <xdr:row>66</xdr:row>
      <xdr:rowOff>149437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3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159614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3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15663</xdr:rowOff>
    </xdr:from>
    <xdr:to>
      <xdr:col>11</xdr:col>
      <xdr:colOff>31750</xdr:colOff>
      <xdr:row>67</xdr:row>
      <xdr:rowOff>63923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5028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162983</xdr:rowOff>
    </xdr:from>
    <xdr:to>
      <xdr:col>11</xdr:col>
      <xdr:colOff>82550</xdr:colOff>
      <xdr:row>66</xdr:row>
      <xdr:rowOff>93133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103310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7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127440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0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77487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160444</xdr:rowOff>
    </xdr:from>
    <xdr:to>
      <xdr:col>19</xdr:col>
      <xdr:colOff>184150</xdr:colOff>
      <xdr:row>67</xdr:row>
      <xdr:rowOff>90594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75371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6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13123</xdr:rowOff>
    </xdr:from>
    <xdr:to>
      <xdr:col>11</xdr:col>
      <xdr:colOff>82550</xdr:colOff>
      <xdr:row>67</xdr:row>
      <xdr:rowOff>114723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99500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136313</xdr:rowOff>
    </xdr:from>
    <xdr:to>
      <xdr:col>7</xdr:col>
      <xdr:colOff>31750</xdr:colOff>
      <xdr:row>67</xdr:row>
      <xdr:rowOff>66463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51240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人事院勧告の反映や職員数の増等により人件費が増となった結果、人口１人当たりの決算額も増加している。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今後も職員の適正配置等による人件費の適正化、ビルド＆スクラップの推進による物件費の抑制を基本に、経常経費の効率化を図る。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22375</xdr:rowOff>
    </xdr:from>
    <xdr:to>
      <xdr:col>23</xdr:col>
      <xdr:colOff>133350</xdr:colOff>
      <xdr:row>82</xdr:row>
      <xdr:rowOff>157935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81275"/>
          <a:ext cx="8382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101134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988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84999</xdr:rowOff>
    </xdr:from>
    <xdr:to>
      <xdr:col>19</xdr:col>
      <xdr:colOff>133350</xdr:colOff>
      <xdr:row>82</xdr:row>
      <xdr:rowOff>22375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72449"/>
          <a:ext cx="889000" cy="10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56914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77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64281</xdr:rowOff>
    </xdr:from>
    <xdr:to>
      <xdr:col>15</xdr:col>
      <xdr:colOff>82550</xdr:colOff>
      <xdr:row>81</xdr:row>
      <xdr:rowOff>84999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51731"/>
          <a:ext cx="8890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121880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6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127215</xdr:rowOff>
    </xdr:from>
    <xdr:to>
      <xdr:col>11</xdr:col>
      <xdr:colOff>31750</xdr:colOff>
      <xdr:row>81</xdr:row>
      <xdr:rowOff>64281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43215"/>
          <a:ext cx="889000" cy="10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47043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5046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9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107135</xdr:rowOff>
    </xdr:from>
    <xdr:to>
      <xdr:col>23</xdr:col>
      <xdr:colOff>184150</xdr:colOff>
      <xdr:row>83</xdr:row>
      <xdr:rowOff>37285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79212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3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143025</xdr:rowOff>
    </xdr:from>
    <xdr:to>
      <xdr:col>19</xdr:col>
      <xdr:colOff>184150</xdr:colOff>
      <xdr:row>82</xdr:row>
      <xdr:rowOff>73175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57952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16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34199</xdr:rowOff>
    </xdr:from>
    <xdr:to>
      <xdr:col>15</xdr:col>
      <xdr:colOff>133350</xdr:colOff>
      <xdr:row>81</xdr:row>
      <xdr:rowOff>135799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120576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0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13481</xdr:rowOff>
    </xdr:from>
    <xdr:to>
      <xdr:col>11</xdr:col>
      <xdr:colOff>82550</xdr:colOff>
      <xdr:row>81</xdr:row>
      <xdr:rowOff>115081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99858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76415</xdr:rowOff>
    </xdr:from>
    <xdr:to>
      <xdr:col>7</xdr:col>
      <xdr:colOff>31750</xdr:colOff>
      <xdr:row>81</xdr:row>
      <xdr:rowOff>6565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6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国と比較して、職員構成率が異なる階層の平均給料月額の差が影響し、近年は指数が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を超えている。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国家公務員給与の準拠を基本として、引き続き適正な給与水準の維持に努める。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51859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25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86</xdr:row>
      <xdr:rowOff>1059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251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86</xdr:row>
      <xdr:rowOff>1059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251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51859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245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新規の職員採用は、必要数を堅持し、適正化を図っている。加えて、指定管理者制度の導入や民間への業務委託化など、アウトソーシングを推進することにより、効率的な人員配置を行っている。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168698</xdr:rowOff>
    </xdr:from>
    <xdr:to>
      <xdr:col>81</xdr:col>
      <xdr:colOff>44450</xdr:colOff>
      <xdr:row>60</xdr:row>
      <xdr:rowOff>1270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8424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156633</xdr:rowOff>
    </xdr:from>
    <xdr:to>
      <xdr:col>77</xdr:col>
      <xdr:colOff>44450</xdr:colOff>
      <xdr:row>60</xdr:row>
      <xdr:rowOff>1270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7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140546</xdr:rowOff>
    </xdr:from>
    <xdr:to>
      <xdr:col>72</xdr:col>
      <xdr:colOff>203200</xdr:colOff>
      <xdr:row>59</xdr:row>
      <xdr:rowOff>156633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560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140546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158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117898</xdr:rowOff>
    </xdr:from>
    <xdr:to>
      <xdr:col>81</xdr:col>
      <xdr:colOff>95250</xdr:colOff>
      <xdr:row>60</xdr:row>
      <xdr:rowOff>48048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134425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105833</xdr:rowOff>
    </xdr:from>
    <xdr:to>
      <xdr:col>73</xdr:col>
      <xdr:colOff>44450</xdr:colOff>
      <xdr:row>60</xdr:row>
      <xdr:rowOff>35983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46160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89746</xdr:rowOff>
    </xdr:from>
    <xdr:to>
      <xdr:col>68</xdr:col>
      <xdr:colOff>203200</xdr:colOff>
      <xdr:row>60</xdr:row>
      <xdr:rowOff>19896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30073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から市債の発行抑制に努めるとともに、総合計画内に「財政計画」を定めて「財政運営の基本原則」として将来世代の負担の抑制を目標に掲げるなど、公債費負担が過度に財政運営を圧迫しないように配慮してきたことから、現時点では比較的健全な数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今後も継続して上記の取組みを実践し、現水準を維持していく。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31448</xdr:rowOff>
    </xdr:from>
    <xdr:to>
      <xdr:col>81</xdr:col>
      <xdr:colOff>44450</xdr:colOff>
      <xdr:row>36</xdr:row>
      <xdr:rowOff>100390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203648"/>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110974</xdr:rowOff>
    </xdr:from>
    <xdr:to>
      <xdr:col>77</xdr:col>
      <xdr:colOff>44450</xdr:colOff>
      <xdr:row>36</xdr:row>
      <xdr:rowOff>31448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11172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65012</xdr:rowOff>
    </xdr:from>
    <xdr:to>
      <xdr:col>72</xdr:col>
      <xdr:colOff>203200</xdr:colOff>
      <xdr:row>35</xdr:row>
      <xdr:rowOff>110974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0657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65012</xdr:rowOff>
    </xdr:from>
    <xdr:to>
      <xdr:col>68</xdr:col>
      <xdr:colOff>152400</xdr:colOff>
      <xdr:row>35</xdr:row>
      <xdr:rowOff>65012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0657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49590</xdr:rowOff>
    </xdr:from>
    <xdr:to>
      <xdr:col>81</xdr:col>
      <xdr:colOff>95250</xdr:colOff>
      <xdr:row>36</xdr:row>
      <xdr:rowOff>151190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142317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14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152098</xdr:rowOff>
    </xdr:from>
    <xdr:to>
      <xdr:col>77</xdr:col>
      <xdr:colOff>95250</xdr:colOff>
      <xdr:row>36</xdr:row>
      <xdr:rowOff>82248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92425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592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60174</xdr:rowOff>
    </xdr:from>
    <xdr:to>
      <xdr:col>73</xdr:col>
      <xdr:colOff>44450</xdr:colOff>
      <xdr:row>35</xdr:row>
      <xdr:rowOff>161774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501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582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14212</xdr:rowOff>
    </xdr:from>
    <xdr:to>
      <xdr:col>68</xdr:col>
      <xdr:colOff>203200</xdr:colOff>
      <xdr:row>35</xdr:row>
      <xdr:rowOff>115812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33</xdr:row>
      <xdr:rowOff>125989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578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14212</xdr:rowOff>
    </xdr:from>
    <xdr:to>
      <xdr:col>64</xdr:col>
      <xdr:colOff>152400</xdr:colOff>
      <xdr:row>35</xdr:row>
      <xdr:rowOff>115812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33</xdr:row>
      <xdr:rowOff>125989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578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市債発行の抑制を基本に財政運営を行ってきたことなどから、算定上の将来負担額はマイナス値となっており、算出されていない。</a:t>
          </a:r>
        </a:p>
        <a:p>
          <a:r>
            <a:rPr kumimoji="1" lang="ja-JP" altLang="en-US" sz="1100">
              <a:latin typeface="ＭＳ ゴシック" panose="020B0609070205080204" pitchFamily="49" charset="-128"/>
              <a:ea typeface="ＭＳ ゴシック" panose="020B0609070205080204" pitchFamily="49" charset="-128"/>
            </a:rPr>
            <a:t>しかし現在、市民会館跡地エリアにおける新施設等の整備や、ごみ処理施設の更新などの大規模事業が進行していることから、将来にわたる財政の健全性の確保を基本として、市債・基金の適切な活用、また下水道・水道会計への繰出金の適正化などに取り組み、現在の水準を維持し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155063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55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130175</xdr:rowOff>
    </xdr:from>
    <xdr:to>
      <xdr:col>73</xdr:col>
      <xdr:colOff>44450</xdr:colOff>
      <xdr:row>16</xdr:row>
      <xdr:rowOff>60325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41169</xdr:rowOff>
    </xdr:from>
    <xdr:to>
      <xdr:col>68</xdr:col>
      <xdr:colOff>203200</xdr:colOff>
      <xdr:row>16</xdr:row>
      <xdr:rowOff>142769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128587</xdr:colOff>
      <xdr:row>26</xdr:row>
      <xdr:rowOff>33337</xdr:rowOff>
    </xdr:from>
    <xdr:ext cx="9099176" cy="44767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714375" y="4243387"/>
          <a:ext cx="9099176"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283,504
280,040
76.49
112,299,867
110,093,054
945,744
55,794,897
46,778,621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については、新規の職員採用数の適正化を図るとともに、給与水準についても国家公務員準拠を基本としている。また指定管理者制度の導入や民間への業務委託を活用し、効率的な人員配置を行い、人件費の適正化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114300</xdr:rowOff>
    </xdr:from>
    <xdr:to>
      <xdr:col>24</xdr:col>
      <xdr:colOff>25400</xdr:colOff>
      <xdr:row>37</xdr:row>
      <xdr:rowOff>158750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6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37</xdr:row>
      <xdr:rowOff>158750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325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80027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120650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3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57150</xdr:rowOff>
    </xdr:from>
    <xdr:to>
      <xdr:col>11</xdr:col>
      <xdr:colOff>9525</xdr:colOff>
      <xdr:row>35</xdr:row>
      <xdr:rowOff>120650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5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107950</xdr:rowOff>
    </xdr:from>
    <xdr:to>
      <xdr:col>20</xdr:col>
      <xdr:colOff>38100</xdr:colOff>
      <xdr:row>38</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69850</xdr:rowOff>
    </xdr:from>
    <xdr:to>
      <xdr:col>11</xdr:col>
      <xdr:colOff>60325</xdr:colOff>
      <xdr:row>36</xdr:row>
      <xdr:rowOff>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118127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に比べて高くなっている要因は、ごみ収集・小学校給食調理等の業務における民間委託の実施、また体育館等の施設運営において指定管理者制度を導入するなど、直営業務の委託化を積極的に推進してきたことがあげられ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19</xdr:row>
      <xdr:rowOff>82550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47900"/>
          <a:ext cx="0" cy="1092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54627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82550</xdr:rowOff>
    </xdr:from>
    <xdr:to>
      <xdr:col>82</xdr:col>
      <xdr:colOff>196850</xdr:colOff>
      <xdr:row>19</xdr:row>
      <xdr:rowOff>82550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34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76200</xdr:rowOff>
    </xdr:from>
    <xdr:to>
      <xdr:col>82</xdr:col>
      <xdr:colOff>107950</xdr:colOff>
      <xdr:row>19</xdr:row>
      <xdr:rowOff>6350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6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6350</xdr:rowOff>
    </xdr:from>
    <xdr:to>
      <xdr:col>78</xdr:col>
      <xdr:colOff>69850</xdr:colOff>
      <xdr:row>20</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63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0</xdr:rowOff>
    </xdr:from>
    <xdr:to>
      <xdr:col>73</xdr:col>
      <xdr:colOff>180975</xdr:colOff>
      <xdr:row>20</xdr:row>
      <xdr:rowOff>114300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29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50800</xdr:rowOff>
    </xdr:from>
    <xdr:to>
      <xdr:col>69</xdr:col>
      <xdr:colOff>92075</xdr:colOff>
      <xdr:row>20</xdr:row>
      <xdr:rowOff>114300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79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25400</xdr:rowOff>
    </xdr:from>
    <xdr:to>
      <xdr:col>82</xdr:col>
      <xdr:colOff>158750</xdr:colOff>
      <xdr:row>18</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127000</xdr:rowOff>
    </xdr:from>
    <xdr:to>
      <xdr:col>78</xdr:col>
      <xdr:colOff>120650</xdr:colOff>
      <xdr:row>19</xdr:row>
      <xdr:rowOff>57150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120650</xdr:rowOff>
    </xdr:from>
    <xdr:to>
      <xdr:col>74</xdr:col>
      <xdr:colOff>31750</xdr:colOff>
      <xdr:row>20</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63500</xdr:rowOff>
    </xdr:from>
    <xdr:to>
      <xdr:col>69</xdr:col>
      <xdr:colOff>142875</xdr:colOff>
      <xdr:row>20</xdr:row>
      <xdr:rowOff>165100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0</xdr:rowOff>
    </xdr:from>
    <xdr:to>
      <xdr:col>65</xdr:col>
      <xdr:colOff>53975</xdr:colOff>
      <xdr:row>20</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に比べて高くなっている要因は、保育所等の子育て支援策や障害者（児）福祉施策を積極的に講じていることなどが挙げられる。今後も他団体の給付状況等を鑑み、適切な対応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102507</xdr:rowOff>
    </xdr:from>
    <xdr:to>
      <xdr:col>24</xdr:col>
      <xdr:colOff>25400</xdr:colOff>
      <xdr:row>59</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180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61</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670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61</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397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138992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61</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3976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51707</xdr:rowOff>
    </xdr:from>
    <xdr:to>
      <xdr:col>24</xdr:col>
      <xdr:colOff>76200</xdr:colOff>
      <xdr:row>59</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23784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141515</xdr:rowOff>
    </xdr:from>
    <xdr:to>
      <xdr:col>6</xdr:col>
      <xdr:colOff>171450</xdr:colOff>
      <xdr:row>61</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56442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高齢化に伴い後期・介護特会への繰出金が増額していることに伴い、上昇傾向となっている。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37193</xdr:rowOff>
    </xdr:from>
    <xdr:to>
      <xdr:col>82</xdr:col>
      <xdr:colOff>107950</xdr:colOff>
      <xdr:row>60</xdr:row>
      <xdr:rowOff>45357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1527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125384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135165</xdr:rowOff>
    </xdr:from>
    <xdr:to>
      <xdr:col>78</xdr:col>
      <xdr:colOff>69850</xdr:colOff>
      <xdr:row>60</xdr:row>
      <xdr:rowOff>45357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507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135165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85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59</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170742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157843</xdr:rowOff>
    </xdr:from>
    <xdr:to>
      <xdr:col>82</xdr:col>
      <xdr:colOff>158750</xdr:colOff>
      <xdr:row>59</xdr:row>
      <xdr:rowOff>87993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129920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166007</xdr:rowOff>
    </xdr:from>
    <xdr:to>
      <xdr:col>78</xdr:col>
      <xdr:colOff>120650</xdr:colOff>
      <xdr:row>60</xdr:row>
      <xdr:rowOff>96157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80934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84365</xdr:rowOff>
    </xdr:from>
    <xdr:to>
      <xdr:col>74</xdr:col>
      <xdr:colOff>31750</xdr:colOff>
      <xdr:row>60</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157843</xdr:rowOff>
    </xdr:from>
    <xdr:to>
      <xdr:col>65</xdr:col>
      <xdr:colOff>53975</xdr:colOff>
      <xdr:row>59</xdr:row>
      <xdr:rowOff>87993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98170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補助金・交付金については、外部委員参画のもと策定した「補助金のあり方に関するガイドライン」に基づき、公益性等の視点から適正な執行に努めている。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33</xdr:row>
      <xdr:rowOff>130810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727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55897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8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130810</xdr:rowOff>
    </xdr:from>
    <xdr:to>
      <xdr:col>78</xdr:col>
      <xdr:colOff>69850</xdr:colOff>
      <xdr:row>34</xdr:row>
      <xdr:rowOff>12700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78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36847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50800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81280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19050</xdr:rowOff>
    </xdr:from>
    <xdr:to>
      <xdr:col>82</xdr:col>
      <xdr:colOff>158750</xdr:colOff>
      <xdr:row>33</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35577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従前より将来の財政負担を考慮しつつ、事業の必要性・効果等を十分検討し、市債の発行を抑制してきたことにより、類似団体内平均値に比べ低い値となっている。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今後も将来を見据えた計画的な市債発行に努める。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94343</xdr:rowOff>
    </xdr:from>
    <xdr:to>
      <xdr:col>24</xdr:col>
      <xdr:colOff>25400</xdr:colOff>
      <xdr:row>75</xdr:row>
      <xdr:rowOff>9978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781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119034</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148772</xdr:rowOff>
    </xdr:from>
    <xdr:to>
      <xdr:col>19</xdr:col>
      <xdr:colOff>187325</xdr:colOff>
      <xdr:row>75</xdr:row>
      <xdr:rowOff>9978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283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148772</xdr:rowOff>
    </xdr:from>
    <xdr:to>
      <xdr:col>15</xdr:col>
      <xdr:colOff>98425</xdr:colOff>
      <xdr:row>75</xdr:row>
      <xdr:rowOff>9978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283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83656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148772</xdr:rowOff>
    </xdr:from>
    <xdr:to>
      <xdr:col>11</xdr:col>
      <xdr:colOff>9525</xdr:colOff>
      <xdr:row>75</xdr:row>
      <xdr:rowOff>9978</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83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148970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43543</xdr:rowOff>
    </xdr:from>
    <xdr:to>
      <xdr:col>24</xdr:col>
      <xdr:colOff>76200</xdr:colOff>
      <xdr:row>74</xdr:row>
      <xdr:rowOff>145143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123570</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130628</xdr:rowOff>
    </xdr:from>
    <xdr:to>
      <xdr:col>20</xdr:col>
      <xdr:colOff>38100</xdr:colOff>
      <xdr:row>75</xdr:row>
      <xdr:rowOff>60778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70955</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58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97972</xdr:rowOff>
    </xdr:from>
    <xdr:to>
      <xdr:col>15</xdr:col>
      <xdr:colOff>149225</xdr:colOff>
      <xdr:row>75</xdr:row>
      <xdr:rowOff>28122</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38299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130628</xdr:rowOff>
    </xdr:from>
    <xdr:to>
      <xdr:col>11</xdr:col>
      <xdr:colOff>60325</xdr:colOff>
      <xdr:row>75</xdr:row>
      <xdr:rowOff>60778</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70955</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97972</xdr:rowOff>
    </xdr:from>
    <xdr:to>
      <xdr:col>6</xdr:col>
      <xdr:colOff>171450</xdr:colOff>
      <xdr:row>75</xdr:row>
      <xdr:rowOff>28122</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38299</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従前からの将来の財政負担を考慮した取組みにより、公債費が類似団体平均値に比べ低い値となっていることに伴い、公債費以外の割合が高くなっている。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64407</xdr:rowOff>
    </xdr:from>
    <xdr:to>
      <xdr:col>82</xdr:col>
      <xdr:colOff>107950</xdr:colOff>
      <xdr:row>82</xdr:row>
      <xdr:rowOff>61686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608957"/>
          <a:ext cx="8382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119941</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7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124279</xdr:rowOff>
    </xdr:from>
    <xdr:to>
      <xdr:col>78</xdr:col>
      <xdr:colOff>69850</xdr:colOff>
      <xdr:row>82</xdr:row>
      <xdr:rowOff>61686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4011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0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124279</xdr:rowOff>
    </xdr:from>
    <xdr:to>
      <xdr:col>73</xdr:col>
      <xdr:colOff>180975</xdr:colOff>
      <xdr:row>82</xdr:row>
      <xdr:rowOff>94343</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40117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103613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82</xdr:row>
      <xdr:rowOff>61686</xdr:rowOff>
    </xdr:from>
    <xdr:to>
      <xdr:col>69</xdr:col>
      <xdr:colOff>92075</xdr:colOff>
      <xdr:row>82</xdr:row>
      <xdr:rowOff>94343</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412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13607</xdr:rowOff>
    </xdr:from>
    <xdr:to>
      <xdr:col>82</xdr:col>
      <xdr:colOff>158750</xdr:colOff>
      <xdr:row>79</xdr:row>
      <xdr:rowOff>115207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157134</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82</xdr:row>
      <xdr:rowOff>10886</xdr:rowOff>
    </xdr:from>
    <xdr:to>
      <xdr:col>78</xdr:col>
      <xdr:colOff>120650</xdr:colOff>
      <xdr:row>82</xdr:row>
      <xdr:rowOff>112486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97263</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41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73479</xdr:rowOff>
    </xdr:from>
    <xdr:to>
      <xdr:col>74</xdr:col>
      <xdr:colOff>31750</xdr:colOff>
      <xdr:row>82</xdr:row>
      <xdr:rowOff>3629</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9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159856</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82</xdr:row>
      <xdr:rowOff>43543</xdr:rowOff>
    </xdr:from>
    <xdr:to>
      <xdr:col>69</xdr:col>
      <xdr:colOff>142875</xdr:colOff>
      <xdr:row>82</xdr:row>
      <xdr:rowOff>145143</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41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129920</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418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82</xdr:row>
      <xdr:rowOff>10886</xdr:rowOff>
    </xdr:from>
    <xdr:to>
      <xdr:col>65</xdr:col>
      <xdr:colOff>53975</xdr:colOff>
      <xdr:row>82</xdr:row>
      <xdr:rowOff>112486</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97263</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129819</xdr:rowOff>
    </xdr:from>
    <xdr:to>
      <xdr:col>29</xdr:col>
      <xdr:colOff>127000</xdr:colOff>
      <xdr:row>18</xdr:row>
      <xdr:rowOff>3289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2094"/>
          <a:ext cx="647700" cy="4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3289</xdr:rowOff>
    </xdr:from>
    <xdr:to>
      <xdr:col>26</xdr:col>
      <xdr:colOff>50800</xdr:colOff>
      <xdr:row>18</xdr:row>
      <xdr:rowOff>159042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37014"/>
          <a:ext cx="698500" cy="15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159042</xdr:rowOff>
    </xdr:from>
    <xdr:to>
      <xdr:col>22</xdr:col>
      <xdr:colOff>114300</xdr:colOff>
      <xdr:row>18</xdr:row>
      <xdr:rowOff>170777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92767"/>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170777</xdr:rowOff>
    </xdr:from>
    <xdr:to>
      <xdr:col>18</xdr:col>
      <xdr:colOff>177800</xdr:colOff>
      <xdr:row>19</xdr:row>
      <xdr:rowOff>65125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04502"/>
          <a:ext cx="698500" cy="6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79019</xdr:rowOff>
    </xdr:from>
    <xdr:to>
      <xdr:col>29</xdr:col>
      <xdr:colOff>177800</xdr:colOff>
      <xdr:row>18</xdr:row>
      <xdr:rowOff>9169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51096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123939</xdr:rowOff>
    </xdr:from>
    <xdr:to>
      <xdr:col>26</xdr:col>
      <xdr:colOff>101600</xdr:colOff>
      <xdr:row>18</xdr:row>
      <xdr:rowOff>54089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38866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108242</xdr:rowOff>
    </xdr:from>
    <xdr:to>
      <xdr:col>22</xdr:col>
      <xdr:colOff>165100</xdr:colOff>
      <xdr:row>19</xdr:row>
      <xdr:rowOff>38392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23169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119977</xdr:rowOff>
    </xdr:from>
    <xdr:to>
      <xdr:col>19</xdr:col>
      <xdr:colOff>38100</xdr:colOff>
      <xdr:row>19</xdr:row>
      <xdr:rowOff>50127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34904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14325</xdr:rowOff>
    </xdr:from>
    <xdr:to>
      <xdr:col>15</xdr:col>
      <xdr:colOff>101600</xdr:colOff>
      <xdr:row>19</xdr:row>
      <xdr:rowOff>115925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1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100702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143273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133096</xdr:rowOff>
    </xdr:from>
    <xdr:to>
      <xdr:col>29</xdr:col>
      <xdr:colOff>127000</xdr:colOff>
      <xdr:row>37</xdr:row>
      <xdr:rowOff>158014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57796"/>
          <a:ext cx="647700" cy="2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84802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5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158014</xdr:rowOff>
    </xdr:from>
    <xdr:to>
      <xdr:col>26</xdr:col>
      <xdr:colOff>50800</xdr:colOff>
      <xdr:row>37</xdr:row>
      <xdr:rowOff>200799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82714"/>
          <a:ext cx="698500" cy="4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35844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200799</xdr:rowOff>
    </xdr:from>
    <xdr:to>
      <xdr:col>22</xdr:col>
      <xdr:colOff>114300</xdr:colOff>
      <xdr:row>37</xdr:row>
      <xdr:rowOff>239967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325499"/>
          <a:ext cx="698500" cy="39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239967</xdr:rowOff>
    </xdr:from>
    <xdr:to>
      <xdr:col>18</xdr:col>
      <xdr:colOff>177800</xdr:colOff>
      <xdr:row>37</xdr:row>
      <xdr:rowOff>303517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364667"/>
          <a:ext cx="698500" cy="6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82296</xdr:rowOff>
    </xdr:from>
    <xdr:to>
      <xdr:col>29</xdr:col>
      <xdr:colOff>177800</xdr:colOff>
      <xdr:row>37</xdr:row>
      <xdr:rowOff>183896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0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162323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107214</xdr:rowOff>
    </xdr:from>
    <xdr:to>
      <xdr:col>26</xdr:col>
      <xdr:colOff>101600</xdr:colOff>
      <xdr:row>37</xdr:row>
      <xdr:rowOff>208814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3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193591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1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149999</xdr:rowOff>
    </xdr:from>
    <xdr:to>
      <xdr:col>22</xdr:col>
      <xdr:colOff>165100</xdr:colOff>
      <xdr:row>37</xdr:row>
      <xdr:rowOff>251599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7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236376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6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189167</xdr:rowOff>
    </xdr:from>
    <xdr:to>
      <xdr:col>19</xdr:col>
      <xdr:colOff>38100</xdr:colOff>
      <xdr:row>37</xdr:row>
      <xdr:rowOff>290767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31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275544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40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252717</xdr:rowOff>
    </xdr:from>
    <xdr:to>
      <xdr:col>15</xdr:col>
      <xdr:colOff>101600</xdr:colOff>
      <xdr:row>38</xdr:row>
      <xdr:rowOff>11417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37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339094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46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283,504
280,040
76.49
112,299,867
110,093,054
945,744
55,794,897
46,778,621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80590</xdr:rowOff>
    </xdr:from>
    <xdr:to>
      <xdr:col>24</xdr:col>
      <xdr:colOff>63500</xdr:colOff>
      <xdr:row>35</xdr:row>
      <xdr:rowOff>117722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81340"/>
          <a:ext cx="838200" cy="3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169221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117722</xdr:rowOff>
    </xdr:from>
    <xdr:to>
      <xdr:col>19</xdr:col>
      <xdr:colOff>177800</xdr:colOff>
      <xdr:row>37</xdr:row>
      <xdr:rowOff>53942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8472"/>
          <a:ext cx="889000" cy="2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53942</xdr:rowOff>
    </xdr:from>
    <xdr:to>
      <xdr:col>15</xdr:col>
      <xdr:colOff>50800</xdr:colOff>
      <xdr:row>37</xdr:row>
      <xdr:rowOff>82191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7592"/>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126299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82191</xdr:rowOff>
    </xdr:from>
    <xdr:to>
      <xdr:col>10</xdr:col>
      <xdr:colOff>114300</xdr:colOff>
      <xdr:row>37</xdr:row>
      <xdr:rowOff>128694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25841"/>
          <a:ext cx="889000" cy="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29790</xdr:rowOff>
    </xdr:from>
    <xdr:to>
      <xdr:col>24</xdr:col>
      <xdr:colOff>114300</xdr:colOff>
      <xdr:row>35</xdr:row>
      <xdr:rowOff>131390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8217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66922</xdr:rowOff>
    </xdr:from>
    <xdr:to>
      <xdr:col>20</xdr:col>
      <xdr:colOff>38100</xdr:colOff>
      <xdr:row>35</xdr:row>
      <xdr:rowOff>168522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6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3142</xdr:rowOff>
    </xdr:from>
    <xdr:to>
      <xdr:col>15</xdr:col>
      <xdr:colOff>101600</xdr:colOff>
      <xdr:row>37</xdr:row>
      <xdr:rowOff>104742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95869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31391</xdr:rowOff>
    </xdr:from>
    <xdr:to>
      <xdr:col>10</xdr:col>
      <xdr:colOff>165100</xdr:colOff>
      <xdr:row>37</xdr:row>
      <xdr:rowOff>132991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124118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77894</xdr:rowOff>
    </xdr:from>
    <xdr:to>
      <xdr:col>6</xdr:col>
      <xdr:colOff>38100</xdr:colOff>
      <xdr:row>38</xdr:row>
      <xdr:rowOff>8044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2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170621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87030</xdr:rowOff>
    </xdr:from>
    <xdr:to>
      <xdr:col>24</xdr:col>
      <xdr:colOff>62865</xdr:colOff>
      <xdr:row>58</xdr:row>
      <xdr:rowOff>133390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9002430"/>
          <a:ext cx="1270" cy="107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137217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133390</xdr:rowOff>
    </xdr:from>
    <xdr:to>
      <xdr:col>24</xdr:col>
      <xdr:colOff>152400</xdr:colOff>
      <xdr:row>58</xdr:row>
      <xdr:rowOff>133390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33707</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87030</xdr:rowOff>
    </xdr:from>
    <xdr:to>
      <xdr:col>24</xdr:col>
      <xdr:colOff>152400</xdr:colOff>
      <xdr:row>52</xdr:row>
      <xdr:rowOff>87030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00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24668</xdr:rowOff>
    </xdr:from>
    <xdr:to>
      <xdr:col>24</xdr:col>
      <xdr:colOff>63500</xdr:colOff>
      <xdr:row>57</xdr:row>
      <xdr:rowOff>17125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54418"/>
          <a:ext cx="838200" cy="3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134352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155925</xdr:rowOff>
    </xdr:from>
    <xdr:to>
      <xdr:col>24</xdr:col>
      <xdr:colOff>114300</xdr:colOff>
      <xdr:row>56</xdr:row>
      <xdr:rowOff>86075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97592</xdr:rowOff>
    </xdr:from>
    <xdr:to>
      <xdr:col>19</xdr:col>
      <xdr:colOff>177800</xdr:colOff>
      <xdr:row>57</xdr:row>
      <xdr:rowOff>17125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98792"/>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147833</xdr:rowOff>
    </xdr:from>
    <xdr:to>
      <xdr:col>20</xdr:col>
      <xdr:colOff>38100</xdr:colOff>
      <xdr:row>58</xdr:row>
      <xdr:rowOff>77983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69110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97592</xdr:rowOff>
    </xdr:from>
    <xdr:to>
      <xdr:col>15</xdr:col>
      <xdr:colOff>50800</xdr:colOff>
      <xdr:row>56</xdr:row>
      <xdr:rowOff>112816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98792"/>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137500</xdr:rowOff>
    </xdr:from>
    <xdr:to>
      <xdr:col>15</xdr:col>
      <xdr:colOff>101600</xdr:colOff>
      <xdr:row>58</xdr:row>
      <xdr:rowOff>67650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58777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112816</xdr:rowOff>
    </xdr:from>
    <xdr:to>
      <xdr:col>10</xdr:col>
      <xdr:colOff>114300</xdr:colOff>
      <xdr:row>57</xdr:row>
      <xdr:rowOff>146924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14016"/>
          <a:ext cx="889000" cy="20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120904</xdr:rowOff>
    </xdr:from>
    <xdr:to>
      <xdr:col>10</xdr:col>
      <xdr:colOff>165100</xdr:colOff>
      <xdr:row>59</xdr:row>
      <xdr:rowOff>51054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42181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5507</xdr:rowOff>
    </xdr:from>
    <xdr:to>
      <xdr:col>6</xdr:col>
      <xdr:colOff>38100</xdr:colOff>
      <xdr:row>59</xdr:row>
      <xdr:rowOff>107107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1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98234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2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145318</xdr:rowOff>
    </xdr:from>
    <xdr:to>
      <xdr:col>24</xdr:col>
      <xdr:colOff>114300</xdr:colOff>
      <xdr:row>55</xdr:row>
      <xdr:rowOff>75468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168195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137775</xdr:rowOff>
    </xdr:from>
    <xdr:to>
      <xdr:col>20</xdr:col>
      <xdr:colOff>38100</xdr:colOff>
      <xdr:row>57</xdr:row>
      <xdr:rowOff>67925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84452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46792</xdr:rowOff>
    </xdr:from>
    <xdr:to>
      <xdr:col>15</xdr:col>
      <xdr:colOff>101600</xdr:colOff>
      <xdr:row>56</xdr:row>
      <xdr:rowOff>148392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164919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62016</xdr:rowOff>
    </xdr:from>
    <xdr:to>
      <xdr:col>10</xdr:col>
      <xdr:colOff>165100</xdr:colOff>
      <xdr:row>56</xdr:row>
      <xdr:rowOff>163616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6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3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96124</xdr:rowOff>
    </xdr:from>
    <xdr:to>
      <xdr:col>6</xdr:col>
      <xdr:colOff>38100</xdr:colOff>
      <xdr:row>58</xdr:row>
      <xdr:rowOff>26274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42801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108383</xdr:rowOff>
    </xdr:from>
    <xdr:to>
      <xdr:col>24</xdr:col>
      <xdr:colOff>63500</xdr:colOff>
      <xdr:row>77</xdr:row>
      <xdr:rowOff>139836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10033"/>
          <a:ext cx="838200" cy="3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86528</xdr:rowOff>
    </xdr:from>
    <xdr:to>
      <xdr:col>19</xdr:col>
      <xdr:colOff>177800</xdr:colOff>
      <xdr:row>77</xdr:row>
      <xdr:rowOff>108383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88178"/>
          <a:ext cx="8890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86528</xdr:rowOff>
    </xdr:from>
    <xdr:to>
      <xdr:col>15</xdr:col>
      <xdr:colOff>50800</xdr:colOff>
      <xdr:row>77</xdr:row>
      <xdr:rowOff>115331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88178"/>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115331</xdr:rowOff>
    </xdr:from>
    <xdr:to>
      <xdr:col>10</xdr:col>
      <xdr:colOff>114300</xdr:colOff>
      <xdr:row>77</xdr:row>
      <xdr:rowOff>119583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16981"/>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89036</xdr:rowOff>
    </xdr:from>
    <xdr:to>
      <xdr:col>24</xdr:col>
      <xdr:colOff>114300</xdr:colOff>
      <xdr:row>78</xdr:row>
      <xdr:rowOff>19186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67463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57583</xdr:rowOff>
    </xdr:from>
    <xdr:to>
      <xdr:col>20</xdr:col>
      <xdr:colOff>38100</xdr:colOff>
      <xdr:row>77</xdr:row>
      <xdr:rowOff>159183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150310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35728</xdr:rowOff>
    </xdr:from>
    <xdr:to>
      <xdr:col>15</xdr:col>
      <xdr:colOff>101600</xdr:colOff>
      <xdr:row>77</xdr:row>
      <xdr:rowOff>137328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153855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64531</xdr:rowOff>
    </xdr:from>
    <xdr:to>
      <xdr:col>10</xdr:col>
      <xdr:colOff>165100</xdr:colOff>
      <xdr:row>77</xdr:row>
      <xdr:rowOff>166131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157258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5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68783</xdr:rowOff>
    </xdr:from>
    <xdr:to>
      <xdr:col>6</xdr:col>
      <xdr:colOff>38100</xdr:colOff>
      <xdr:row>77</xdr:row>
      <xdr:rowOff>170383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161510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6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106798</xdr:rowOff>
    </xdr:from>
    <xdr:to>
      <xdr:col>24</xdr:col>
      <xdr:colOff>63500</xdr:colOff>
      <xdr:row>97</xdr:row>
      <xdr:rowOff>24126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23098"/>
          <a:ext cx="838200" cy="4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69662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5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24126</xdr:rowOff>
    </xdr:from>
    <xdr:to>
      <xdr:col>19</xdr:col>
      <xdr:colOff>177800</xdr:colOff>
      <xdr:row>97</xdr:row>
      <xdr:rowOff>109868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54776"/>
          <a:ext cx="889000" cy="8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73499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109868</xdr:rowOff>
    </xdr:from>
    <xdr:to>
      <xdr:col>15</xdr:col>
      <xdr:colOff>50800</xdr:colOff>
      <xdr:row>98</xdr:row>
      <xdr:rowOff>23113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40518"/>
          <a:ext cx="889000" cy="8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106010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90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1789</xdr:rowOff>
    </xdr:from>
    <xdr:to>
      <xdr:col>10</xdr:col>
      <xdr:colOff>114300</xdr:colOff>
      <xdr:row>98</xdr:row>
      <xdr:rowOff>23113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03889"/>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147941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9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101813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55998</xdr:rowOff>
    </xdr:from>
    <xdr:to>
      <xdr:col>24</xdr:col>
      <xdr:colOff>114300</xdr:colOff>
      <xdr:row>94</xdr:row>
      <xdr:rowOff>157598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78875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144776</xdr:rowOff>
    </xdr:from>
    <xdr:to>
      <xdr:col>20</xdr:col>
      <xdr:colOff>38100</xdr:colOff>
      <xdr:row>97</xdr:row>
      <xdr:rowOff>74926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91453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37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59068</xdr:rowOff>
    </xdr:from>
    <xdr:to>
      <xdr:col>15</xdr:col>
      <xdr:colOff>101600</xdr:colOff>
      <xdr:row>97</xdr:row>
      <xdr:rowOff>160668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5745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46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143763</xdr:rowOff>
    </xdr:from>
    <xdr:to>
      <xdr:col>10</xdr:col>
      <xdr:colOff>165100</xdr:colOff>
      <xdr:row>98</xdr:row>
      <xdr:rowOff>73913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90440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4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122439</xdr:rowOff>
    </xdr:from>
    <xdr:to>
      <xdr:col>6</xdr:col>
      <xdr:colOff>38100</xdr:colOff>
      <xdr:row>98</xdr:row>
      <xdr:rowOff>52589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149873</xdr:rowOff>
    </xdr:from>
    <xdr:to>
      <xdr:col>55</xdr:col>
      <xdr:colOff>0</xdr:colOff>
      <xdr:row>39</xdr:row>
      <xdr:rowOff>103010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464823"/>
          <a:ext cx="838200" cy="132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90936</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149873</xdr:rowOff>
    </xdr:from>
    <xdr:to>
      <xdr:col>50</xdr:col>
      <xdr:colOff>114300</xdr:colOff>
      <xdr:row>39</xdr:row>
      <xdr:rowOff>120586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464823"/>
          <a:ext cx="889000" cy="13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80700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119393</xdr:rowOff>
    </xdr:from>
    <xdr:to>
      <xdr:col>45</xdr:col>
      <xdr:colOff>177800</xdr:colOff>
      <xdr:row>39</xdr:row>
      <xdr:rowOff>120586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805943"/>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79354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119393</xdr:rowOff>
    </xdr:from>
    <xdr:to>
      <xdr:col>41</xdr:col>
      <xdr:colOff>50800</xdr:colOff>
      <xdr:row>39</xdr:row>
      <xdr:rowOff>139433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805943"/>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92473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52210</xdr:rowOff>
    </xdr:from>
    <xdr:to>
      <xdr:col>55</xdr:col>
      <xdr:colOff>50800</xdr:colOff>
      <xdr:row>39</xdr:row>
      <xdr:rowOff>153810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7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138587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6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99073</xdr:rowOff>
    </xdr:from>
    <xdr:to>
      <xdr:col>50</xdr:col>
      <xdr:colOff>165100</xdr:colOff>
      <xdr:row>32</xdr:row>
      <xdr:rowOff>29223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4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20350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50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69786</xdr:rowOff>
    </xdr:from>
    <xdr:to>
      <xdr:col>46</xdr:col>
      <xdr:colOff>38100</xdr:colOff>
      <xdr:row>39</xdr:row>
      <xdr:rowOff>171386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75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162513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84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68593</xdr:rowOff>
    </xdr:from>
    <xdr:to>
      <xdr:col>41</xdr:col>
      <xdr:colOff>101600</xdr:colOff>
      <xdr:row>39</xdr:row>
      <xdr:rowOff>170193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161320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84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88633</xdr:rowOff>
    </xdr:from>
    <xdr:to>
      <xdr:col>36</xdr:col>
      <xdr:colOff>165100</xdr:colOff>
      <xdr:row>40</xdr:row>
      <xdr:rowOff>18783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9910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37535</xdr:rowOff>
    </xdr:from>
    <xdr:to>
      <xdr:col>55</xdr:col>
      <xdr:colOff>0</xdr:colOff>
      <xdr:row>55</xdr:row>
      <xdr:rowOff>134176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295835"/>
          <a:ext cx="838200" cy="2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55401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31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134176</xdr:rowOff>
    </xdr:from>
    <xdr:to>
      <xdr:col>50</xdr:col>
      <xdr:colOff>114300</xdr:colOff>
      <xdr:row>56</xdr:row>
      <xdr:rowOff>19380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563926"/>
          <a:ext cx="8890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144905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0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19380</xdr:rowOff>
    </xdr:from>
    <xdr:to>
      <xdr:col>45</xdr:col>
      <xdr:colOff>177800</xdr:colOff>
      <xdr:row>56</xdr:row>
      <xdr:rowOff>160065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20580"/>
          <a:ext cx="889000" cy="14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148101</xdr:rowOff>
    </xdr:from>
    <xdr:to>
      <xdr:col>41</xdr:col>
      <xdr:colOff>50800</xdr:colOff>
      <xdr:row>56</xdr:row>
      <xdr:rowOff>160065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577851"/>
          <a:ext cx="889000" cy="18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158185</xdr:rowOff>
    </xdr:from>
    <xdr:to>
      <xdr:col>55</xdr:col>
      <xdr:colOff>50800</xdr:colOff>
      <xdr:row>54</xdr:row>
      <xdr:rowOff>88335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24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9612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0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83376</xdr:rowOff>
    </xdr:from>
    <xdr:to>
      <xdr:col>50</xdr:col>
      <xdr:colOff>165100</xdr:colOff>
      <xdr:row>56</xdr:row>
      <xdr:rowOff>13526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1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4653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60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140030</xdr:rowOff>
    </xdr:from>
    <xdr:to>
      <xdr:col>46</xdr:col>
      <xdr:colOff>38100</xdr:colOff>
      <xdr:row>56</xdr:row>
      <xdr:rowOff>70180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61307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6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109265</xdr:rowOff>
    </xdr:from>
    <xdr:to>
      <xdr:col>41</xdr:col>
      <xdr:colOff>101600</xdr:colOff>
      <xdr:row>57</xdr:row>
      <xdr:rowOff>39415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30542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97301</xdr:rowOff>
    </xdr:from>
    <xdr:to>
      <xdr:col>36</xdr:col>
      <xdr:colOff>165100</xdr:colOff>
      <xdr:row>56</xdr:row>
      <xdr:rowOff>27451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18578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6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37471</xdr:rowOff>
    </xdr:from>
    <xdr:to>
      <xdr:col>55</xdr:col>
      <xdr:colOff>0</xdr:colOff>
      <xdr:row>77</xdr:row>
      <xdr:rowOff>109708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39121"/>
          <a:ext cx="8382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107800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279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82048</xdr:rowOff>
    </xdr:from>
    <xdr:to>
      <xdr:col>50</xdr:col>
      <xdr:colOff>114300</xdr:colOff>
      <xdr:row>77</xdr:row>
      <xdr:rowOff>109708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83698"/>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66529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27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82048</xdr:rowOff>
    </xdr:from>
    <xdr:to>
      <xdr:col>45</xdr:col>
      <xdr:colOff>177800</xdr:colOff>
      <xdr:row>77</xdr:row>
      <xdr:rowOff>136775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83698"/>
          <a:ext cx="8890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134534</xdr:rowOff>
    </xdr:from>
    <xdr:to>
      <xdr:col>41</xdr:col>
      <xdr:colOff>50800</xdr:colOff>
      <xdr:row>77</xdr:row>
      <xdr:rowOff>136775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821834"/>
          <a:ext cx="889000" cy="51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45269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109298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96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158121</xdr:rowOff>
    </xdr:from>
    <xdr:to>
      <xdr:col>55</xdr:col>
      <xdr:colOff>50800</xdr:colOff>
      <xdr:row>77</xdr:row>
      <xdr:rowOff>88271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136548</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6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58908</xdr:rowOff>
    </xdr:from>
    <xdr:to>
      <xdr:col>50</xdr:col>
      <xdr:colOff>165100</xdr:colOff>
      <xdr:row>77</xdr:row>
      <xdr:rowOff>160508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151635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35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31248</xdr:rowOff>
    </xdr:from>
    <xdr:to>
      <xdr:col>46</xdr:col>
      <xdr:colOff>38100</xdr:colOff>
      <xdr:row>77</xdr:row>
      <xdr:rowOff>132848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123975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32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85975</xdr:rowOff>
    </xdr:from>
    <xdr:to>
      <xdr:col>41</xdr:col>
      <xdr:colOff>101600</xdr:colOff>
      <xdr:row>78</xdr:row>
      <xdr:rowOff>16125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7252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38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83734</xdr:rowOff>
    </xdr:from>
    <xdr:to>
      <xdr:col>36</xdr:col>
      <xdr:colOff>165100</xdr:colOff>
      <xdr:row>75</xdr:row>
      <xdr:rowOff>13884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7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30411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54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156617</xdr:rowOff>
    </xdr:from>
    <xdr:to>
      <xdr:col>55</xdr:col>
      <xdr:colOff>0</xdr:colOff>
      <xdr:row>95</xdr:row>
      <xdr:rowOff>25972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5930017"/>
          <a:ext cx="838200" cy="3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49573</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65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25972</xdr:rowOff>
    </xdr:from>
    <xdr:to>
      <xdr:col>50</xdr:col>
      <xdr:colOff>114300</xdr:colOff>
      <xdr:row>96</xdr:row>
      <xdr:rowOff>49631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313722"/>
          <a:ext cx="889000" cy="19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75544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58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49631</xdr:rowOff>
    </xdr:from>
    <xdr:to>
      <xdr:col>45</xdr:col>
      <xdr:colOff>177800</xdr:colOff>
      <xdr:row>96</xdr:row>
      <xdr:rowOff>85141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08831"/>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85141</xdr:rowOff>
    </xdr:from>
    <xdr:to>
      <xdr:col>41</xdr:col>
      <xdr:colOff>50800</xdr:colOff>
      <xdr:row>96</xdr:row>
      <xdr:rowOff>132880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544341"/>
          <a:ext cx="8890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105817</xdr:rowOff>
    </xdr:from>
    <xdr:to>
      <xdr:col>55</xdr:col>
      <xdr:colOff>50800</xdr:colOff>
      <xdr:row>93</xdr:row>
      <xdr:rowOff>35967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8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128694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73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146622</xdr:rowOff>
    </xdr:from>
    <xdr:to>
      <xdr:col>50</xdr:col>
      <xdr:colOff>165100</xdr:colOff>
      <xdr:row>95</xdr:row>
      <xdr:rowOff>76772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2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67899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3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170281</xdr:rowOff>
    </xdr:from>
    <xdr:to>
      <xdr:col>46</xdr:col>
      <xdr:colOff>38100</xdr:colOff>
      <xdr:row>96</xdr:row>
      <xdr:rowOff>100431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91558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5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34341</xdr:rowOff>
    </xdr:from>
    <xdr:to>
      <xdr:col>41</xdr:col>
      <xdr:colOff>101600</xdr:colOff>
      <xdr:row>96</xdr:row>
      <xdr:rowOff>135941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127068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58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82080</xdr:rowOff>
    </xdr:from>
    <xdr:to>
      <xdr:col>36</xdr:col>
      <xdr:colOff>165100</xdr:colOff>
      <xdr:row>97</xdr:row>
      <xdr:rowOff>12230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3357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63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118669</xdr:rowOff>
    </xdr:from>
    <xdr:to>
      <xdr:col>85</xdr:col>
      <xdr:colOff>127000</xdr:colOff>
      <xdr:row>38</xdr:row>
      <xdr:rowOff>121869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3376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76378</xdr:rowOff>
    </xdr:from>
    <xdr:to>
      <xdr:col>81</xdr:col>
      <xdr:colOff>50800</xdr:colOff>
      <xdr:row>38</xdr:row>
      <xdr:rowOff>121869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420028"/>
          <a:ext cx="889000" cy="2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27000</xdr:rowOff>
    </xdr:from>
    <xdr:to>
      <xdr:col>76</xdr:col>
      <xdr:colOff>114300</xdr:colOff>
      <xdr:row>37</xdr:row>
      <xdr:rowOff>76378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199200"/>
          <a:ext cx="8890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35323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3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27000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199200"/>
          <a:ext cx="889000" cy="4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22293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4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67869</xdr:rowOff>
    </xdr:from>
    <xdr:to>
      <xdr:col>85</xdr:col>
      <xdr:colOff>177800</xdr:colOff>
      <xdr:row>38</xdr:row>
      <xdr:rowOff>169469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154246</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97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71069</xdr:rowOff>
    </xdr:from>
    <xdr:to>
      <xdr:col>81</xdr:col>
      <xdr:colOff>101600</xdr:colOff>
      <xdr:row>39</xdr:row>
      <xdr:rowOff>1219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163796</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24333" y="667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25578</xdr:rowOff>
    </xdr:from>
    <xdr:to>
      <xdr:col>76</xdr:col>
      <xdr:colOff>165100</xdr:colOff>
      <xdr:row>37</xdr:row>
      <xdr:rowOff>127178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3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143705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14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147650</xdr:rowOff>
    </xdr:from>
    <xdr:to>
      <xdr:col>72</xdr:col>
      <xdr:colOff>38100</xdr:colOff>
      <xdr:row>36</xdr:row>
      <xdr:rowOff>77800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1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94327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59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4071</xdr:rowOff>
    </xdr:from>
    <xdr:to>
      <xdr:col>85</xdr:col>
      <xdr:colOff>127000</xdr:colOff>
      <xdr:row>79</xdr:row>
      <xdr:rowOff>4324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548621"/>
          <a:ext cx="8382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8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4071</xdr:rowOff>
    </xdr:from>
    <xdr:to>
      <xdr:col>81</xdr:col>
      <xdr:colOff>50800</xdr:colOff>
      <xdr:row>79</xdr:row>
      <xdr:rowOff>12004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548621"/>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165719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12004</xdr:rowOff>
    </xdr:from>
    <xdr:to>
      <xdr:col>76</xdr:col>
      <xdr:colOff>114300</xdr:colOff>
      <xdr:row>79</xdr:row>
      <xdr:rowOff>16233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55655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16233</xdr:rowOff>
    </xdr:from>
    <xdr:to>
      <xdr:col>71</xdr:col>
      <xdr:colOff>177800</xdr:colOff>
      <xdr:row>79</xdr:row>
      <xdr:rowOff>30978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56078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157650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117896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124974</xdr:rowOff>
    </xdr:from>
    <xdr:to>
      <xdr:col>85</xdr:col>
      <xdr:colOff>177800</xdr:colOff>
      <xdr:row>79</xdr:row>
      <xdr:rowOff>55124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39901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4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124721</xdr:rowOff>
    </xdr:from>
    <xdr:to>
      <xdr:col>81</xdr:col>
      <xdr:colOff>101600</xdr:colOff>
      <xdr:row>79</xdr:row>
      <xdr:rowOff>54871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4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45998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5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132654</xdr:rowOff>
    </xdr:from>
    <xdr:to>
      <xdr:col>76</xdr:col>
      <xdr:colOff>165100</xdr:colOff>
      <xdr:row>79</xdr:row>
      <xdr:rowOff>62804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5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53931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5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136883</xdr:rowOff>
    </xdr:from>
    <xdr:to>
      <xdr:col>72</xdr:col>
      <xdr:colOff>38100</xdr:colOff>
      <xdr:row>79</xdr:row>
      <xdr:rowOff>67033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5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58160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6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151628</xdr:rowOff>
    </xdr:from>
    <xdr:to>
      <xdr:col>67</xdr:col>
      <xdr:colOff>101600</xdr:colOff>
      <xdr:row>79</xdr:row>
      <xdr:rowOff>81778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5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72905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6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78801</xdr:rowOff>
    </xdr:from>
    <xdr:to>
      <xdr:col>85</xdr:col>
      <xdr:colOff>127000</xdr:colOff>
      <xdr:row>97</xdr:row>
      <xdr:rowOff>143723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09451"/>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31766</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148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143723</xdr:rowOff>
    </xdr:from>
    <xdr:to>
      <xdr:col>81</xdr:col>
      <xdr:colOff>50800</xdr:colOff>
      <xdr:row>97</xdr:row>
      <xdr:rowOff>146284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74373"/>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140615</xdr:rowOff>
    </xdr:from>
    <xdr:to>
      <xdr:col>76</xdr:col>
      <xdr:colOff>114300</xdr:colOff>
      <xdr:row>97</xdr:row>
      <xdr:rowOff>146284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71265"/>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140615</xdr:rowOff>
    </xdr:from>
    <xdr:to>
      <xdr:col>71</xdr:col>
      <xdr:colOff>177800</xdr:colOff>
      <xdr:row>97</xdr:row>
      <xdr:rowOff>157896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71265"/>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28001</xdr:rowOff>
    </xdr:from>
    <xdr:to>
      <xdr:col>85</xdr:col>
      <xdr:colOff>177800</xdr:colOff>
      <xdr:row>97</xdr:row>
      <xdr:rowOff>129601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6428</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3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92923</xdr:rowOff>
    </xdr:from>
    <xdr:to>
      <xdr:col>81</xdr:col>
      <xdr:colOff>101600</xdr:colOff>
      <xdr:row>98</xdr:row>
      <xdr:rowOff>23073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14200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81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95484</xdr:rowOff>
    </xdr:from>
    <xdr:to>
      <xdr:col>76</xdr:col>
      <xdr:colOff>165100</xdr:colOff>
      <xdr:row>98</xdr:row>
      <xdr:rowOff>25634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16761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1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89815</xdr:rowOff>
    </xdr:from>
    <xdr:to>
      <xdr:col>72</xdr:col>
      <xdr:colOff>38100</xdr:colOff>
      <xdr:row>98</xdr:row>
      <xdr:rowOff>19965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11092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81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107096</xdr:rowOff>
    </xdr:from>
    <xdr:to>
      <xdr:col>67</xdr:col>
      <xdr:colOff>101600</xdr:colOff>
      <xdr:row>98</xdr:row>
      <xdr:rowOff>37246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28373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85816</xdr:rowOff>
    </xdr:from>
    <xdr:to>
      <xdr:col>116</xdr:col>
      <xdr:colOff>63500</xdr:colOff>
      <xdr:row>39</xdr:row>
      <xdr:rowOff>88102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77236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84510</xdr:rowOff>
    </xdr:from>
    <xdr:to>
      <xdr:col>111</xdr:col>
      <xdr:colOff>177800</xdr:colOff>
      <xdr:row>39</xdr:row>
      <xdr:rowOff>88102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7106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84510</xdr:rowOff>
    </xdr:from>
    <xdr:to>
      <xdr:col>107</xdr:col>
      <xdr:colOff>50800</xdr:colOff>
      <xdr:row>39</xdr:row>
      <xdr:rowOff>87449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77106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87449</xdr:rowOff>
    </xdr:from>
    <xdr:to>
      <xdr:col>102</xdr:col>
      <xdr:colOff>114300</xdr:colOff>
      <xdr:row>39</xdr:row>
      <xdr:rowOff>92347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77399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35016</xdr:rowOff>
    </xdr:from>
    <xdr:to>
      <xdr:col>116</xdr:col>
      <xdr:colOff>114300</xdr:colOff>
      <xdr:row>39</xdr:row>
      <xdr:rowOff>136616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121393</xdr:rowOff>
    </xdr:from>
    <xdr:ext cx="313932"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36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37302</xdr:rowOff>
    </xdr:from>
    <xdr:to>
      <xdr:col>112</xdr:col>
      <xdr:colOff>38100</xdr:colOff>
      <xdr:row>39</xdr:row>
      <xdr:rowOff>138902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130029</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66333" y="6816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33710</xdr:rowOff>
    </xdr:from>
    <xdr:to>
      <xdr:col>107</xdr:col>
      <xdr:colOff>101600</xdr:colOff>
      <xdr:row>39</xdr:row>
      <xdr:rowOff>135310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126437</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77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36649</xdr:rowOff>
    </xdr:from>
    <xdr:to>
      <xdr:col>102</xdr:col>
      <xdr:colOff>165100</xdr:colOff>
      <xdr:row>39</xdr:row>
      <xdr:rowOff>138249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129376</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88333"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41547</xdr:rowOff>
    </xdr:from>
    <xdr:to>
      <xdr:col>98</xdr:col>
      <xdr:colOff>38100</xdr:colOff>
      <xdr:row>39</xdr:row>
      <xdr:rowOff>143147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134274</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99333" y="6820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36258</xdr:rowOff>
    </xdr:from>
    <xdr:to>
      <xdr:col>116</xdr:col>
      <xdr:colOff>63500</xdr:colOff>
      <xdr:row>57</xdr:row>
      <xdr:rowOff>72206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808908"/>
          <a:ext cx="838200" cy="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72172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50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72206</xdr:rowOff>
    </xdr:from>
    <xdr:to>
      <xdr:col>111</xdr:col>
      <xdr:colOff>177800</xdr:colOff>
      <xdr:row>57</xdr:row>
      <xdr:rowOff>112154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844856"/>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112154</xdr:rowOff>
    </xdr:from>
    <xdr:to>
      <xdr:col>107</xdr:col>
      <xdr:colOff>50800</xdr:colOff>
      <xdr:row>57</xdr:row>
      <xdr:rowOff>113926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884804"/>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113754</xdr:rowOff>
    </xdr:from>
    <xdr:to>
      <xdr:col>102</xdr:col>
      <xdr:colOff>114300</xdr:colOff>
      <xdr:row>57</xdr:row>
      <xdr:rowOff>113926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886404"/>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156908</xdr:rowOff>
    </xdr:from>
    <xdr:to>
      <xdr:col>116</xdr:col>
      <xdr:colOff>114300</xdr:colOff>
      <xdr:row>57</xdr:row>
      <xdr:rowOff>87058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7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135335</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73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21406</xdr:rowOff>
    </xdr:from>
    <xdr:to>
      <xdr:col>112</xdr:col>
      <xdr:colOff>38100</xdr:colOff>
      <xdr:row>57</xdr:row>
      <xdr:rowOff>123006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7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114133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8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61354</xdr:rowOff>
    </xdr:from>
    <xdr:to>
      <xdr:col>107</xdr:col>
      <xdr:colOff>101600</xdr:colOff>
      <xdr:row>57</xdr:row>
      <xdr:rowOff>162954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8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154081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92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63126</xdr:rowOff>
    </xdr:from>
    <xdr:to>
      <xdr:col>102</xdr:col>
      <xdr:colOff>165100</xdr:colOff>
      <xdr:row>57</xdr:row>
      <xdr:rowOff>164726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8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155853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9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62954</xdr:rowOff>
    </xdr:from>
    <xdr:to>
      <xdr:col>98</xdr:col>
      <xdr:colOff>38100</xdr:colOff>
      <xdr:row>57</xdr:row>
      <xdr:rowOff>164554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8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155681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2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80538</xdr:rowOff>
    </xdr:from>
    <xdr:to>
      <xdr:col>116</xdr:col>
      <xdr:colOff>63500</xdr:colOff>
      <xdr:row>73</xdr:row>
      <xdr:rowOff>105410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596388"/>
          <a:ext cx="8382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3284</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347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105410</xdr:rowOff>
    </xdr:from>
    <xdr:to>
      <xdr:col>111</xdr:col>
      <xdr:colOff>177800</xdr:colOff>
      <xdr:row>73</xdr:row>
      <xdr:rowOff>152639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621260"/>
          <a:ext cx="8890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106535</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2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152639</xdr:rowOff>
    </xdr:from>
    <xdr:to>
      <xdr:col>107</xdr:col>
      <xdr:colOff>50800</xdr:colOff>
      <xdr:row>74</xdr:row>
      <xdr:rowOff>48031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668489"/>
          <a:ext cx="8890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30228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10861</xdr:rowOff>
    </xdr:from>
    <xdr:to>
      <xdr:col>102</xdr:col>
      <xdr:colOff>114300</xdr:colOff>
      <xdr:row>74</xdr:row>
      <xdr:rowOff>48031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698161"/>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53270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30273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29738</xdr:rowOff>
    </xdr:from>
    <xdr:to>
      <xdr:col>116</xdr:col>
      <xdr:colOff>114300</xdr:colOff>
      <xdr:row>73</xdr:row>
      <xdr:rowOff>131338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5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8165</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52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54610</xdr:rowOff>
    </xdr:from>
    <xdr:to>
      <xdr:col>112</xdr:col>
      <xdr:colOff>38100</xdr:colOff>
      <xdr:row>73</xdr:row>
      <xdr:rowOff>156210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5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147337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101839</xdr:rowOff>
    </xdr:from>
    <xdr:to>
      <xdr:col>107</xdr:col>
      <xdr:colOff>101600</xdr:colOff>
      <xdr:row>74</xdr:row>
      <xdr:rowOff>31989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61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23116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168681</xdr:rowOff>
    </xdr:from>
    <xdr:to>
      <xdr:col>102</xdr:col>
      <xdr:colOff>165100</xdr:colOff>
      <xdr:row>74</xdr:row>
      <xdr:rowOff>98831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6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89958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7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131511</xdr:rowOff>
    </xdr:from>
    <xdr:to>
      <xdr:col>98</xdr:col>
      <xdr:colOff>38100</xdr:colOff>
      <xdr:row>74</xdr:row>
      <xdr:rowOff>61661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6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52788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補助費等は、新型コロナウイルス感染症対策に係る特別定額給付金など、</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年度のみの単年度事業だったことにより、前年度に比べ減額となっている。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扶助費は、住民税非課税世帯等臨時特別給付金や子育て世帯臨時特別給付金の実施により、前年度に比べ増額となっている。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普通建設事業は、中学校給食センターの整備に向けた用地取得や、環境衛生センターごみ処理施設の長寿命化により、前年度に比べて増額となっている。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比較においては、職員数の適正化を図っていることにより、職員給与費等の人件費が低くなっているほか、後年度の公債費負担を考慮し、市債の発行抑制に努めてきたことから、公債費が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一方、類似団体平均値と比較して物件費が高くなっているのは、行革の取組みとして各種業務の民間委託、指定管理者制度の活用を図ってきたことが要因となっている。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283,504
280,040
76.49
112,299,867
110,093,054
945,744
55,794,897
46,778,621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43361</xdr:rowOff>
    </xdr:from>
    <xdr:to>
      <xdr:col>24</xdr:col>
      <xdr:colOff>63500</xdr:colOff>
      <xdr:row>36</xdr:row>
      <xdr:rowOff>92347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1556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1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92347</xdr:rowOff>
    </xdr:from>
    <xdr:to>
      <xdr:col>19</xdr:col>
      <xdr:colOff>177800</xdr:colOff>
      <xdr:row>36</xdr:row>
      <xdr:rowOff>134801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6454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151510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136434</xdr:rowOff>
    </xdr:from>
    <xdr:to>
      <xdr:col>15</xdr:col>
      <xdr:colOff>50800</xdr:colOff>
      <xdr:row>36</xdr:row>
      <xdr:rowOff>134801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37184"/>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76399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48260</xdr:rowOff>
    </xdr:from>
    <xdr:to>
      <xdr:col>10</xdr:col>
      <xdr:colOff>114300</xdr:colOff>
      <xdr:row>35</xdr:row>
      <xdr:rowOff>136434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4901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107423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164011</xdr:rowOff>
    </xdr:from>
    <xdr:to>
      <xdr:col>24</xdr:col>
      <xdr:colOff>114300</xdr:colOff>
      <xdr:row>36</xdr:row>
      <xdr:rowOff>94161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142438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41547</xdr:rowOff>
    </xdr:from>
    <xdr:to>
      <xdr:col>20</xdr:col>
      <xdr:colOff>38100</xdr:colOff>
      <xdr:row>36</xdr:row>
      <xdr:rowOff>143147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134274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84001</xdr:rowOff>
    </xdr:from>
    <xdr:to>
      <xdr:col>15</xdr:col>
      <xdr:colOff>101600</xdr:colOff>
      <xdr:row>37</xdr:row>
      <xdr:rowOff>14151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5278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85634</xdr:rowOff>
    </xdr:from>
    <xdr:to>
      <xdr:col>10</xdr:col>
      <xdr:colOff>165100</xdr:colOff>
      <xdr:row>36</xdr:row>
      <xdr:rowOff>15784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7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168910</xdr:rowOff>
    </xdr:from>
    <xdr:to>
      <xdr:col>6</xdr:col>
      <xdr:colOff>38100</xdr:colOff>
      <xdr:row>35</xdr:row>
      <xdr:rowOff>99060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90187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113055</xdr:rowOff>
    </xdr:from>
    <xdr:to>
      <xdr:col>24</xdr:col>
      <xdr:colOff>63500</xdr:colOff>
      <xdr:row>58</xdr:row>
      <xdr:rowOff>155004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57005"/>
          <a:ext cx="838200" cy="12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78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113055</xdr:rowOff>
    </xdr:from>
    <xdr:to>
      <xdr:col>19</xdr:col>
      <xdr:colOff>177800</xdr:colOff>
      <xdr:row>59</xdr:row>
      <xdr:rowOff>32372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57005"/>
          <a:ext cx="889000" cy="129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32372</xdr:rowOff>
    </xdr:from>
    <xdr:to>
      <xdr:col>15</xdr:col>
      <xdr:colOff>50800</xdr:colOff>
      <xdr:row>59</xdr:row>
      <xdr:rowOff>90436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47922"/>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90436</xdr:rowOff>
    </xdr:from>
    <xdr:to>
      <xdr:col>10</xdr:col>
      <xdr:colOff>114300</xdr:colOff>
      <xdr:row>59</xdr:row>
      <xdr:rowOff>135890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205986"/>
          <a:ext cx="889000" cy="4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104204</xdr:rowOff>
    </xdr:from>
    <xdr:to>
      <xdr:col>24</xdr:col>
      <xdr:colOff>114300</xdr:colOff>
      <xdr:row>59</xdr:row>
      <xdr:rowOff>34354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19131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62255</xdr:rowOff>
    </xdr:from>
    <xdr:to>
      <xdr:col>20</xdr:col>
      <xdr:colOff>38100</xdr:colOff>
      <xdr:row>51</xdr:row>
      <xdr:rowOff>163855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0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154982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9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153022</xdr:rowOff>
    </xdr:from>
    <xdr:to>
      <xdr:col>15</xdr:col>
      <xdr:colOff>101600</xdr:colOff>
      <xdr:row>59</xdr:row>
      <xdr:rowOff>83172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74299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39636</xdr:rowOff>
    </xdr:from>
    <xdr:to>
      <xdr:col>10</xdr:col>
      <xdr:colOff>165100</xdr:colOff>
      <xdr:row>59</xdr:row>
      <xdr:rowOff>141236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132363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85090</xdr:rowOff>
    </xdr:from>
    <xdr:to>
      <xdr:col>6</xdr:col>
      <xdr:colOff>38100</xdr:colOff>
      <xdr:row>60</xdr:row>
      <xdr:rowOff>15240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2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6367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20681</xdr:rowOff>
    </xdr:from>
    <xdr:to>
      <xdr:col>24</xdr:col>
      <xdr:colOff>62865</xdr:colOff>
      <xdr:row>78</xdr:row>
      <xdr:rowOff>103352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93631"/>
          <a:ext cx="1270" cy="128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107179</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103352</xdr:rowOff>
    </xdr:from>
    <xdr:to>
      <xdr:col>24</xdr:col>
      <xdr:colOff>152400</xdr:colOff>
      <xdr:row>78</xdr:row>
      <xdr:rowOff>103352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76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138808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20681</xdr:rowOff>
    </xdr:from>
    <xdr:to>
      <xdr:col>24</xdr:col>
      <xdr:colOff>152400</xdr:colOff>
      <xdr:row>71</xdr:row>
      <xdr:rowOff>20681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9137</xdr:rowOff>
    </xdr:from>
    <xdr:to>
      <xdr:col>24</xdr:col>
      <xdr:colOff>63500</xdr:colOff>
      <xdr:row>77</xdr:row>
      <xdr:rowOff>56572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867887"/>
          <a:ext cx="838200" cy="39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10405</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40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31978</xdr:rowOff>
    </xdr:from>
    <xdr:to>
      <xdr:col>24</xdr:col>
      <xdr:colOff>114300</xdr:colOff>
      <xdr:row>76</xdr:row>
      <xdr:rowOff>133578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56572</xdr:rowOff>
    </xdr:from>
    <xdr:to>
      <xdr:col>19</xdr:col>
      <xdr:colOff>177800</xdr:colOff>
      <xdr:row>78</xdr:row>
      <xdr:rowOff>38675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58222"/>
          <a:ext cx="889000" cy="1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79756</xdr:rowOff>
    </xdr:from>
    <xdr:to>
      <xdr:col>20</xdr:col>
      <xdr:colOff>38100</xdr:colOff>
      <xdr:row>79</xdr:row>
      <xdr:rowOff>9906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1033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38675</xdr:rowOff>
    </xdr:from>
    <xdr:to>
      <xdr:col>15</xdr:col>
      <xdr:colOff>50800</xdr:colOff>
      <xdr:row>78</xdr:row>
      <xdr:rowOff>163196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411775"/>
          <a:ext cx="889000" cy="1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145740</xdr:rowOff>
    </xdr:from>
    <xdr:to>
      <xdr:col>15</xdr:col>
      <xdr:colOff>101600</xdr:colOff>
      <xdr:row>79</xdr:row>
      <xdr:rowOff>75890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67017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121918</xdr:rowOff>
    </xdr:from>
    <xdr:to>
      <xdr:col>10</xdr:col>
      <xdr:colOff>114300</xdr:colOff>
      <xdr:row>78</xdr:row>
      <xdr:rowOff>163196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495018"/>
          <a:ext cx="8890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15421</xdr:rowOff>
    </xdr:from>
    <xdr:to>
      <xdr:col>10</xdr:col>
      <xdr:colOff>165100</xdr:colOff>
      <xdr:row>79</xdr:row>
      <xdr:rowOff>117021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108148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115336</xdr:rowOff>
    </xdr:from>
    <xdr:to>
      <xdr:col>6</xdr:col>
      <xdr:colOff>38100</xdr:colOff>
      <xdr:row>79</xdr:row>
      <xdr:rowOff>45486</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4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36613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58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129787</xdr:rowOff>
    </xdr:from>
    <xdr:to>
      <xdr:col>24</xdr:col>
      <xdr:colOff>114300</xdr:colOff>
      <xdr:row>75</xdr:row>
      <xdr:rowOff>59937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81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152664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66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5772</xdr:rowOff>
    </xdr:from>
    <xdr:to>
      <xdr:col>20</xdr:col>
      <xdr:colOff>38100</xdr:colOff>
      <xdr:row>77</xdr:row>
      <xdr:rowOff>107372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123899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98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159325</xdr:rowOff>
    </xdr:from>
    <xdr:to>
      <xdr:col>15</xdr:col>
      <xdr:colOff>101600</xdr:colOff>
      <xdr:row>78</xdr:row>
      <xdr:rowOff>89475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106002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13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112396</xdr:rowOff>
    </xdr:from>
    <xdr:to>
      <xdr:col>10</xdr:col>
      <xdr:colOff>165100</xdr:colOff>
      <xdr:row>79</xdr:row>
      <xdr:rowOff>42546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59073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6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71118</xdr:rowOff>
    </xdr:from>
    <xdr:to>
      <xdr:col>6</xdr:col>
      <xdr:colOff>38100</xdr:colOff>
      <xdr:row>79</xdr:row>
      <xdr:rowOff>1268</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17795</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21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94628</xdr:rowOff>
    </xdr:from>
    <xdr:to>
      <xdr:col>24</xdr:col>
      <xdr:colOff>62865</xdr:colOff>
      <xdr:row>97</xdr:row>
      <xdr:rowOff>2006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96578"/>
          <a:ext cx="1270" cy="93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5833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6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2006</xdr:rowOff>
    </xdr:from>
    <xdr:to>
      <xdr:col>24</xdr:col>
      <xdr:colOff>152400</xdr:colOff>
      <xdr:row>97</xdr:row>
      <xdr:rowOff>2006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41305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94628</xdr:rowOff>
    </xdr:from>
    <xdr:to>
      <xdr:col>24</xdr:col>
      <xdr:colOff>152400</xdr:colOff>
      <xdr:row>91</xdr:row>
      <xdr:rowOff>94628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34162</xdr:rowOff>
    </xdr:from>
    <xdr:to>
      <xdr:col>24</xdr:col>
      <xdr:colOff>63500</xdr:colOff>
      <xdr:row>96</xdr:row>
      <xdr:rowOff>96952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979012"/>
          <a:ext cx="838200" cy="5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14330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1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35903</xdr:rowOff>
    </xdr:from>
    <xdr:to>
      <xdr:col>24</xdr:col>
      <xdr:colOff>114300</xdr:colOff>
      <xdr:row>94</xdr:row>
      <xdr:rowOff>137503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96952</xdr:rowOff>
    </xdr:from>
    <xdr:to>
      <xdr:col>19</xdr:col>
      <xdr:colOff>177800</xdr:colOff>
      <xdr:row>98</xdr:row>
      <xdr:rowOff>27039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56152"/>
          <a:ext cx="889000" cy="27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134238</xdr:rowOff>
    </xdr:from>
    <xdr:to>
      <xdr:col>20</xdr:col>
      <xdr:colOff>38100</xdr:colOff>
      <xdr:row>96</xdr:row>
      <xdr:rowOff>64388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80915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6845</xdr:rowOff>
    </xdr:from>
    <xdr:to>
      <xdr:col>15</xdr:col>
      <xdr:colOff>50800</xdr:colOff>
      <xdr:row>98</xdr:row>
      <xdr:rowOff>27039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808945"/>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80442</xdr:rowOff>
    </xdr:from>
    <xdr:to>
      <xdr:col>15</xdr:col>
      <xdr:colOff>101600</xdr:colOff>
      <xdr:row>96</xdr:row>
      <xdr:rowOff>10592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6845</xdr:rowOff>
    </xdr:from>
    <xdr:to>
      <xdr:col>10</xdr:col>
      <xdr:colOff>114300</xdr:colOff>
      <xdr:row>98</xdr:row>
      <xdr:rowOff>63424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808945"/>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37388</xdr:rowOff>
    </xdr:from>
    <xdr:to>
      <xdr:col>10</xdr:col>
      <xdr:colOff>165100</xdr:colOff>
      <xdr:row>96</xdr:row>
      <xdr:rowOff>138988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155515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64593</xdr:rowOff>
    </xdr:from>
    <xdr:to>
      <xdr:col>6</xdr:col>
      <xdr:colOff>38100</xdr:colOff>
      <xdr:row>96</xdr:row>
      <xdr:rowOff>166193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11270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2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154812</xdr:rowOff>
    </xdr:from>
    <xdr:to>
      <xdr:col>24</xdr:col>
      <xdr:colOff>114300</xdr:colOff>
      <xdr:row>93</xdr:row>
      <xdr:rowOff>84962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9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6239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7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46152</xdr:rowOff>
    </xdr:from>
    <xdr:to>
      <xdr:col>20</xdr:col>
      <xdr:colOff>38100</xdr:colOff>
      <xdr:row>96</xdr:row>
      <xdr:rowOff>147752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138879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5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147689</xdr:rowOff>
    </xdr:from>
    <xdr:to>
      <xdr:col>15</xdr:col>
      <xdr:colOff>101600</xdr:colOff>
      <xdr:row>98</xdr:row>
      <xdr:rowOff>77839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68966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127495</xdr:rowOff>
    </xdr:from>
    <xdr:to>
      <xdr:col>10</xdr:col>
      <xdr:colOff>165100</xdr:colOff>
      <xdr:row>98</xdr:row>
      <xdr:rowOff>57645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48772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5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12624</xdr:rowOff>
    </xdr:from>
    <xdr:to>
      <xdr:col>6</xdr:col>
      <xdr:colOff>38100</xdr:colOff>
      <xdr:row>98</xdr:row>
      <xdr:rowOff>114224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105351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151457</xdr:rowOff>
    </xdr:from>
    <xdr:to>
      <xdr:col>55</xdr:col>
      <xdr:colOff>0</xdr:colOff>
      <xdr:row>38</xdr:row>
      <xdr:rowOff>153089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666557"/>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153089</xdr:rowOff>
    </xdr:from>
    <xdr:to>
      <xdr:col>50</xdr:col>
      <xdr:colOff>114300</xdr:colOff>
      <xdr:row>38</xdr:row>
      <xdr:rowOff>169745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668189"/>
          <a:ext cx="889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159294</xdr:rowOff>
    </xdr:from>
    <xdr:to>
      <xdr:col>45</xdr:col>
      <xdr:colOff>177800</xdr:colOff>
      <xdr:row>38</xdr:row>
      <xdr:rowOff>169745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674394"/>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159294</xdr:rowOff>
    </xdr:from>
    <xdr:to>
      <xdr:col>41</xdr:col>
      <xdr:colOff>50800</xdr:colOff>
      <xdr:row>38</xdr:row>
      <xdr:rowOff>165499</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674394"/>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100657</xdr:rowOff>
    </xdr:from>
    <xdr:to>
      <xdr:col>55</xdr:col>
      <xdr:colOff>50800</xdr:colOff>
      <xdr:row>39</xdr:row>
      <xdr:rowOff>30807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15584</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3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102289</xdr:rowOff>
    </xdr:from>
    <xdr:to>
      <xdr:col>50</xdr:col>
      <xdr:colOff>165100</xdr:colOff>
      <xdr:row>39</xdr:row>
      <xdr:rowOff>32439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23566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1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118945</xdr:rowOff>
    </xdr:from>
    <xdr:to>
      <xdr:col>46</xdr:col>
      <xdr:colOff>38100</xdr:colOff>
      <xdr:row>39</xdr:row>
      <xdr:rowOff>49095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40222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2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108494</xdr:rowOff>
    </xdr:from>
    <xdr:to>
      <xdr:col>41</xdr:col>
      <xdr:colOff>101600</xdr:colOff>
      <xdr:row>39</xdr:row>
      <xdr:rowOff>38644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29771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16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114699</xdr:rowOff>
    </xdr:from>
    <xdr:to>
      <xdr:col>36</xdr:col>
      <xdr:colOff>165100</xdr:colOff>
      <xdr:row>39</xdr:row>
      <xdr:rowOff>44849</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35976</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2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75601</xdr:rowOff>
    </xdr:from>
    <xdr:to>
      <xdr:col>55</xdr:col>
      <xdr:colOff>0</xdr:colOff>
      <xdr:row>58</xdr:row>
      <xdr:rowOff>84013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19701"/>
          <a:ext cx="8382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63908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6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73634</xdr:rowOff>
    </xdr:from>
    <xdr:to>
      <xdr:col>50</xdr:col>
      <xdr:colOff>114300</xdr:colOff>
      <xdr:row>58</xdr:row>
      <xdr:rowOff>75601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017734"/>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73634</xdr:rowOff>
    </xdr:from>
    <xdr:to>
      <xdr:col>45</xdr:col>
      <xdr:colOff>177800</xdr:colOff>
      <xdr:row>58</xdr:row>
      <xdr:rowOff>77064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01773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77064</xdr:rowOff>
    </xdr:from>
    <xdr:to>
      <xdr:col>41</xdr:col>
      <xdr:colOff>50800</xdr:colOff>
      <xdr:row>58</xdr:row>
      <xdr:rowOff>79121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2116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33213</xdr:rowOff>
    </xdr:from>
    <xdr:to>
      <xdr:col>55</xdr:col>
      <xdr:colOff>50800</xdr:colOff>
      <xdr:row>58</xdr:row>
      <xdr:rowOff>134813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119590</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9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24801</xdr:rowOff>
    </xdr:from>
    <xdr:to>
      <xdr:col>50</xdr:col>
      <xdr:colOff>165100</xdr:colOff>
      <xdr:row>58</xdr:row>
      <xdr:rowOff>126401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117528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22834</xdr:rowOff>
    </xdr:from>
    <xdr:to>
      <xdr:col>46</xdr:col>
      <xdr:colOff>38100</xdr:colOff>
      <xdr:row>58</xdr:row>
      <xdr:rowOff>124434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115561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26264</xdr:rowOff>
    </xdr:from>
    <xdr:to>
      <xdr:col>41</xdr:col>
      <xdr:colOff>101600</xdr:colOff>
      <xdr:row>58</xdr:row>
      <xdr:rowOff>127864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118991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06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28321</xdr:rowOff>
    </xdr:from>
    <xdr:to>
      <xdr:col>36</xdr:col>
      <xdr:colOff>165100</xdr:colOff>
      <xdr:row>58</xdr:row>
      <xdr:rowOff>129921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121048</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06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105905</xdr:rowOff>
    </xdr:from>
    <xdr:to>
      <xdr:col>55</xdr:col>
      <xdr:colOff>0</xdr:colOff>
      <xdr:row>77</xdr:row>
      <xdr:rowOff>166218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307555"/>
          <a:ext cx="8382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134638</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99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105905</xdr:rowOff>
    </xdr:from>
    <xdr:to>
      <xdr:col>50</xdr:col>
      <xdr:colOff>114300</xdr:colOff>
      <xdr:row>78</xdr:row>
      <xdr:rowOff>52946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307555"/>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52946</xdr:rowOff>
    </xdr:from>
    <xdr:to>
      <xdr:col>45</xdr:col>
      <xdr:colOff>177800</xdr:colOff>
      <xdr:row>78</xdr:row>
      <xdr:rowOff>81141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426046"/>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74168</xdr:rowOff>
    </xdr:from>
    <xdr:to>
      <xdr:col>41</xdr:col>
      <xdr:colOff>50800</xdr:colOff>
      <xdr:row>78</xdr:row>
      <xdr:rowOff>81141</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447268"/>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115418</xdr:rowOff>
    </xdr:from>
    <xdr:to>
      <xdr:col>55</xdr:col>
      <xdr:colOff>50800</xdr:colOff>
      <xdr:row>78</xdr:row>
      <xdr:rowOff>45568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3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30345</xdr:rowOff>
    </xdr:from>
    <xdr:ext cx="469744"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23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55105</xdr:rowOff>
    </xdr:from>
    <xdr:to>
      <xdr:col>50</xdr:col>
      <xdr:colOff>165100</xdr:colOff>
      <xdr:row>77</xdr:row>
      <xdr:rowOff>156705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2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147832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8" y="133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2146</xdr:rowOff>
    </xdr:from>
    <xdr:to>
      <xdr:col>46</xdr:col>
      <xdr:colOff>38100</xdr:colOff>
      <xdr:row>78</xdr:row>
      <xdr:rowOff>103746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3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94873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46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30341</xdr:rowOff>
    </xdr:from>
    <xdr:to>
      <xdr:col>41</xdr:col>
      <xdr:colOff>101600</xdr:colOff>
      <xdr:row>78</xdr:row>
      <xdr:rowOff>131941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123068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4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23368</xdr:rowOff>
    </xdr:from>
    <xdr:to>
      <xdr:col>36</xdr:col>
      <xdr:colOff>165100</xdr:colOff>
      <xdr:row>78</xdr:row>
      <xdr:rowOff>124968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116095</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42087</xdr:rowOff>
    </xdr:from>
    <xdr:to>
      <xdr:col>55</xdr:col>
      <xdr:colOff>0</xdr:colOff>
      <xdr:row>98</xdr:row>
      <xdr:rowOff>76645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844187"/>
          <a:ext cx="838200" cy="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171362</xdr:rowOff>
    </xdr:from>
    <xdr:to>
      <xdr:col>50</xdr:col>
      <xdr:colOff>114300</xdr:colOff>
      <xdr:row>98</xdr:row>
      <xdr:rowOff>76645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802012"/>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170162</xdr:rowOff>
    </xdr:from>
    <xdr:to>
      <xdr:col>45</xdr:col>
      <xdr:colOff>177800</xdr:colOff>
      <xdr:row>97</xdr:row>
      <xdr:rowOff>171362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80081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152730</xdr:rowOff>
    </xdr:from>
    <xdr:to>
      <xdr:col>41</xdr:col>
      <xdr:colOff>50800</xdr:colOff>
      <xdr:row>97</xdr:row>
      <xdr:rowOff>170162</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611930"/>
          <a:ext cx="889000" cy="18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162737</xdr:rowOff>
    </xdr:from>
    <xdr:to>
      <xdr:col>55</xdr:col>
      <xdr:colOff>50800</xdr:colOff>
      <xdr:row>98</xdr:row>
      <xdr:rowOff>92887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141164</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7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25845</xdr:rowOff>
    </xdr:from>
    <xdr:to>
      <xdr:col>50</xdr:col>
      <xdr:colOff>165100</xdr:colOff>
      <xdr:row>98</xdr:row>
      <xdr:rowOff>127445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8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118572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92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120562</xdr:rowOff>
    </xdr:from>
    <xdr:to>
      <xdr:col>46</xdr:col>
      <xdr:colOff>38100</xdr:colOff>
      <xdr:row>98</xdr:row>
      <xdr:rowOff>50712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41839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8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119362</xdr:rowOff>
    </xdr:from>
    <xdr:to>
      <xdr:col>41</xdr:col>
      <xdr:colOff>101600</xdr:colOff>
      <xdr:row>98</xdr:row>
      <xdr:rowOff>49512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40639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101930</xdr:rowOff>
    </xdr:from>
    <xdr:to>
      <xdr:col>36</xdr:col>
      <xdr:colOff>165100</xdr:colOff>
      <xdr:row>97</xdr:row>
      <xdr:rowOff>32080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23207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120142</xdr:rowOff>
    </xdr:from>
    <xdr:to>
      <xdr:col>85</xdr:col>
      <xdr:colOff>127000</xdr:colOff>
      <xdr:row>39</xdr:row>
      <xdr:rowOff>10668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635242"/>
          <a:ext cx="838200" cy="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84091</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591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58801</xdr:rowOff>
    </xdr:from>
    <xdr:to>
      <xdr:col>81</xdr:col>
      <xdr:colOff>50800</xdr:colOff>
      <xdr:row>39</xdr:row>
      <xdr:rowOff>10668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573901"/>
          <a:ext cx="889000" cy="1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157734</xdr:rowOff>
    </xdr:from>
    <xdr:to>
      <xdr:col>76</xdr:col>
      <xdr:colOff>114300</xdr:colOff>
      <xdr:row>38</xdr:row>
      <xdr:rowOff>58801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501384"/>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157734</xdr:rowOff>
    </xdr:from>
    <xdr:to>
      <xdr:col>71</xdr:col>
      <xdr:colOff>177800</xdr:colOff>
      <xdr:row>39</xdr:row>
      <xdr:rowOff>75184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501384"/>
          <a:ext cx="889000" cy="2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57548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69342</xdr:rowOff>
    </xdr:from>
    <xdr:to>
      <xdr:col>85</xdr:col>
      <xdr:colOff>177800</xdr:colOff>
      <xdr:row>38</xdr:row>
      <xdr:rowOff>170942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5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155719</xdr:rowOff>
    </xdr:from>
    <xdr:ext cx="469744"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131318</xdr:rowOff>
    </xdr:from>
    <xdr:to>
      <xdr:col>81</xdr:col>
      <xdr:colOff>101600</xdr:colOff>
      <xdr:row>39</xdr:row>
      <xdr:rowOff>61468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6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52595</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46428" y="673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8001</xdr:rowOff>
    </xdr:from>
    <xdr:to>
      <xdr:col>76</xdr:col>
      <xdr:colOff>165100</xdr:colOff>
      <xdr:row>38</xdr:row>
      <xdr:rowOff>109601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2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100728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1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106934</xdr:rowOff>
    </xdr:from>
    <xdr:to>
      <xdr:col>72</xdr:col>
      <xdr:colOff>38100</xdr:colOff>
      <xdr:row>38</xdr:row>
      <xdr:rowOff>37085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4505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28211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54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24384</xdr:rowOff>
    </xdr:from>
    <xdr:to>
      <xdr:col>67</xdr:col>
      <xdr:colOff>101600</xdr:colOff>
      <xdr:row>39</xdr:row>
      <xdr:rowOff>125984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7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117111</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79428" y="680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151587</xdr:rowOff>
    </xdr:from>
    <xdr:to>
      <xdr:col>85</xdr:col>
      <xdr:colOff>127000</xdr:colOff>
      <xdr:row>54</xdr:row>
      <xdr:rowOff>26406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066987"/>
          <a:ext cx="838200" cy="21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103263</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361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26406</xdr:rowOff>
    </xdr:from>
    <xdr:to>
      <xdr:col>81</xdr:col>
      <xdr:colOff>50800</xdr:colOff>
      <xdr:row>55</xdr:row>
      <xdr:rowOff>102392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284706"/>
          <a:ext cx="889000" cy="24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148069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0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102392</xdr:rowOff>
    </xdr:from>
    <xdr:to>
      <xdr:col>76</xdr:col>
      <xdr:colOff>114300</xdr:colOff>
      <xdr:row>56</xdr:row>
      <xdr:rowOff>112633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532142"/>
          <a:ext cx="889000" cy="18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112633</xdr:rowOff>
    </xdr:from>
    <xdr:to>
      <xdr:col>71</xdr:col>
      <xdr:colOff>177800</xdr:colOff>
      <xdr:row>57</xdr:row>
      <xdr:rowOff>20417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13833"/>
          <a:ext cx="889000" cy="7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74896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71010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100787</xdr:rowOff>
    </xdr:from>
    <xdr:to>
      <xdr:col>85</xdr:col>
      <xdr:colOff>177800</xdr:colOff>
      <xdr:row>53</xdr:row>
      <xdr:rowOff>30937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01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123664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86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147056</xdr:rowOff>
    </xdr:from>
    <xdr:to>
      <xdr:col>81</xdr:col>
      <xdr:colOff>101600</xdr:colOff>
      <xdr:row>54</xdr:row>
      <xdr:rowOff>77206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2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93733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51592</xdr:rowOff>
    </xdr:from>
    <xdr:to>
      <xdr:col>76</xdr:col>
      <xdr:colOff>165100</xdr:colOff>
      <xdr:row>55</xdr:row>
      <xdr:rowOff>153192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48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144319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7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61833</xdr:rowOff>
    </xdr:from>
    <xdr:to>
      <xdr:col>72</xdr:col>
      <xdr:colOff>38100</xdr:colOff>
      <xdr:row>56</xdr:row>
      <xdr:rowOff>163433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154560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75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141067</xdr:rowOff>
    </xdr:from>
    <xdr:to>
      <xdr:col>67</xdr:col>
      <xdr:colOff>101600</xdr:colOff>
      <xdr:row>57</xdr:row>
      <xdr:rowOff>71217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62344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118669</xdr:rowOff>
    </xdr:from>
    <xdr:to>
      <xdr:col>85</xdr:col>
      <xdr:colOff>127000</xdr:colOff>
      <xdr:row>78</xdr:row>
      <xdr:rowOff>121869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49176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76378</xdr:rowOff>
    </xdr:from>
    <xdr:to>
      <xdr:col>81</xdr:col>
      <xdr:colOff>50800</xdr:colOff>
      <xdr:row>78</xdr:row>
      <xdr:rowOff>121869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278028"/>
          <a:ext cx="889000" cy="2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27000</xdr:rowOff>
    </xdr:from>
    <xdr:to>
      <xdr:col>76</xdr:col>
      <xdr:colOff>114300</xdr:colOff>
      <xdr:row>77</xdr:row>
      <xdr:rowOff>76378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057200"/>
          <a:ext cx="8890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34865</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40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27000</xdr:rowOff>
    </xdr:from>
    <xdr:to>
      <xdr:col>71</xdr:col>
      <xdr:colOff>177800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057200"/>
          <a:ext cx="889000" cy="4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22293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67869</xdr:rowOff>
    </xdr:from>
    <xdr:to>
      <xdr:col>85</xdr:col>
      <xdr:colOff>177800</xdr:colOff>
      <xdr:row>78</xdr:row>
      <xdr:rowOff>169469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154246</xdr:rowOff>
    </xdr:from>
    <xdr:ext cx="313932"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55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71069</xdr:rowOff>
    </xdr:from>
    <xdr:to>
      <xdr:col>81</xdr:col>
      <xdr:colOff>101600</xdr:colOff>
      <xdr:row>79</xdr:row>
      <xdr:rowOff>1219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163796</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24333" y="13536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25578</xdr:rowOff>
    </xdr:from>
    <xdr:to>
      <xdr:col>76</xdr:col>
      <xdr:colOff>165100</xdr:colOff>
      <xdr:row>77</xdr:row>
      <xdr:rowOff>127178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2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143705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0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147650</xdr:rowOff>
    </xdr:from>
    <xdr:to>
      <xdr:col>72</xdr:col>
      <xdr:colOff>38100</xdr:colOff>
      <xdr:row>76</xdr:row>
      <xdr:rowOff>77800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0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94327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278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4071</xdr:rowOff>
    </xdr:from>
    <xdr:to>
      <xdr:col>85</xdr:col>
      <xdr:colOff>127000</xdr:colOff>
      <xdr:row>99</xdr:row>
      <xdr:rowOff>4324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77621"/>
          <a:ext cx="8382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53667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12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4071</xdr:rowOff>
    </xdr:from>
    <xdr:to>
      <xdr:col>81</xdr:col>
      <xdr:colOff>50800</xdr:colOff>
      <xdr:row>99</xdr:row>
      <xdr:rowOff>12004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77621"/>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165719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12004</xdr:rowOff>
    </xdr:from>
    <xdr:to>
      <xdr:col>76</xdr:col>
      <xdr:colOff>114300</xdr:colOff>
      <xdr:row>99</xdr:row>
      <xdr:rowOff>16233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8555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15003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16233</xdr:rowOff>
    </xdr:from>
    <xdr:to>
      <xdr:col>71</xdr:col>
      <xdr:colOff>177800</xdr:colOff>
      <xdr:row>99</xdr:row>
      <xdr:rowOff>30978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8978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157559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117873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124974</xdr:rowOff>
    </xdr:from>
    <xdr:to>
      <xdr:col>85</xdr:col>
      <xdr:colOff>177800</xdr:colOff>
      <xdr:row>99</xdr:row>
      <xdr:rowOff>55124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9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39901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124721</xdr:rowOff>
    </xdr:from>
    <xdr:to>
      <xdr:col>81</xdr:col>
      <xdr:colOff>101600</xdr:colOff>
      <xdr:row>99</xdr:row>
      <xdr:rowOff>54871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9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45998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70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132654</xdr:rowOff>
    </xdr:from>
    <xdr:to>
      <xdr:col>76</xdr:col>
      <xdr:colOff>165100</xdr:colOff>
      <xdr:row>99</xdr:row>
      <xdr:rowOff>62804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9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53931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702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136883</xdr:rowOff>
    </xdr:from>
    <xdr:to>
      <xdr:col>72</xdr:col>
      <xdr:colOff>38100</xdr:colOff>
      <xdr:row>99</xdr:row>
      <xdr:rowOff>67033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93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58160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703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151628</xdr:rowOff>
    </xdr:from>
    <xdr:to>
      <xdr:col>67</xdr:col>
      <xdr:colOff>101600</xdr:colOff>
      <xdr:row>99</xdr:row>
      <xdr:rowOff>81778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9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72905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70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衛生費については、新型コロナウイルスワクチン接種やごみ処理施設消耗品・燃料費等の増により、増加している。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公債費については、後年度への財政負担を考慮し、市債発行に抑制に努めてきたことが類似団体平均値よりも低くなっている要因である。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民生費については、類似団体内平均値より高くなっているが、私立保育所の建設補助等や介護給付費・訓練等給付費等の障害者（児）福祉施策事業費の増により、上昇傾向にある。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の費目が全般的に類似団体内平均値よりも低くなっていることについては、予算編成においてメリハリある「ビルド＆スクラップ」に取り組んでおり、経費の効率化が図られていることなどが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実質収支については、近年は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億円程度の黒字を維持している。また、平成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年度及び令和元年度については大阪北部地震への対応、令和２年度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については新型コロナウイルス感染症への対策のため、財政調整基金を取り崩し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ている。令和２年度は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実質単年度収支がマイナスになっている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が、令和３年度については、実質単年度収支はプラスになっている。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法律や条例に基づき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決算剰余金を着実に財政調整基金に積み立て、不測の事態に備え基金残高の充実に努めている。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昨年度に引き続き、全会計において黒字となったため、連結実質赤字は生じていない。今後も全ての会計において健全性を保てるよう努めていく。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112299867</v>
      </c>
      <c r="BO4" s="410"/>
      <c r="BP4" s="410"/>
      <c r="BQ4" s="410"/>
      <c r="BR4" s="410"/>
      <c r="BS4" s="410"/>
      <c r="BT4" s="410"/>
      <c r="BU4" s="411"/>
      <c r="BV4" s="409">
        <v>126961282</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1.7</v>
      </c>
      <c r="CU4" s="416"/>
      <c r="CV4" s="416"/>
      <c r="CW4" s="416"/>
      <c r="CX4" s="416"/>
      <c r="CY4" s="416"/>
      <c r="CZ4" s="416"/>
      <c r="DA4" s="417"/>
      <c r="DB4" s="415">
        <v>2.1</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110093054</v>
      </c>
      <c r="BO5" s="447"/>
      <c r="BP5" s="447"/>
      <c r="BQ5" s="447"/>
      <c r="BR5" s="447"/>
      <c r="BS5" s="447"/>
      <c r="BT5" s="447"/>
      <c r="BU5" s="448"/>
      <c r="BV5" s="446">
        <v>125116473</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88.6</v>
      </c>
      <c r="CU5" s="444"/>
      <c r="CV5" s="444"/>
      <c r="CW5" s="444"/>
      <c r="CX5" s="444"/>
      <c r="CY5" s="444"/>
      <c r="CZ5" s="444"/>
      <c r="DA5" s="445"/>
      <c r="DB5" s="443">
        <v>94.1</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2206813</v>
      </c>
      <c r="BO6" s="447"/>
      <c r="BP6" s="447"/>
      <c r="BQ6" s="447"/>
      <c r="BR6" s="447"/>
      <c r="BS6" s="447"/>
      <c r="BT6" s="447"/>
      <c r="BU6" s="448"/>
      <c r="BV6" s="446">
        <v>1844809</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90.6</v>
      </c>
      <c r="CU6" s="484"/>
      <c r="CV6" s="484"/>
      <c r="CW6" s="484"/>
      <c r="CX6" s="484"/>
      <c r="CY6" s="484"/>
      <c r="CZ6" s="484"/>
      <c r="DA6" s="485"/>
      <c r="DB6" s="483">
        <v>94.1</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1261069</v>
      </c>
      <c r="BO7" s="447"/>
      <c r="BP7" s="447"/>
      <c r="BQ7" s="447"/>
      <c r="BR7" s="447"/>
      <c r="BS7" s="447"/>
      <c r="BT7" s="447"/>
      <c r="BU7" s="448"/>
      <c r="BV7" s="446">
        <v>730690</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55794897</v>
      </c>
      <c r="CU7" s="447"/>
      <c r="CV7" s="447"/>
      <c r="CW7" s="447"/>
      <c r="CX7" s="447"/>
      <c r="CY7" s="447"/>
      <c r="CZ7" s="447"/>
      <c r="DA7" s="448"/>
      <c r="DB7" s="446">
        <v>53448445</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945744</v>
      </c>
      <c r="BO8" s="447"/>
      <c r="BP8" s="447"/>
      <c r="BQ8" s="447"/>
      <c r="BR8" s="447"/>
      <c r="BS8" s="447"/>
      <c r="BT8" s="447"/>
      <c r="BU8" s="448"/>
      <c r="BV8" s="446">
        <v>1114119</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0.96</v>
      </c>
      <c r="CU8" s="487"/>
      <c r="CV8" s="487"/>
      <c r="CW8" s="487"/>
      <c r="CX8" s="487"/>
      <c r="CY8" s="487"/>
      <c r="CZ8" s="487"/>
      <c r="DA8" s="488"/>
      <c r="DB8" s="486">
        <v>0.97</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287730</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-168375</v>
      </c>
      <c r="BO9" s="447"/>
      <c r="BP9" s="447"/>
      <c r="BQ9" s="447"/>
      <c r="BR9" s="447"/>
      <c r="BS9" s="447"/>
      <c r="BT9" s="447"/>
      <c r="BU9" s="448"/>
      <c r="BV9" s="446">
        <v>230295</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7.9</v>
      </c>
      <c r="CU9" s="444"/>
      <c r="CV9" s="444"/>
      <c r="CW9" s="444"/>
      <c r="CX9" s="444"/>
      <c r="CY9" s="444"/>
      <c r="CZ9" s="444"/>
      <c r="DA9" s="445"/>
      <c r="DB9" s="443">
        <v>8.3000000000000007</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280033</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93</v>
      </c>
      <c r="AV10" s="479"/>
      <c r="AW10" s="479"/>
      <c r="AX10" s="479"/>
      <c r="AY10" s="480" t="s">
        <v>121</v>
      </c>
      <c r="AZ10" s="481"/>
      <c r="BA10" s="481"/>
      <c r="BB10" s="481"/>
      <c r="BC10" s="481"/>
      <c r="BD10" s="481"/>
      <c r="BE10" s="481"/>
      <c r="BF10" s="481"/>
      <c r="BG10" s="481"/>
      <c r="BH10" s="481"/>
      <c r="BI10" s="481"/>
      <c r="BJ10" s="481"/>
      <c r="BK10" s="481"/>
      <c r="BL10" s="481"/>
      <c r="BM10" s="482"/>
      <c r="BN10" s="446">
        <v>600560</v>
      </c>
      <c r="BO10" s="447"/>
      <c r="BP10" s="447"/>
      <c r="BQ10" s="447"/>
      <c r="BR10" s="447"/>
      <c r="BS10" s="447"/>
      <c r="BT10" s="447"/>
      <c r="BU10" s="448"/>
      <c r="BV10" s="446">
        <v>570</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15">
      <c r="A12" s="178"/>
      <c r="B12" s="506" t="s">
        <v>131</v>
      </c>
      <c r="C12" s="507"/>
      <c r="D12" s="507"/>
      <c r="E12" s="507"/>
      <c r="F12" s="507"/>
      <c r="G12" s="507"/>
      <c r="H12" s="507"/>
      <c r="I12" s="507"/>
      <c r="J12" s="507"/>
      <c r="K12" s="508"/>
      <c r="L12" s="515" t="s">
        <v>132</v>
      </c>
      <c r="M12" s="516"/>
      <c r="N12" s="516"/>
      <c r="O12" s="516"/>
      <c r="P12" s="516"/>
      <c r="Q12" s="517"/>
      <c r="R12" s="518">
        <v>283504</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136</v>
      </c>
      <c r="AV12" s="479"/>
      <c r="AW12" s="479"/>
      <c r="AX12" s="479"/>
      <c r="AY12" s="480" t="s">
        <v>137</v>
      </c>
      <c r="AZ12" s="481"/>
      <c r="BA12" s="481"/>
      <c r="BB12" s="481"/>
      <c r="BC12" s="481"/>
      <c r="BD12" s="481"/>
      <c r="BE12" s="481"/>
      <c r="BF12" s="481"/>
      <c r="BG12" s="481"/>
      <c r="BH12" s="481"/>
      <c r="BI12" s="481"/>
      <c r="BJ12" s="481"/>
      <c r="BK12" s="481"/>
      <c r="BL12" s="481"/>
      <c r="BM12" s="482"/>
      <c r="BN12" s="446">
        <v>300000</v>
      </c>
      <c r="BO12" s="447"/>
      <c r="BP12" s="447"/>
      <c r="BQ12" s="447"/>
      <c r="BR12" s="447"/>
      <c r="BS12" s="447"/>
      <c r="BT12" s="447"/>
      <c r="BU12" s="448"/>
      <c r="BV12" s="446">
        <v>1300000</v>
      </c>
      <c r="BW12" s="447"/>
      <c r="BX12" s="447"/>
      <c r="BY12" s="447"/>
      <c r="BZ12" s="447"/>
      <c r="CA12" s="447"/>
      <c r="CB12" s="447"/>
      <c r="CC12" s="448"/>
      <c r="CD12" s="449" t="s">
        <v>138</v>
      </c>
      <c r="CE12" s="450"/>
      <c r="CF12" s="450"/>
      <c r="CG12" s="450"/>
      <c r="CH12" s="450"/>
      <c r="CI12" s="450"/>
      <c r="CJ12" s="450"/>
      <c r="CK12" s="450"/>
      <c r="CL12" s="450"/>
      <c r="CM12" s="450"/>
      <c r="CN12" s="450"/>
      <c r="CO12" s="450"/>
      <c r="CP12" s="450"/>
      <c r="CQ12" s="450"/>
      <c r="CR12" s="450"/>
      <c r="CS12" s="451"/>
      <c r="CT12" s="486" t="s">
        <v>139</v>
      </c>
      <c r="CU12" s="487"/>
      <c r="CV12" s="487"/>
      <c r="CW12" s="487"/>
      <c r="CX12" s="487"/>
      <c r="CY12" s="487"/>
      <c r="CZ12" s="487"/>
      <c r="DA12" s="488"/>
      <c r="DB12" s="486" t="s">
        <v>140</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141</v>
      </c>
      <c r="N13" s="538"/>
      <c r="O13" s="538"/>
      <c r="P13" s="538"/>
      <c r="Q13" s="539"/>
      <c r="R13" s="530">
        <v>280040</v>
      </c>
      <c r="S13" s="531"/>
      <c r="T13" s="531"/>
      <c r="U13" s="531"/>
      <c r="V13" s="532"/>
      <c r="W13" s="462" t="s">
        <v>142</v>
      </c>
      <c r="X13" s="463"/>
      <c r="Y13" s="463"/>
      <c r="Z13" s="463"/>
      <c r="AA13" s="463"/>
      <c r="AB13" s="453"/>
      <c r="AC13" s="497">
        <v>685</v>
      </c>
      <c r="AD13" s="498"/>
      <c r="AE13" s="498"/>
      <c r="AF13" s="498"/>
      <c r="AG13" s="540"/>
      <c r="AH13" s="497">
        <v>736</v>
      </c>
      <c r="AI13" s="498"/>
      <c r="AJ13" s="498"/>
      <c r="AK13" s="498"/>
      <c r="AL13" s="499"/>
      <c r="AM13" s="475" t="s">
        <v>143</v>
      </c>
      <c r="AN13" s="476"/>
      <c r="AO13" s="476"/>
      <c r="AP13" s="476"/>
      <c r="AQ13" s="476"/>
      <c r="AR13" s="476"/>
      <c r="AS13" s="476"/>
      <c r="AT13" s="477"/>
      <c r="AU13" s="478" t="s">
        <v>144</v>
      </c>
      <c r="AV13" s="479"/>
      <c r="AW13" s="479"/>
      <c r="AX13" s="479"/>
      <c r="AY13" s="480" t="s">
        <v>145</v>
      </c>
      <c r="AZ13" s="481"/>
      <c r="BA13" s="481"/>
      <c r="BB13" s="481"/>
      <c r="BC13" s="481"/>
      <c r="BD13" s="481"/>
      <c r="BE13" s="481"/>
      <c r="BF13" s="481"/>
      <c r="BG13" s="481"/>
      <c r="BH13" s="481"/>
      <c r="BI13" s="481"/>
      <c r="BJ13" s="481"/>
      <c r="BK13" s="481"/>
      <c r="BL13" s="481"/>
      <c r="BM13" s="482"/>
      <c r="BN13" s="446">
        <v>132185</v>
      </c>
      <c r="BO13" s="447"/>
      <c r="BP13" s="447"/>
      <c r="BQ13" s="447"/>
      <c r="BR13" s="447"/>
      <c r="BS13" s="447"/>
      <c r="BT13" s="447"/>
      <c r="BU13" s="448"/>
      <c r="BV13" s="446">
        <v>-1069135</v>
      </c>
      <c r="BW13" s="447"/>
      <c r="BX13" s="447"/>
      <c r="BY13" s="447"/>
      <c r="BZ13" s="447"/>
      <c r="CA13" s="447"/>
      <c r="CB13" s="447"/>
      <c r="CC13" s="448"/>
      <c r="CD13" s="449" t="s">
        <v>146</v>
      </c>
      <c r="CE13" s="450"/>
      <c r="CF13" s="450"/>
      <c r="CG13" s="450"/>
      <c r="CH13" s="450"/>
      <c r="CI13" s="450"/>
      <c r="CJ13" s="450"/>
      <c r="CK13" s="450"/>
      <c r="CL13" s="450"/>
      <c r="CM13" s="450"/>
      <c r="CN13" s="450"/>
      <c r="CO13" s="450"/>
      <c r="CP13" s="450"/>
      <c r="CQ13" s="450"/>
      <c r="CR13" s="450"/>
      <c r="CS13" s="451"/>
      <c r="CT13" s="443">
        <v>-1.7</v>
      </c>
      <c r="CU13" s="444"/>
      <c r="CV13" s="444"/>
      <c r="CW13" s="444"/>
      <c r="CX13" s="444"/>
      <c r="CY13" s="444"/>
      <c r="CZ13" s="444"/>
      <c r="DA13" s="445"/>
      <c r="DB13" s="443">
        <v>-2.2999999999999998</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147</v>
      </c>
      <c r="M14" s="528"/>
      <c r="N14" s="528"/>
      <c r="O14" s="528"/>
      <c r="P14" s="528"/>
      <c r="Q14" s="529"/>
      <c r="R14" s="530">
        <v>283233</v>
      </c>
      <c r="S14" s="531"/>
      <c r="T14" s="531"/>
      <c r="U14" s="531"/>
      <c r="V14" s="532"/>
      <c r="W14" s="436"/>
      <c r="X14" s="437"/>
      <c r="Y14" s="437"/>
      <c r="Z14" s="437"/>
      <c r="AA14" s="437"/>
      <c r="AB14" s="426"/>
      <c r="AC14" s="533">
        <v>0.6</v>
      </c>
      <c r="AD14" s="534"/>
      <c r="AE14" s="534"/>
      <c r="AF14" s="534"/>
      <c r="AG14" s="535"/>
      <c r="AH14" s="533">
        <v>0.6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148</v>
      </c>
      <c r="CE14" s="542"/>
      <c r="CF14" s="542"/>
      <c r="CG14" s="542"/>
      <c r="CH14" s="542"/>
      <c r="CI14" s="542"/>
      <c r="CJ14" s="542"/>
      <c r="CK14" s="542"/>
      <c r="CL14" s="542"/>
      <c r="CM14" s="542"/>
      <c r="CN14" s="542"/>
      <c r="CO14" s="542"/>
      <c r="CP14" s="542"/>
      <c r="CQ14" s="542"/>
      <c r="CR14" s="542"/>
      <c r="CS14" s="543"/>
      <c r="CT14" s="544" t="s">
        <v>140</v>
      </c>
      <c r="CU14" s="545"/>
      <c r="CV14" s="545"/>
      <c r="CW14" s="545"/>
      <c r="CX14" s="545"/>
      <c r="CY14" s="545"/>
      <c r="CZ14" s="545"/>
      <c r="DA14" s="546"/>
      <c r="DB14" s="544" t="s">
        <v>139</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149</v>
      </c>
      <c r="N15" s="538"/>
      <c r="O15" s="538"/>
      <c r="P15" s="538"/>
      <c r="Q15" s="539"/>
      <c r="R15" s="530">
        <v>279664</v>
      </c>
      <c r="S15" s="531"/>
      <c r="T15" s="531"/>
      <c r="U15" s="531"/>
      <c r="V15" s="532"/>
      <c r="W15" s="462" t="s">
        <v>150</v>
      </c>
      <c r="X15" s="463"/>
      <c r="Y15" s="463"/>
      <c r="Z15" s="463"/>
      <c r="AA15" s="463"/>
      <c r="AB15" s="453"/>
      <c r="AC15" s="497">
        <v>24627</v>
      </c>
      <c r="AD15" s="498"/>
      <c r="AE15" s="498"/>
      <c r="AF15" s="498"/>
      <c r="AG15" s="540"/>
      <c r="AH15" s="497">
        <v>27454</v>
      </c>
      <c r="AI15" s="498"/>
      <c r="AJ15" s="498"/>
      <c r="AK15" s="498"/>
      <c r="AL15" s="499"/>
      <c r="AM15" s="475"/>
      <c r="AN15" s="476"/>
      <c r="AO15" s="476"/>
      <c r="AP15" s="476"/>
      <c r="AQ15" s="476"/>
      <c r="AR15" s="476"/>
      <c r="AS15" s="476"/>
      <c r="AT15" s="477"/>
      <c r="AU15" s="478"/>
      <c r="AV15" s="479"/>
      <c r="AW15" s="479"/>
      <c r="AX15" s="479"/>
      <c r="AY15" s="406" t="s">
        <v>151</v>
      </c>
      <c r="AZ15" s="407"/>
      <c r="BA15" s="407"/>
      <c r="BB15" s="407"/>
      <c r="BC15" s="407"/>
      <c r="BD15" s="407"/>
      <c r="BE15" s="407"/>
      <c r="BF15" s="407"/>
      <c r="BG15" s="407"/>
      <c r="BH15" s="407"/>
      <c r="BI15" s="407"/>
      <c r="BJ15" s="407"/>
      <c r="BK15" s="407"/>
      <c r="BL15" s="407"/>
      <c r="BM15" s="408"/>
      <c r="BN15" s="409">
        <v>39381505</v>
      </c>
      <c r="BO15" s="410"/>
      <c r="BP15" s="410"/>
      <c r="BQ15" s="410"/>
      <c r="BR15" s="410"/>
      <c r="BS15" s="410"/>
      <c r="BT15" s="410"/>
      <c r="BU15" s="411"/>
      <c r="BV15" s="409">
        <v>39710469</v>
      </c>
      <c r="BW15" s="410"/>
      <c r="BX15" s="410"/>
      <c r="BY15" s="410"/>
      <c r="BZ15" s="410"/>
      <c r="CA15" s="410"/>
      <c r="CB15" s="410"/>
      <c r="CC15" s="411"/>
      <c r="CD15" s="547" t="s">
        <v>152</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153</v>
      </c>
      <c r="M16" s="550"/>
      <c r="N16" s="550"/>
      <c r="O16" s="550"/>
      <c r="P16" s="550"/>
      <c r="Q16" s="551"/>
      <c r="R16" s="552" t="s">
        <v>154</v>
      </c>
      <c r="S16" s="553"/>
      <c r="T16" s="553"/>
      <c r="U16" s="553"/>
      <c r="V16" s="554"/>
      <c r="W16" s="436"/>
      <c r="X16" s="437"/>
      <c r="Y16" s="437"/>
      <c r="Z16" s="437"/>
      <c r="AA16" s="437"/>
      <c r="AB16" s="426"/>
      <c r="AC16" s="533">
        <v>20.5</v>
      </c>
      <c r="AD16" s="534"/>
      <c r="AE16" s="534"/>
      <c r="AF16" s="534"/>
      <c r="AG16" s="535"/>
      <c r="AH16" s="533">
        <v>22.8</v>
      </c>
      <c r="AI16" s="534"/>
      <c r="AJ16" s="534"/>
      <c r="AK16" s="534"/>
      <c r="AL16" s="536"/>
      <c r="AM16" s="475"/>
      <c r="AN16" s="476"/>
      <c r="AO16" s="476"/>
      <c r="AP16" s="476"/>
      <c r="AQ16" s="476"/>
      <c r="AR16" s="476"/>
      <c r="AS16" s="476"/>
      <c r="AT16" s="477"/>
      <c r="AU16" s="478"/>
      <c r="AV16" s="479"/>
      <c r="AW16" s="479"/>
      <c r="AX16" s="479"/>
      <c r="AY16" s="480" t="s">
        <v>155</v>
      </c>
      <c r="AZ16" s="481"/>
      <c r="BA16" s="481"/>
      <c r="BB16" s="481"/>
      <c r="BC16" s="481"/>
      <c r="BD16" s="481"/>
      <c r="BE16" s="481"/>
      <c r="BF16" s="481"/>
      <c r="BG16" s="481"/>
      <c r="BH16" s="481"/>
      <c r="BI16" s="481"/>
      <c r="BJ16" s="481"/>
      <c r="BK16" s="481"/>
      <c r="BL16" s="481"/>
      <c r="BM16" s="482"/>
      <c r="BN16" s="446">
        <v>41719343</v>
      </c>
      <c r="BO16" s="447"/>
      <c r="BP16" s="447"/>
      <c r="BQ16" s="447"/>
      <c r="BR16" s="447"/>
      <c r="BS16" s="447"/>
      <c r="BT16" s="447"/>
      <c r="BU16" s="448"/>
      <c r="BV16" s="446">
        <v>40724709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156</v>
      </c>
      <c r="N17" s="558"/>
      <c r="O17" s="558"/>
      <c r="P17" s="558"/>
      <c r="Q17" s="559"/>
      <c r="R17" s="552" t="s">
        <v>157</v>
      </c>
      <c r="S17" s="553"/>
      <c r="T17" s="553"/>
      <c r="U17" s="553"/>
      <c r="V17" s="554"/>
      <c r="W17" s="462" t="s">
        <v>158</v>
      </c>
      <c r="X17" s="463"/>
      <c r="Y17" s="463"/>
      <c r="Z17" s="463"/>
      <c r="AA17" s="463"/>
      <c r="AB17" s="453"/>
      <c r="AC17" s="497">
        <v>94901</v>
      </c>
      <c r="AD17" s="498"/>
      <c r="AE17" s="498"/>
      <c r="AF17" s="498"/>
      <c r="AG17" s="540"/>
      <c r="AH17" s="497">
        <v>91996</v>
      </c>
      <c r="AI17" s="498"/>
      <c r="AJ17" s="498"/>
      <c r="AK17" s="498"/>
      <c r="AL17" s="499"/>
      <c r="AM17" s="475"/>
      <c r="AN17" s="476"/>
      <c r="AO17" s="476"/>
      <c r="AP17" s="476"/>
      <c r="AQ17" s="476"/>
      <c r="AR17" s="476"/>
      <c r="AS17" s="476"/>
      <c r="AT17" s="477"/>
      <c r="AU17" s="478"/>
      <c r="AV17" s="479"/>
      <c r="AW17" s="479"/>
      <c r="AX17" s="479"/>
      <c r="AY17" s="480" t="s">
        <v>159</v>
      </c>
      <c r="AZ17" s="481"/>
      <c r="BA17" s="481"/>
      <c r="BB17" s="481"/>
      <c r="BC17" s="481"/>
      <c r="BD17" s="481"/>
      <c r="BE17" s="481"/>
      <c r="BF17" s="481"/>
      <c r="BG17" s="481"/>
      <c r="BH17" s="481"/>
      <c r="BI17" s="481"/>
      <c r="BJ17" s="481"/>
      <c r="BK17" s="481"/>
      <c r="BL17" s="481"/>
      <c r="BM17" s="482"/>
      <c r="BN17" s="446">
        <v>50473562</v>
      </c>
      <c r="BO17" s="447"/>
      <c r="BP17" s="447"/>
      <c r="BQ17" s="447"/>
      <c r="BR17" s="447"/>
      <c r="BS17" s="447"/>
      <c r="BT17" s="447"/>
      <c r="BU17" s="448"/>
      <c r="BV17" s="446">
        <v>51035624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160</v>
      </c>
      <c r="C18" s="489"/>
      <c r="D18" s="489"/>
      <c r="E18" s="569"/>
      <c r="F18" s="569"/>
      <c r="G18" s="569"/>
      <c r="H18" s="569"/>
      <c r="I18" s="569"/>
      <c r="J18" s="569"/>
      <c r="K18" s="569"/>
      <c r="L18" s="570">
        <v>76.489999999999995</v>
      </c>
      <c r="M18" s="570"/>
      <c r="N18" s="570"/>
      <c r="O18" s="570"/>
      <c r="P18" s="570"/>
      <c r="Q18" s="570"/>
      <c r="R18" s="571"/>
      <c r="S18" s="571"/>
      <c r="T18" s="571"/>
      <c r="U18" s="571"/>
      <c r="V18" s="572"/>
      <c r="W18" s="464"/>
      <c r="X18" s="465"/>
      <c r="Y18" s="465"/>
      <c r="Z18" s="465"/>
      <c r="AA18" s="465"/>
      <c r="AB18" s="456"/>
      <c r="AC18" s="573">
        <v>78.900000000000006</v>
      </c>
      <c r="AD18" s="574"/>
      <c r="AE18" s="574"/>
      <c r="AF18" s="574"/>
      <c r="AG18" s="575"/>
      <c r="AH18" s="573">
        <v>76.5</v>
      </c>
      <c r="AI18" s="574"/>
      <c r="AJ18" s="574"/>
      <c r="AK18" s="574"/>
      <c r="AL18" s="576"/>
      <c r="AM18" s="475"/>
      <c r="AN18" s="476"/>
      <c r="AO18" s="476"/>
      <c r="AP18" s="476"/>
      <c r="AQ18" s="476"/>
      <c r="AR18" s="476"/>
      <c r="AS18" s="476"/>
      <c r="AT18" s="477"/>
      <c r="AU18" s="478"/>
      <c r="AV18" s="479"/>
      <c r="AW18" s="479"/>
      <c r="AX18" s="479"/>
      <c r="AY18" s="480" t="s">
        <v>161</v>
      </c>
      <c r="AZ18" s="481"/>
      <c r="BA18" s="481"/>
      <c r="BB18" s="481"/>
      <c r="BC18" s="481"/>
      <c r="BD18" s="481"/>
      <c r="BE18" s="481"/>
      <c r="BF18" s="481"/>
      <c r="BG18" s="481"/>
      <c r="BH18" s="481"/>
      <c r="BI18" s="481"/>
      <c r="BJ18" s="481"/>
      <c r="BK18" s="481"/>
      <c r="BL18" s="481"/>
      <c r="BM18" s="482"/>
      <c r="BN18" s="446">
        <v>51592578</v>
      </c>
      <c r="BO18" s="447"/>
      <c r="BP18" s="447"/>
      <c r="BQ18" s="447"/>
      <c r="BR18" s="447"/>
      <c r="BS18" s="447"/>
      <c r="BT18" s="447"/>
      <c r="BU18" s="448"/>
      <c r="BV18" s="446">
        <v>50182269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162</v>
      </c>
      <c r="C19" s="489"/>
      <c r="D19" s="489"/>
      <c r="E19" s="569"/>
      <c r="F19" s="569"/>
      <c r="G19" s="569"/>
      <c r="H19" s="569"/>
      <c r="I19" s="569"/>
      <c r="J19" s="569"/>
      <c r="K19" s="569"/>
      <c r="L19" s="577">
        <v>3762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163</v>
      </c>
      <c r="AZ19" s="481"/>
      <c r="BA19" s="481"/>
      <c r="BB19" s="481"/>
      <c r="BC19" s="481"/>
      <c r="BD19" s="481"/>
      <c r="BE19" s="481"/>
      <c r="BF19" s="481"/>
      <c r="BG19" s="481"/>
      <c r="BH19" s="481"/>
      <c r="BI19" s="481"/>
      <c r="BJ19" s="481"/>
      <c r="BK19" s="481"/>
      <c r="BL19" s="481"/>
      <c r="BM19" s="482"/>
      <c r="BN19" s="446">
        <v>65839096</v>
      </c>
      <c r="BO19" s="447"/>
      <c r="BP19" s="447"/>
      <c r="BQ19" s="447"/>
      <c r="BR19" s="447"/>
      <c r="BS19" s="447"/>
      <c r="BT19" s="447"/>
      <c r="BU19" s="448"/>
      <c r="BV19" s="446">
        <v>62817698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164</v>
      </c>
      <c r="C20" s="489"/>
      <c r="D20" s="489"/>
      <c r="E20" s="569"/>
      <c r="F20" s="569"/>
      <c r="G20" s="569"/>
      <c r="H20" s="569"/>
      <c r="I20" s="569"/>
      <c r="J20" s="569"/>
      <c r="K20" s="569"/>
      <c r="L20" s="577">
        <v>125089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165</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166</v>
      </c>
      <c r="C22" s="590"/>
      <c r="D22" s="591"/>
      <c r="E22" s="458" t="s">
        <v>1</v>
      </c>
      <c r="F22" s="463"/>
      <c r="G22" s="463"/>
      <c r="H22" s="463"/>
      <c r="I22" s="463"/>
      <c r="J22" s="463"/>
      <c r="K22" s="453"/>
      <c r="L22" s="458" t="s">
        <v>167</v>
      </c>
      <c r="M22" s="463"/>
      <c r="N22" s="463"/>
      <c r="O22" s="463"/>
      <c r="P22" s="453"/>
      <c r="Q22" s="621" t="s">
        <v>168</v>
      </c>
      <c r="R22" s="622"/>
      <c r="S22" s="622"/>
      <c r="T22" s="622"/>
      <c r="U22" s="622"/>
      <c r="V22" s="623"/>
      <c r="W22" s="589" t="s">
        <v>169</v>
      </c>
      <c r="X22" s="590"/>
      <c r="Y22" s="591"/>
      <c r="Z22" s="458" t="s">
        <v>1</v>
      </c>
      <c r="AA22" s="463"/>
      <c r="AB22" s="463"/>
      <c r="AC22" s="463"/>
      <c r="AD22" s="463"/>
      <c r="AE22" s="463"/>
      <c r="AF22" s="463"/>
      <c r="AG22" s="453"/>
      <c r="AH22" s="627" t="s">
        <v>170</v>
      </c>
      <c r="AI22" s="463"/>
      <c r="AJ22" s="463"/>
      <c r="AK22" s="463"/>
      <c r="AL22" s="453"/>
      <c r="AM22" s="627" t="s">
        <v>171</v>
      </c>
      <c r="AN22" s="628"/>
      <c r="AO22" s="628"/>
      <c r="AP22" s="628"/>
      <c r="AQ22" s="628"/>
      <c r="AR22" s="629"/>
      <c r="AS22" s="621" t="s">
        <v>168</v>
      </c>
      <c r="AT22" s="622"/>
      <c r="AU22" s="622"/>
      <c r="AV22" s="622"/>
      <c r="AW22" s="622"/>
      <c r="AX22" s="633"/>
      <c r="AY22" s="406" t="s">
        <v>172</v>
      </c>
      <c r="AZ22" s="407"/>
      <c r="BA22" s="407"/>
      <c r="BB22" s="407"/>
      <c r="BC22" s="407"/>
      <c r="BD22" s="407"/>
      <c r="BE22" s="407"/>
      <c r="BF22" s="407"/>
      <c r="BG22" s="407"/>
      <c r="BH22" s="407"/>
      <c r="BI22" s="407"/>
      <c r="BJ22" s="407"/>
      <c r="BK22" s="407"/>
      <c r="BL22" s="407"/>
      <c r="BM22" s="408"/>
      <c r="BN22" s="409">
        <v>46778621</v>
      </c>
      <c r="BO22" s="410"/>
      <c r="BP22" s="410"/>
      <c r="BQ22" s="410"/>
      <c r="BR22" s="410"/>
      <c r="BS22" s="410"/>
      <c r="BT22" s="410"/>
      <c r="BU22" s="411"/>
      <c r="BV22" s="409">
        <v>47459453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173</v>
      </c>
      <c r="AZ23" s="481"/>
      <c r="BA23" s="481"/>
      <c r="BB23" s="481"/>
      <c r="BC23" s="481"/>
      <c r="BD23" s="481"/>
      <c r="BE23" s="481"/>
      <c r="BF23" s="481"/>
      <c r="BG23" s="481"/>
      <c r="BH23" s="481"/>
      <c r="BI23" s="481"/>
      <c r="BJ23" s="481"/>
      <c r="BK23" s="481"/>
      <c r="BL23" s="481"/>
      <c r="BM23" s="482"/>
      <c r="BN23" s="446">
        <v>42639617</v>
      </c>
      <c r="BO23" s="447"/>
      <c r="BP23" s="447"/>
      <c r="BQ23" s="447"/>
      <c r="BR23" s="447"/>
      <c r="BS23" s="447"/>
      <c r="BT23" s="447"/>
      <c r="BU23" s="448"/>
      <c r="BV23" s="446">
        <v>43062206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174</v>
      </c>
      <c r="F24" s="476"/>
      <c r="G24" s="476"/>
      <c r="H24" s="476"/>
      <c r="I24" s="476"/>
      <c r="J24" s="476"/>
      <c r="K24" s="477"/>
      <c r="L24" s="497">
        <v>1</v>
      </c>
      <c r="M24" s="498"/>
      <c r="N24" s="498"/>
      <c r="O24" s="498"/>
      <c r="P24" s="540"/>
      <c r="Q24" s="497">
        <v>9830</v>
      </c>
      <c r="R24" s="498"/>
      <c r="S24" s="498"/>
      <c r="T24" s="498"/>
      <c r="U24" s="498"/>
      <c r="V24" s="540"/>
      <c r="W24" s="592"/>
      <c r="X24" s="593"/>
      <c r="Y24" s="594"/>
      <c r="Z24" s="496" t="s">
        <v>175</v>
      </c>
      <c r="AA24" s="476"/>
      <c r="AB24" s="476"/>
      <c r="AC24" s="476"/>
      <c r="AD24" s="476"/>
      <c r="AE24" s="476"/>
      <c r="AF24" s="476"/>
      <c r="AG24" s="477"/>
      <c r="AH24" s="497">
        <v>1547</v>
      </c>
      <c r="AI24" s="498"/>
      <c r="AJ24" s="498"/>
      <c r="AK24" s="498"/>
      <c r="AL24" s="540"/>
      <c r="AM24" s="497">
        <v>4718350</v>
      </c>
      <c r="AN24" s="498"/>
      <c r="AO24" s="498"/>
      <c r="AP24" s="498"/>
      <c r="AQ24" s="498"/>
      <c r="AR24" s="540"/>
      <c r="AS24" s="497">
        <v>3050</v>
      </c>
      <c r="AT24" s="498"/>
      <c r="AU24" s="498"/>
      <c r="AV24" s="498"/>
      <c r="AW24" s="498"/>
      <c r="AX24" s="499"/>
      <c r="AY24" s="562" t="s">
        <v>176</v>
      </c>
      <c r="AZ24" s="563"/>
      <c r="BA24" s="563"/>
      <c r="BB24" s="563"/>
      <c r="BC24" s="563"/>
      <c r="BD24" s="563"/>
      <c r="BE24" s="563"/>
      <c r="BF24" s="563"/>
      <c r="BG24" s="563"/>
      <c r="BH24" s="563"/>
      <c r="BI24" s="563"/>
      <c r="BJ24" s="563"/>
      <c r="BK24" s="563"/>
      <c r="BL24" s="563"/>
      <c r="BM24" s="564"/>
      <c r="BN24" s="446">
        <v>25421843</v>
      </c>
      <c r="BO24" s="447"/>
      <c r="BP24" s="447"/>
      <c r="BQ24" s="447"/>
      <c r="BR24" s="447"/>
      <c r="BS24" s="447"/>
      <c r="BT24" s="447"/>
      <c r="BU24" s="448"/>
      <c r="BV24" s="446">
        <v>25061051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177</v>
      </c>
      <c r="F25" s="476"/>
      <c r="G25" s="476"/>
      <c r="H25" s="476"/>
      <c r="I25" s="476"/>
      <c r="J25" s="476"/>
      <c r="K25" s="477"/>
      <c r="L25" s="497">
        <v>2</v>
      </c>
      <c r="M25" s="498"/>
      <c r="N25" s="498"/>
      <c r="O25" s="498"/>
      <c r="P25" s="540"/>
      <c r="Q25" s="497">
        <v>8580</v>
      </c>
      <c r="R25" s="498"/>
      <c r="S25" s="498"/>
      <c r="T25" s="498"/>
      <c r="U25" s="498"/>
      <c r="V25" s="540"/>
      <c r="W25" s="592"/>
      <c r="X25" s="593"/>
      <c r="Y25" s="594"/>
      <c r="Z25" s="496" t="s">
        <v>178</v>
      </c>
      <c r="AA25" s="476"/>
      <c r="AB25" s="476"/>
      <c r="AC25" s="476"/>
      <c r="AD25" s="476"/>
      <c r="AE25" s="476"/>
      <c r="AF25" s="476"/>
      <c r="AG25" s="477"/>
      <c r="AH25" s="497">
        <v>273</v>
      </c>
      <c r="AI25" s="498"/>
      <c r="AJ25" s="498"/>
      <c r="AK25" s="498"/>
      <c r="AL25" s="540"/>
      <c r="AM25" s="497">
        <v>844935</v>
      </c>
      <c r="AN25" s="498"/>
      <c r="AO25" s="498"/>
      <c r="AP25" s="498"/>
      <c r="AQ25" s="498"/>
      <c r="AR25" s="540"/>
      <c r="AS25" s="497">
        <v>3095</v>
      </c>
      <c r="AT25" s="498"/>
      <c r="AU25" s="498"/>
      <c r="AV25" s="498"/>
      <c r="AW25" s="498"/>
      <c r="AX25" s="499"/>
      <c r="AY25" s="406" t="s">
        <v>179</v>
      </c>
      <c r="AZ25" s="407"/>
      <c r="BA25" s="407"/>
      <c r="BB25" s="407"/>
      <c r="BC25" s="407"/>
      <c r="BD25" s="407"/>
      <c r="BE25" s="407"/>
      <c r="BF25" s="407"/>
      <c r="BG25" s="407"/>
      <c r="BH25" s="407"/>
      <c r="BI25" s="407"/>
      <c r="BJ25" s="407"/>
      <c r="BK25" s="407"/>
      <c r="BL25" s="407"/>
      <c r="BM25" s="408"/>
      <c r="BN25" s="409">
        <v>21193633</v>
      </c>
      <c r="BO25" s="410"/>
      <c r="BP25" s="410"/>
      <c r="BQ25" s="410"/>
      <c r="BR25" s="410"/>
      <c r="BS25" s="410"/>
      <c r="BT25" s="410"/>
      <c r="BU25" s="411"/>
      <c r="BV25" s="409">
        <v>23071210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180</v>
      </c>
      <c r="F26" s="476"/>
      <c r="G26" s="476"/>
      <c r="H26" s="476"/>
      <c r="I26" s="476"/>
      <c r="J26" s="476"/>
      <c r="K26" s="477"/>
      <c r="L26" s="497">
        <v>1</v>
      </c>
      <c r="M26" s="498"/>
      <c r="N26" s="498"/>
      <c r="O26" s="498"/>
      <c r="P26" s="540"/>
      <c r="Q26" s="497">
        <v>7850</v>
      </c>
      <c r="R26" s="498"/>
      <c r="S26" s="498"/>
      <c r="T26" s="498"/>
      <c r="U26" s="498"/>
      <c r="V26" s="540"/>
      <c r="W26" s="592"/>
      <c r="X26" s="593"/>
      <c r="Y26" s="594"/>
      <c r="Z26" s="496" t="s">
        <v>181</v>
      </c>
      <c r="AA26" s="598"/>
      <c r="AB26" s="598"/>
      <c r="AC26" s="598"/>
      <c r="AD26" s="598"/>
      <c r="AE26" s="598"/>
      <c r="AF26" s="598"/>
      <c r="AG26" s="599"/>
      <c r="AH26" s="497">
        <v>201</v>
      </c>
      <c r="AI26" s="498"/>
      <c r="AJ26" s="498"/>
      <c r="AK26" s="498"/>
      <c r="AL26" s="540"/>
      <c r="AM26" s="497">
        <v>617673</v>
      </c>
      <c r="AN26" s="498"/>
      <c r="AO26" s="498"/>
      <c r="AP26" s="498"/>
      <c r="AQ26" s="498"/>
      <c r="AR26" s="540"/>
      <c r="AS26" s="497">
        <v>3073</v>
      </c>
      <c r="AT26" s="498"/>
      <c r="AU26" s="498"/>
      <c r="AV26" s="498"/>
      <c r="AW26" s="498"/>
      <c r="AX26" s="499"/>
      <c r="AY26" s="449" t="s">
        <v>182</v>
      </c>
      <c r="AZ26" s="450"/>
      <c r="BA26" s="450"/>
      <c r="BB26" s="450"/>
      <c r="BC26" s="450"/>
      <c r="BD26" s="450"/>
      <c r="BE26" s="450"/>
      <c r="BF26" s="450"/>
      <c r="BG26" s="450"/>
      <c r="BH26" s="450"/>
      <c r="BI26" s="450"/>
      <c r="BJ26" s="450"/>
      <c r="BK26" s="450"/>
      <c r="BL26" s="450"/>
      <c r="BM26" s="451"/>
      <c r="BN26" s="446">
        <v>318745</v>
      </c>
      <c r="BO26" s="447"/>
      <c r="BP26" s="447"/>
      <c r="BQ26" s="447"/>
      <c r="BR26" s="447"/>
      <c r="BS26" s="447"/>
      <c r="BT26" s="447"/>
      <c r="BU26" s="448"/>
      <c r="BV26" s="446">
        <v>202895</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183</v>
      </c>
      <c r="F27" s="476"/>
      <c r="G27" s="476"/>
      <c r="H27" s="476"/>
      <c r="I27" s="476"/>
      <c r="J27" s="476"/>
      <c r="K27" s="477"/>
      <c r="L27" s="497">
        <v>1</v>
      </c>
      <c r="M27" s="498"/>
      <c r="N27" s="498"/>
      <c r="O27" s="498"/>
      <c r="P27" s="540"/>
      <c r="Q27" s="497">
        <v>7580</v>
      </c>
      <c r="R27" s="498"/>
      <c r="S27" s="498"/>
      <c r="T27" s="498"/>
      <c r="U27" s="498"/>
      <c r="V27" s="540"/>
      <c r="W27" s="592"/>
      <c r="X27" s="593"/>
      <c r="Y27" s="594"/>
      <c r="Z27" s="496" t="s">
        <v>184</v>
      </c>
      <c r="AA27" s="476"/>
      <c r="AB27" s="476"/>
      <c r="AC27" s="476"/>
      <c r="AD27" s="476"/>
      <c r="AE27" s="476"/>
      <c r="AF27" s="476"/>
      <c r="AG27" s="477"/>
      <c r="AH27" s="497">
        <v>77</v>
      </c>
      <c r="AI27" s="498"/>
      <c r="AJ27" s="498"/>
      <c r="AK27" s="498"/>
      <c r="AL27" s="540"/>
      <c r="AM27" s="497">
        <v>234994</v>
      </c>
      <c r="AN27" s="498"/>
      <c r="AO27" s="498"/>
      <c r="AP27" s="498"/>
      <c r="AQ27" s="498"/>
      <c r="AR27" s="540"/>
      <c r="AS27" s="497">
        <v>3052</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5">
        <v>708671</v>
      </c>
      <c r="BO27" s="566"/>
      <c r="BP27" s="566"/>
      <c r="BQ27" s="566"/>
      <c r="BR27" s="566"/>
      <c r="BS27" s="566"/>
      <c r="BT27" s="566"/>
      <c r="BU27" s="567"/>
      <c r="BV27" s="565">
        <v>708671</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186</v>
      </c>
      <c r="F28" s="476"/>
      <c r="G28" s="476"/>
      <c r="H28" s="476"/>
      <c r="I28" s="476"/>
      <c r="J28" s="476"/>
      <c r="K28" s="477"/>
      <c r="L28" s="497">
        <v>1</v>
      </c>
      <c r="M28" s="498"/>
      <c r="N28" s="498"/>
      <c r="O28" s="498"/>
      <c r="P28" s="540"/>
      <c r="Q28" s="497">
        <v>7080</v>
      </c>
      <c r="R28" s="498"/>
      <c r="S28" s="498"/>
      <c r="T28" s="498"/>
      <c r="U28" s="498"/>
      <c r="V28" s="540"/>
      <c r="W28" s="592"/>
      <c r="X28" s="593"/>
      <c r="Y28" s="594"/>
      <c r="Z28" s="496" t="s">
        <v>187</v>
      </c>
      <c r="AA28" s="476"/>
      <c r="AB28" s="476"/>
      <c r="AC28" s="476"/>
      <c r="AD28" s="476"/>
      <c r="AE28" s="476"/>
      <c r="AF28" s="476"/>
      <c r="AG28" s="477"/>
      <c r="AH28" s="497">
        <v>1</v>
      </c>
      <c r="AI28" s="498"/>
      <c r="AJ28" s="498"/>
      <c r="AK28" s="498"/>
      <c r="AL28" s="540"/>
      <c r="AM28" s="497" t="s">
        <v>188</v>
      </c>
      <c r="AN28" s="498"/>
      <c r="AO28" s="498"/>
      <c r="AP28" s="498"/>
      <c r="AQ28" s="498"/>
      <c r="AR28" s="540"/>
      <c r="AS28" s="497" t="s">
        <v>188</v>
      </c>
      <c r="AT28" s="498"/>
      <c r="AU28" s="498"/>
      <c r="AV28" s="498"/>
      <c r="AW28" s="498"/>
      <c r="AX28" s="499"/>
      <c r="AY28" s="600" t="s">
        <v>189</v>
      </c>
      <c r="AZ28" s="601"/>
      <c r="BA28" s="601"/>
      <c r="BB28" s="602"/>
      <c r="BC28" s="406" t="s">
        <v>47</v>
      </c>
      <c r="BD28" s="407"/>
      <c r="BE28" s="407"/>
      <c r="BF28" s="407"/>
      <c r="BG28" s="407"/>
      <c r="BH28" s="407"/>
      <c r="BI28" s="407"/>
      <c r="BJ28" s="407"/>
      <c r="BK28" s="407"/>
      <c r="BL28" s="407"/>
      <c r="BM28" s="408"/>
      <c r="BN28" s="409">
        <v>7669420</v>
      </c>
      <c r="BO28" s="410"/>
      <c r="BP28" s="410"/>
      <c r="BQ28" s="410"/>
      <c r="BR28" s="410"/>
      <c r="BS28" s="410"/>
      <c r="BT28" s="410"/>
      <c r="BU28" s="411"/>
      <c r="BV28" s="409">
        <v>6810860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190</v>
      </c>
      <c r="F29" s="476"/>
      <c r="G29" s="476"/>
      <c r="H29" s="476"/>
      <c r="I29" s="476"/>
      <c r="J29" s="476"/>
      <c r="K29" s="477"/>
      <c r="L29" s="497">
        <v>26</v>
      </c>
      <c r="M29" s="498"/>
      <c r="N29" s="498"/>
      <c r="O29" s="498"/>
      <c r="P29" s="540"/>
      <c r="Q29" s="497">
        <v>6640</v>
      </c>
      <c r="R29" s="498"/>
      <c r="S29" s="498"/>
      <c r="T29" s="498"/>
      <c r="U29" s="498"/>
      <c r="V29" s="540"/>
      <c r="W29" s="595"/>
      <c r="X29" s="596"/>
      <c r="Y29" s="597"/>
      <c r="Z29" s="496" t="s">
        <v>191</v>
      </c>
      <c r="AA29" s="476"/>
      <c r="AB29" s="476"/>
      <c r="AC29" s="476"/>
      <c r="AD29" s="476"/>
      <c r="AE29" s="476"/>
      <c r="AF29" s="476"/>
      <c r="AG29" s="477"/>
      <c r="AH29" s="497">
        <v>1625</v>
      </c>
      <c r="AI29" s="498"/>
      <c r="AJ29" s="498"/>
      <c r="AK29" s="498"/>
      <c r="AL29" s="540"/>
      <c r="AM29" s="497">
        <v>4956301</v>
      </c>
      <c r="AN29" s="498"/>
      <c r="AO29" s="498"/>
      <c r="AP29" s="498"/>
      <c r="AQ29" s="498"/>
      <c r="AR29" s="540"/>
      <c r="AS29" s="497">
        <v>3050</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t="s">
        <v>140</v>
      </c>
      <c r="BO29" s="447"/>
      <c r="BP29" s="447"/>
      <c r="BQ29" s="447"/>
      <c r="BR29" s="447"/>
      <c r="BS29" s="447"/>
      <c r="BT29" s="447"/>
      <c r="BU29" s="448"/>
      <c r="BV29" s="446" t="s">
        <v>139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100.1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16368505</v>
      </c>
      <c r="BO30" s="566"/>
      <c r="BP30" s="566"/>
      <c r="BQ30" s="566"/>
      <c r="BR30" s="566"/>
      <c r="BS30" s="566"/>
      <c r="BT30" s="566"/>
      <c r="BU30" s="567"/>
      <c r="BV30" s="565">
        <v>16143191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202</v>
      </c>
      <c r="V33" s="470"/>
      <c r="W33" s="435" t="s">
        <v>201</v>
      </c>
      <c r="X33" s="435"/>
      <c r="Y33" s="435"/>
      <c r="Z33" s="435"/>
      <c r="AA33" s="435"/>
      <c r="AB33" s="435"/>
      <c r="AC33" s="435"/>
      <c r="AD33" s="435"/>
      <c r="AE33" s="435"/>
      <c r="AF33" s="435"/>
      <c r="AG33" s="435"/>
      <c r="AH33" s="435"/>
      <c r="AI33" s="435"/>
      <c r="AJ33" s="435"/>
      <c r="AK33" s="435"/>
      <c r="AL33" s="203"/>
      <c r="AM33" s="470" t="s">
        <v>202</v>
      </c>
      <c r="AN33" s="470"/>
      <c r="AO33" s="435" t="s">
        <v>203</v>
      </c>
      <c r="AP33" s="435"/>
      <c r="AQ33" s="435"/>
      <c r="AR33" s="435"/>
      <c r="AS33" s="435"/>
      <c r="AT33" s="435"/>
      <c r="AU33" s="435"/>
      <c r="AV33" s="435"/>
      <c r="AW33" s="435"/>
      <c r="AX33" s="435"/>
      <c r="AY33" s="435"/>
      <c r="AZ33" s="435"/>
      <c r="BA33" s="435"/>
      <c r="BB33" s="435"/>
      <c r="BC33" s="435"/>
      <c r="BD33" s="204"/>
      <c r="BE33" s="435" t="s">
        <v>204</v>
      </c>
      <c r="BF33" s="435"/>
      <c r="BG33" s="435" t="s">
        <v>205</v>
      </c>
      <c r="BH33" s="435"/>
      <c r="BI33" s="435"/>
      <c r="BJ33" s="435"/>
      <c r="BK33" s="435"/>
      <c r="BL33" s="435"/>
      <c r="BM33" s="435"/>
      <c r="BN33" s="435"/>
      <c r="BO33" s="435"/>
      <c r="BP33" s="435"/>
      <c r="BQ33" s="435"/>
      <c r="BR33" s="435"/>
      <c r="BS33" s="435"/>
      <c r="BT33" s="435"/>
      <c r="BU33" s="435"/>
      <c r="BV33" s="204"/>
      <c r="BW33" s="470" t="s">
        <v>204</v>
      </c>
      <c r="BX33" s="470"/>
      <c r="BY33" s="435" t="s">
        <v>206</v>
      </c>
      <c r="BZ33" s="435"/>
      <c r="CA33" s="435"/>
      <c r="CB33" s="435"/>
      <c r="CC33" s="435"/>
      <c r="CD33" s="435"/>
      <c r="CE33" s="435"/>
      <c r="CF33" s="435"/>
      <c r="CG33" s="435"/>
      <c r="CH33" s="435"/>
      <c r="CI33" s="435"/>
      <c r="CJ33" s="435"/>
      <c r="CK33" s="435"/>
      <c r="CL33" s="435"/>
      <c r="CM33" s="435"/>
      <c r="CN33" s="203"/>
      <c r="CO33" s="470" t="s">
        <v>207</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大阪府都市競艇企業団(モーターボート競走事業会計)</v>
      </c>
      <c r="BZ34" s="637"/>
      <c r="CA34" s="637"/>
      <c r="CB34" s="637"/>
      <c r="CC34" s="637"/>
      <c r="CD34" s="637"/>
      <c r="CE34" s="637"/>
      <c r="CF34" s="637"/>
      <c r="CG34" s="637"/>
      <c r="CH34" s="637"/>
      <c r="CI34" s="637"/>
      <c r="CJ34" s="637"/>
      <c r="CK34" s="637"/>
      <c r="CL34" s="637"/>
      <c r="CM34" s="637"/>
      <c r="CN34" s="178"/>
      <c r="CO34" s="636">
        <f>IF(CQ34="","",MAX(C34:D43,U34:V43,AM34:AN43,BE34:BF43,BW34:BX43)+1)</f>
        <v>13</v>
      </c>
      <c r="CP34" s="636"/>
      <c r="CQ34" s="637" t="str">
        <f>IF('各会計、関係団体の財政状況及び健全化判断比率'!BS7="","",'各会計、関係団体の財政状況及び健全化判断比率'!BS7)</f>
        <v>茨木市土地開発公社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下水道等事業会計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淀川右岸水防事務組合</v>
      </c>
      <c r="BZ35" s="637"/>
      <c r="CA35" s="637"/>
      <c r="CB35" s="637"/>
      <c r="CC35" s="637"/>
      <c r="CD35" s="637"/>
      <c r="CE35" s="637"/>
      <c r="CF35" s="637"/>
      <c r="CG35" s="637"/>
      <c r="CH35" s="637"/>
      <c r="CI35" s="637"/>
      <c r="CJ35" s="637"/>
      <c r="CK35" s="637"/>
      <c r="CL35" s="637"/>
      <c r="CM35" s="637"/>
      <c r="CN35" s="178"/>
      <c r="CO35" s="636">
        <f t="shared" ref="CO35:CO43" si="3">IF(CQ35="","",CO34+1)</f>
        <v>14</v>
      </c>
      <c r="CP35" s="636"/>
      <c r="CQ35" s="637" t="str">
        <f>IF('各会計、関係団体の財政状況及び健全化判断比率'!BS8="","",'各会計、関係団体の財政状況及び健全化判断比率'!BS8)</f>
        <v>茨木市保健医療センター</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後期高齢者医療事業特別会計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大阪府後期高齢者医療広域連合(一般会計)</v>
      </c>
      <c r="BZ36" s="637"/>
      <c r="CA36" s="637"/>
      <c r="CB36" s="637"/>
      <c r="CC36" s="637"/>
      <c r="CD36" s="637"/>
      <c r="CE36" s="637"/>
      <c r="CF36" s="637"/>
      <c r="CG36" s="637"/>
      <c r="CH36" s="637"/>
      <c r="CI36" s="637"/>
      <c r="CJ36" s="637"/>
      <c r="CK36" s="637"/>
      <c r="CL36" s="637"/>
      <c r="CM36" s="637"/>
      <c r="CN36" s="178"/>
      <c r="CO36" s="636">
        <f t="shared" si="3"/>
        <v>15</v>
      </c>
      <c r="CP36" s="636"/>
      <c r="CQ36" s="637" t="str">
        <f>IF('各会計、関係団体の財政状況及び健全化判断比率'!BS9="","",'各会計、関係団体の財政状況及び健全化判断比率'!BS9)</f>
        <v>茨木市文化振興財団</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大阪府後期高齢者医療広域連合(後期高齢者医療特別会計)</v>
      </c>
      <c r="BZ37" s="637"/>
      <c r="CA37" s="637"/>
      <c r="CB37" s="637"/>
      <c r="CC37" s="637"/>
      <c r="CD37" s="637"/>
      <c r="CE37" s="637"/>
      <c r="CF37" s="637"/>
      <c r="CG37" s="637"/>
      <c r="CH37" s="637"/>
      <c r="CI37" s="637"/>
      <c r="CJ37" s="637"/>
      <c r="CK37" s="637"/>
      <c r="CL37" s="637"/>
      <c r="CM37" s="637"/>
      <c r="CN37" s="178"/>
      <c r="CO37" s="636">
        <f t="shared" si="3"/>
        <v>16</v>
      </c>
      <c r="CP37" s="636"/>
      <c r="CQ37" s="637" t="str">
        <f>IF('各会計、関係団体の財政状況及び健全化判断比率'!BS10="","",'各会計、関係団体の財政状況及び健全化判断比率'!BS10)</f>
        <v>茨木市観光協会</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大阪広域水道企業団(水道事業会計)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大阪広域水道企業団(工業用水道事業会計)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596</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5" t="s">
        <v>565</v>
      </c>
      <c r="D34" s="1215"/>
      <c r="E34" s="1216"/>
      <c r="F34" s="32">
        <v>9.65</v>
      </c>
      <c r="G34" s="33">
        <v>7.85</v>
      </c>
      <c r="H34" s="33">
        <v>6.68</v>
      </c>
      <c r="I34" s="33">
        <v>5.99</v>
      </c>
      <c r="J34" s="34">
        <v>6.4</v>
      </c>
      <c r="K34" s="22"/>
      <c r="L34" s="22"/>
      <c r="M34" s="22"/>
      <c r="N34" s="22"/>
      <c r="O34" s="22"/>
      <c r="P34" s="22"/>
    </row>
    <row r="35" spans="1:16" ht="39" customHeight="1" x14ac:dyDescent="0.15">
      <c r="A35" s="22"/>
      <c r="B35" s="35"/>
      <c r="C35" s="1209" t="s">
        <v>566</v>
      </c>
      <c r="D35" s="1210"/>
      <c r="E35" s="1211"/>
      <c r="F35" s="36">
        <v>1.28</v>
      </c>
      <c r="G35" s="37">
        <v>1.3</v>
      </c>
      <c r="H35" s="37">
        <v>1.4</v>
      </c>
      <c r="I35" s="37">
        <v>1.63</v>
      </c>
      <c r="J35" s="38">
        <v>2.2200000000000002</v>
      </c>
      <c r="K35" s="22"/>
      <c r="L35" s="22"/>
      <c r="M35" s="22"/>
      <c r="N35" s="22"/>
      <c r="O35" s="22"/>
      <c r="P35" s="22"/>
    </row>
    <row r="36" spans="1:16" ht="39" customHeight="1" x14ac:dyDescent="0.15">
      <c r="A36" s="22"/>
      <c r="B36" s="35"/>
      <c r="C36" s="1209" t="s">
        <v>567</v>
      </c>
      <c r="D36" s="1210"/>
      <c r="E36" s="1211"/>
      <c r="F36" s="36">
        <v>1.71</v>
      </c>
      <c r="G36" s="37">
        <v>1.79</v>
      </c>
      <c r="H36" s="37">
        <v>1.82</v>
      </c>
      <c r="I36" s="37">
        <v>1.96</v>
      </c>
      <c r="J36" s="38">
        <v>2.0299999999999998</v>
      </c>
      <c r="K36" s="22"/>
      <c r="L36" s="22"/>
      <c r="M36" s="22"/>
      <c r="N36" s="22"/>
      <c r="O36" s="22"/>
      <c r="P36" s="22"/>
    </row>
    <row r="37" spans="1:16" ht="39" customHeight="1" x14ac:dyDescent="0.15">
      <c r="A37" s="22"/>
      <c r="B37" s="35"/>
      <c r="C37" s="1209" t="s">
        <v>568</v>
      </c>
      <c r="D37" s="1210"/>
      <c r="E37" s="1211"/>
      <c r="F37" s="36">
        <v>1.83</v>
      </c>
      <c r="G37" s="37">
        <v>1.71</v>
      </c>
      <c r="H37" s="37">
        <v>1.68</v>
      </c>
      <c r="I37" s="37">
        <v>2.08</v>
      </c>
      <c r="J37" s="38">
        <v>1.69</v>
      </c>
      <c r="K37" s="22"/>
      <c r="L37" s="22"/>
      <c r="M37" s="22"/>
      <c r="N37" s="22"/>
      <c r="O37" s="22"/>
      <c r="P37" s="22"/>
    </row>
    <row r="38" spans="1:16" ht="39" customHeight="1" x14ac:dyDescent="0.15">
      <c r="A38" s="22"/>
      <c r="B38" s="35"/>
      <c r="C38" s="1209" t="s">
        <v>569</v>
      </c>
      <c r="D38" s="1210"/>
      <c r="E38" s="1211"/>
      <c r="F38" s="36">
        <v>0.65</v>
      </c>
      <c r="G38" s="37">
        <v>0.65</v>
      </c>
      <c r="H38" s="37">
        <v>0.66</v>
      </c>
      <c r="I38" s="37">
        <v>0.91</v>
      </c>
      <c r="J38" s="38">
        <v>0.55000000000000004</v>
      </c>
      <c r="K38" s="22"/>
      <c r="L38" s="22"/>
      <c r="M38" s="22"/>
      <c r="N38" s="22"/>
      <c r="O38" s="22"/>
      <c r="P38" s="22"/>
    </row>
    <row r="39" spans="1:16" ht="39" customHeight="1" x14ac:dyDescent="0.15">
      <c r="A39" s="22"/>
      <c r="B39" s="35"/>
      <c r="C39" s="1209" t="s">
        <v>570</v>
      </c>
      <c r="D39" s="1210"/>
      <c r="E39" s="1211"/>
      <c r="F39" s="36">
        <v>0.27</v>
      </c>
      <c r="G39" s="37">
        <v>0.27</v>
      </c>
      <c r="H39" s="37">
        <v>0.27</v>
      </c>
      <c r="I39" s="37">
        <v>0.3</v>
      </c>
      <c r="J39" s="38">
        <v>0.3</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571</v>
      </c>
      <c r="D42" s="1210"/>
      <c r="E42" s="1211"/>
      <c r="F42" s="36" t="s">
        <v>516</v>
      </c>
      <c r="G42" s="37" t="s">
        <v>516</v>
      </c>
      <c r="H42" s="37" t="s">
        <v>516</v>
      </c>
      <c r="I42" s="37" t="s">
        <v>516</v>
      </c>
      <c r="J42" s="38" t="s">
        <v>516</v>
      </c>
      <c r="K42" s="22"/>
      <c r="L42" s="22"/>
      <c r="M42" s="22"/>
      <c r="N42" s="22"/>
      <c r="O42" s="22"/>
      <c r="P42" s="22"/>
    </row>
    <row r="43" spans="1:16" ht="39" customHeight="1" thickBot="1" x14ac:dyDescent="0.2">
      <c r="A43" s="22"/>
      <c r="B43" s="40"/>
      <c r="C43" s="1212" t="s">
        <v>572</v>
      </c>
      <c r="D43" s="1213"/>
      <c r="E43" s="1214"/>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y53xqN2D7/KNDjONP38Ju4vPAJkDmiEasMh90ZCOhY/F3mKlRdOUA79GPsJICMA3maHVSWWbbgFCJ45mWfaHA==" saltValue="xB7M5YaO31g69tbXp/Oh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4861</v>
      </c>
      <c r="L45" s="60">
        <v>5048</v>
      </c>
      <c r="M45" s="60">
        <v>5107</v>
      </c>
      <c r="N45" s="60">
        <v>5221</v>
      </c>
      <c r="O45" s="61">
        <v>5223</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516</v>
      </c>
      <c r="L46" s="64" t="s">
        <v>516</v>
      </c>
      <c r="M46" s="64" t="s">
        <v>516</v>
      </c>
      <c r="N46" s="64" t="s">
        <v>516</v>
      </c>
      <c r="O46" s="65" t="s">
        <v>516</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516</v>
      </c>
      <c r="L47" s="64" t="s">
        <v>516</v>
      </c>
      <c r="M47" s="64" t="s">
        <v>516</v>
      </c>
      <c r="N47" s="64" t="s">
        <v>516</v>
      </c>
      <c r="O47" s="65" t="s">
        <v>516</v>
      </c>
      <c r="P47" s="48"/>
      <c r="Q47" s="48"/>
      <c r="R47" s="48"/>
      <c r="S47" s="48"/>
      <c r="T47" s="48"/>
      <c r="U47" s="48"/>
    </row>
    <row r="48" spans="1:21" ht="30.75" customHeight="1" x14ac:dyDescent="0.15">
      <c r="A48" s="48"/>
      <c r="B48" s="1219"/>
      <c r="C48" s="1220"/>
      <c r="D48" s="62"/>
      <c r="E48" s="1225" t="s">
        <v>15</v>
      </c>
      <c r="F48" s="1225"/>
      <c r="G48" s="1225"/>
      <c r="H48" s="1225"/>
      <c r="I48" s="1225"/>
      <c r="J48" s="1226"/>
      <c r="K48" s="63">
        <v>1977</v>
      </c>
      <c r="L48" s="64">
        <v>1552</v>
      </c>
      <c r="M48" s="64">
        <v>1386</v>
      </c>
      <c r="N48" s="64">
        <v>1226</v>
      </c>
      <c r="O48" s="65">
        <v>1028</v>
      </c>
      <c r="P48" s="48"/>
      <c r="Q48" s="48"/>
      <c r="R48" s="48"/>
      <c r="S48" s="48"/>
      <c r="T48" s="48"/>
      <c r="U48" s="48"/>
    </row>
    <row r="49" spans="1:21" ht="30.75" customHeight="1" x14ac:dyDescent="0.15">
      <c r="A49" s="48"/>
      <c r="B49" s="1219"/>
      <c r="C49" s="1220"/>
      <c r="D49" s="62"/>
      <c r="E49" s="1225" t="s">
        <v>16</v>
      </c>
      <c r="F49" s="1225"/>
      <c r="G49" s="1225"/>
      <c r="H49" s="1225"/>
      <c r="I49" s="1225"/>
      <c r="J49" s="1226"/>
      <c r="K49" s="63" t="s">
        <v>516</v>
      </c>
      <c r="L49" s="64" t="s">
        <v>516</v>
      </c>
      <c r="M49" s="64" t="s">
        <v>516</v>
      </c>
      <c r="N49" s="64" t="s">
        <v>516</v>
      </c>
      <c r="O49" s="65" t="s">
        <v>516</v>
      </c>
      <c r="P49" s="48"/>
      <c r="Q49" s="48"/>
      <c r="R49" s="48"/>
      <c r="S49" s="48"/>
      <c r="T49" s="48"/>
      <c r="U49" s="48"/>
    </row>
    <row r="50" spans="1:21" ht="30.75" customHeight="1" x14ac:dyDescent="0.15">
      <c r="A50" s="48"/>
      <c r="B50" s="1219"/>
      <c r="C50" s="1220"/>
      <c r="D50" s="62"/>
      <c r="E50" s="1225" t="s">
        <v>17</v>
      </c>
      <c r="F50" s="1225"/>
      <c r="G50" s="1225"/>
      <c r="H50" s="1225"/>
      <c r="I50" s="1225"/>
      <c r="J50" s="1226"/>
      <c r="K50" s="63">
        <v>78</v>
      </c>
      <c r="L50" s="64">
        <v>99</v>
      </c>
      <c r="M50" s="64">
        <v>99</v>
      </c>
      <c r="N50" s="64">
        <v>99</v>
      </c>
      <c r="O50" s="65">
        <v>100</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516</v>
      </c>
      <c r="L51" s="64" t="s">
        <v>516</v>
      </c>
      <c r="M51" s="64" t="s">
        <v>516</v>
      </c>
      <c r="N51" s="64" t="s">
        <v>516</v>
      </c>
      <c r="O51" s="65" t="s">
        <v>516</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8784</v>
      </c>
      <c r="L52" s="64">
        <v>8100</v>
      </c>
      <c r="M52" s="64">
        <v>7704</v>
      </c>
      <c r="N52" s="64">
        <v>7344</v>
      </c>
      <c r="O52" s="65">
        <v>6963</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-1868</v>
      </c>
      <c r="L53" s="69">
        <v>-1401</v>
      </c>
      <c r="M53" s="69">
        <v>-1112</v>
      </c>
      <c r="N53" s="69">
        <v>-798</v>
      </c>
      <c r="O53" s="70">
        <v>-612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4sQoYlx0P/Cg5e5fyjKSUq4JVsdBzOJVYGdSMjWR4veq9L2Wil9fHNBfLAbrzxPNmTW2N7BlLJuPwPu0lFJgQ==" saltValue="e9seZPayG6QN3rpAY8zB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3" t="s">
        <v>30</v>
      </c>
      <c r="C41" s="1244"/>
      <c r="D41" s="102"/>
      <c r="E41" s="1249" t="s">
        <v>31</v>
      </c>
      <c r="F41" s="1249"/>
      <c r="G41" s="1249"/>
      <c r="H41" s="1250"/>
      <c r="I41" s="351">
        <v>53655</v>
      </c>
      <c r="J41" s="352">
        <v>50829</v>
      </c>
      <c r="K41" s="352">
        <v>50002</v>
      </c>
      <c r="L41" s="352">
        <v>47459</v>
      </c>
      <c r="M41" s="353">
        <v>46779</v>
      </c>
    </row>
    <row r="42" spans="2:13" ht="27.75" customHeight="1" x14ac:dyDescent="0.15">
      <c r="B42" s="1245"/>
      <c r="C42" s="1246"/>
      <c r="D42" s="103"/>
      <c r="E42" s="1251" t="s">
        <v>32</v>
      </c>
      <c r="F42" s="1251"/>
      <c r="G42" s="1251"/>
      <c r="H42" s="1252"/>
      <c r="I42" s="354">
        <v>1876</v>
      </c>
      <c r="J42" s="355">
        <v>1570</v>
      </c>
      <c r="K42" s="355">
        <v>1612</v>
      </c>
      <c r="L42" s="355">
        <v>1410</v>
      </c>
      <c r="M42" s="356">
        <v>609</v>
      </c>
    </row>
    <row r="43" spans="2:13" ht="27.75" customHeight="1" x14ac:dyDescent="0.15">
      <c r="B43" s="1245"/>
      <c r="C43" s="1246"/>
      <c r="D43" s="103"/>
      <c r="E43" s="1251" t="s">
        <v>33</v>
      </c>
      <c r="F43" s="1251"/>
      <c r="G43" s="1251"/>
      <c r="H43" s="1252"/>
      <c r="I43" s="354">
        <v>14527</v>
      </c>
      <c r="J43" s="355">
        <v>12775</v>
      </c>
      <c r="K43" s="355">
        <v>11204</v>
      </c>
      <c r="L43" s="355">
        <v>9484</v>
      </c>
      <c r="M43" s="356">
        <v>8514</v>
      </c>
    </row>
    <row r="44" spans="2:13" ht="27.75" customHeight="1" x14ac:dyDescent="0.15">
      <c r="B44" s="1245"/>
      <c r="C44" s="1246"/>
      <c r="D44" s="103"/>
      <c r="E44" s="1251" t="s">
        <v>34</v>
      </c>
      <c r="F44" s="1251"/>
      <c r="G44" s="1251"/>
      <c r="H44" s="1252"/>
      <c r="I44" s="354" t="s">
        <v>516</v>
      </c>
      <c r="J44" s="355" t="s">
        <v>516</v>
      </c>
      <c r="K44" s="355" t="s">
        <v>516</v>
      </c>
      <c r="L44" s="355" t="s">
        <v>516</v>
      </c>
      <c r="M44" s="356" t="s">
        <v>516</v>
      </c>
    </row>
    <row r="45" spans="2:13" ht="27.75" customHeight="1" x14ac:dyDescent="0.15">
      <c r="B45" s="1245"/>
      <c r="C45" s="1246"/>
      <c r="D45" s="103"/>
      <c r="E45" s="1251" t="s">
        <v>35</v>
      </c>
      <c r="F45" s="1251"/>
      <c r="G45" s="1251"/>
      <c r="H45" s="1252"/>
      <c r="I45" s="354">
        <v>10436</v>
      </c>
      <c r="J45" s="355">
        <v>9901</v>
      </c>
      <c r="K45" s="355">
        <v>9840</v>
      </c>
      <c r="L45" s="355">
        <v>10156</v>
      </c>
      <c r="M45" s="356">
        <v>10288</v>
      </c>
    </row>
    <row r="46" spans="2:13" ht="27.75" customHeight="1" x14ac:dyDescent="0.15">
      <c r="B46" s="1245"/>
      <c r="C46" s="1246"/>
      <c r="D46" s="104"/>
      <c r="E46" s="1251" t="s">
        <v>36</v>
      </c>
      <c r="F46" s="1251"/>
      <c r="G46" s="1251"/>
      <c r="H46" s="1252"/>
      <c r="I46" s="354">
        <v>54</v>
      </c>
      <c r="J46" s="355">
        <v>53</v>
      </c>
      <c r="K46" s="355">
        <v>62</v>
      </c>
      <c r="L46" s="355">
        <v>63</v>
      </c>
      <c r="M46" s="356" t="s">
        <v>516</v>
      </c>
    </row>
    <row r="47" spans="2:13" ht="27.75" customHeight="1" x14ac:dyDescent="0.15">
      <c r="B47" s="1245"/>
      <c r="C47" s="1246"/>
      <c r="D47" s="105"/>
      <c r="E47" s="1253" t="s">
        <v>37</v>
      </c>
      <c r="F47" s="1254"/>
      <c r="G47" s="1254"/>
      <c r="H47" s="1255"/>
      <c r="I47" s="354" t="s">
        <v>516</v>
      </c>
      <c r="J47" s="355" t="s">
        <v>516</v>
      </c>
      <c r="K47" s="355" t="s">
        <v>516</v>
      </c>
      <c r="L47" s="355" t="s">
        <v>516</v>
      </c>
      <c r="M47" s="356" t="s">
        <v>516</v>
      </c>
    </row>
    <row r="48" spans="2:13" ht="27.75" customHeight="1" x14ac:dyDescent="0.15">
      <c r="B48" s="1245"/>
      <c r="C48" s="1246"/>
      <c r="D48" s="103"/>
      <c r="E48" s="1251" t="s">
        <v>38</v>
      </c>
      <c r="F48" s="1251"/>
      <c r="G48" s="1251"/>
      <c r="H48" s="1252"/>
      <c r="I48" s="354" t="s">
        <v>516</v>
      </c>
      <c r="J48" s="355" t="s">
        <v>516</v>
      </c>
      <c r="K48" s="355" t="s">
        <v>516</v>
      </c>
      <c r="L48" s="355" t="s">
        <v>516</v>
      </c>
      <c r="M48" s="356" t="s">
        <v>516</v>
      </c>
    </row>
    <row r="49" spans="2:13" ht="27.75" customHeight="1" x14ac:dyDescent="0.15">
      <c r="B49" s="1247"/>
      <c r="C49" s="1248"/>
      <c r="D49" s="103"/>
      <c r="E49" s="1251" t="s">
        <v>39</v>
      </c>
      <c r="F49" s="1251"/>
      <c r="G49" s="1251"/>
      <c r="H49" s="1252"/>
      <c r="I49" s="354" t="s">
        <v>516</v>
      </c>
      <c r="J49" s="355" t="s">
        <v>516</v>
      </c>
      <c r="K49" s="355" t="s">
        <v>516</v>
      </c>
      <c r="L49" s="355" t="s">
        <v>516</v>
      </c>
      <c r="M49" s="356" t="s">
        <v>516</v>
      </c>
    </row>
    <row r="50" spans="2:13" ht="27.75" customHeight="1" x14ac:dyDescent="0.15">
      <c r="B50" s="1256" t="s">
        <v>40</v>
      </c>
      <c r="C50" s="1257"/>
      <c r="D50" s="106"/>
      <c r="E50" s="1251" t="s">
        <v>41</v>
      </c>
      <c r="F50" s="1251"/>
      <c r="G50" s="1251"/>
      <c r="H50" s="1252"/>
      <c r="I50" s="354">
        <v>22103</v>
      </c>
      <c r="J50" s="355">
        <v>22497</v>
      </c>
      <c r="K50" s="355">
        <v>23660</v>
      </c>
      <c r="L50" s="355">
        <v>23616</v>
      </c>
      <c r="M50" s="356">
        <v>25045</v>
      </c>
    </row>
    <row r="51" spans="2:13" ht="27.75" customHeight="1" x14ac:dyDescent="0.15">
      <c r="B51" s="1245"/>
      <c r="C51" s="1246"/>
      <c r="D51" s="103"/>
      <c r="E51" s="1251" t="s">
        <v>42</v>
      </c>
      <c r="F51" s="1251"/>
      <c r="G51" s="1251"/>
      <c r="H51" s="1252"/>
      <c r="I51" s="354">
        <v>23098</v>
      </c>
      <c r="J51" s="355">
        <v>21501</v>
      </c>
      <c r="K51" s="355">
        <v>19360</v>
      </c>
      <c r="L51" s="355">
        <v>18560</v>
      </c>
      <c r="M51" s="356">
        <v>17348</v>
      </c>
    </row>
    <row r="52" spans="2:13" ht="27.75" customHeight="1" x14ac:dyDescent="0.15">
      <c r="B52" s="1247"/>
      <c r="C52" s="1248"/>
      <c r="D52" s="103"/>
      <c r="E52" s="1251" t="s">
        <v>43</v>
      </c>
      <c r="F52" s="1251"/>
      <c r="G52" s="1251"/>
      <c r="H52" s="1252"/>
      <c r="I52" s="354">
        <v>56152</v>
      </c>
      <c r="J52" s="355">
        <v>54220</v>
      </c>
      <c r="K52" s="355">
        <v>54572</v>
      </c>
      <c r="L52" s="355">
        <v>52498</v>
      </c>
      <c r="M52" s="356">
        <v>51383</v>
      </c>
    </row>
    <row r="53" spans="2:13" ht="27.75" customHeight="1" thickBot="1" x14ac:dyDescent="0.2">
      <c r="B53" s="1258" t="s">
        <v>21</v>
      </c>
      <c r="C53" s="1259"/>
      <c r="D53" s="107"/>
      <c r="E53" s="1260" t="s">
        <v>44</v>
      </c>
      <c r="F53" s="1260"/>
      <c r="G53" s="1260"/>
      <c r="H53" s="1261"/>
      <c r="I53" s="357">
        <v>-20805</v>
      </c>
      <c r="J53" s="358">
        <v>-23090</v>
      </c>
      <c r="K53" s="358">
        <v>-24872</v>
      </c>
      <c r="L53" s="358">
        <v>-26102</v>
      </c>
      <c r="M53" s="359">
        <v>-27586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jdzbON379kKRMHEGPXOKrZV8eMZmK3ChpIt5pvOSP8GOFEWRd/JJwIybuiMSmSMvrByksfV4A/GsTQJXT4B3lQ==" saltValue="rTzyPibJXbP8yYOzhE+m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0" t="s">
        <v>47</v>
      </c>
      <c r="D55" s="1270"/>
      <c r="E55" s="1271"/>
      <c r="F55" s="119">
        <v>7668</v>
      </c>
      <c r="G55" s="119">
        <v>6811</v>
      </c>
      <c r="H55" s="120">
        <v>7669</v>
      </c>
    </row>
    <row r="56" spans="2:8" ht="52.5" customHeight="1" x14ac:dyDescent="0.15">
      <c r="B56" s="121"/>
      <c r="C56" s="1272" t="s">
        <v>48</v>
      </c>
      <c r="D56" s="1272"/>
      <c r="E56" s="1273"/>
      <c r="F56" s="122" t="s">
        <v>516</v>
      </c>
      <c r="G56" s="122" t="s">
        <v>516</v>
      </c>
      <c r="H56" s="123" t="s">
        <v>516</v>
      </c>
    </row>
    <row r="57" spans="2:8" ht="53.25" customHeight="1" x14ac:dyDescent="0.15">
      <c r="B57" s="121"/>
      <c r="C57" s="1274" t="s">
        <v>49</v>
      </c>
      <c r="D57" s="1274"/>
      <c r="E57" s="1275"/>
      <c r="F57" s="124">
        <v>15229</v>
      </c>
      <c r="G57" s="124">
        <v>16143</v>
      </c>
      <c r="H57" s="125">
        <v>16369</v>
      </c>
    </row>
    <row r="58" spans="2:8" ht="45.75" customHeight="1" x14ac:dyDescent="0.15">
      <c r="B58" s="126"/>
      <c r="C58" s="1262" t="s">
        <v>579</v>
      </c>
      <c r="D58" s="1263"/>
      <c r="E58" s="1264"/>
      <c r="F58" s="127">
        <v>4016</v>
      </c>
      <c r="G58" s="127">
        <v>4416</v>
      </c>
      <c r="H58" s="128">
        <v>4372</v>
      </c>
    </row>
    <row r="59" spans="2:8" ht="45.75" customHeight="1" x14ac:dyDescent="0.15">
      <c r="B59" s="126"/>
      <c r="C59" s="1262" t="s">
        <v>580</v>
      </c>
      <c r="D59" s="1263"/>
      <c r="E59" s="1264"/>
      <c r="F59" s="127">
        <v>4176</v>
      </c>
      <c r="G59" s="127">
        <v>4176</v>
      </c>
      <c r="H59" s="128">
        <v>3676</v>
      </c>
    </row>
    <row r="60" spans="2:8" ht="45.75" customHeight="1" x14ac:dyDescent="0.15">
      <c r="B60" s="126"/>
      <c r="C60" s="1262" t="s">
        <v>581</v>
      </c>
      <c r="D60" s="1263"/>
      <c r="E60" s="1264"/>
      <c r="F60" s="127">
        <v>2600</v>
      </c>
      <c r="G60" s="127">
        <v>3000</v>
      </c>
      <c r="H60" s="128">
        <v>3400</v>
      </c>
    </row>
    <row r="61" spans="2:8" ht="45.75" customHeight="1" x14ac:dyDescent="0.15">
      <c r="B61" s="126"/>
      <c r="C61" s="1262" t="s">
        <v>582</v>
      </c>
      <c r="D61" s="1263"/>
      <c r="E61" s="1264"/>
      <c r="F61" s="127">
        <v>2364</v>
      </c>
      <c r="G61" s="127">
        <v>2564</v>
      </c>
      <c r="H61" s="128">
        <v>2919</v>
      </c>
    </row>
    <row r="62" spans="2:8" ht="45.75" customHeight="1" thickBot="1" x14ac:dyDescent="0.2">
      <c r="B62" s="129"/>
      <c r="C62" s="1265" t="s">
        <v>583</v>
      </c>
      <c r="D62" s="1266"/>
      <c r="E62" s="1267"/>
      <c r="F62" s="130">
        <v>1096</v>
      </c>
      <c r="G62" s="130">
        <v>1011</v>
      </c>
      <c r="H62" s="131">
        <v>1012</v>
      </c>
    </row>
    <row r="63" spans="2:8" ht="52.5" customHeight="1" thickBot="1" x14ac:dyDescent="0.2">
      <c r="B63" s="132"/>
      <c r="C63" s="1268" t="s">
        <v>50</v>
      </c>
      <c r="D63" s="1268"/>
      <c r="E63" s="1269"/>
      <c r="F63" s="133">
        <v>22898</v>
      </c>
      <c r="G63" s="133">
        <v>22954</v>
      </c>
      <c r="H63" s="134">
        <v>24038</v>
      </c>
    </row>
    <row r="64" spans="2:8" x14ac:dyDescent="0.15"/>
  </sheetData>
  <sheetProtection algorithmName="SHA-512" hashValue="Xw9b4vuBKxKZGVRqLNQjbmSnIwavbeQlX5igKZN+GJjx/hkzrdIX3IyxtA6A+LCpFqcLShij2ESP4WtOHT8ukw==" saltValue="VTBlwZoP+aGZg5oId/cO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599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600</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601</v>
      </c>
      <c r="AO51" s="1279"/>
      <c r="AP51" s="1279"/>
      <c r="AQ51" s="1279"/>
      <c r="AR51" s="1279"/>
      <c r="AS51" s="1279"/>
      <c r="AT51" s="1279"/>
      <c r="AU51" s="1279"/>
      <c r="AV51" s="1279"/>
      <c r="AW51" s="1279"/>
      <c r="AX51" s="1279"/>
      <c r="AY51" s="1279"/>
      <c r="AZ51" s="1279"/>
      <c r="BA51" s="1279"/>
      <c r="BB51" s="1279" t="s">
        <v>602</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603</v>
      </c>
      <c r="BC53" s="1279"/>
      <c r="BD53" s="1279"/>
      <c r="BE53" s="1279"/>
      <c r="BF53" s="1279"/>
      <c r="BG53" s="1279"/>
      <c r="BH53" s="1279"/>
      <c r="BI53" s="1279"/>
      <c r="BJ53" s="1279"/>
      <c r="BK53" s="1279"/>
      <c r="BL53" s="1279"/>
      <c r="BM53" s="1279"/>
      <c r="BN53" s="1279"/>
      <c r="BO53" s="1279"/>
      <c r="BP53" s="1276">
        <v>68.099999999999994</v>
      </c>
      <c r="BQ53" s="1276"/>
      <c r="BR53" s="1276"/>
      <c r="BS53" s="1276"/>
      <c r="BT53" s="1276"/>
      <c r="BU53" s="1276"/>
      <c r="BV53" s="1276"/>
      <c r="BW53" s="1276"/>
      <c r="BX53" s="1276">
        <v>69.400000000000006</v>
      </c>
      <c r="BY53" s="1276"/>
      <c r="BZ53" s="1276"/>
      <c r="CA53" s="1276"/>
      <c r="CB53" s="1276"/>
      <c r="CC53" s="1276"/>
      <c r="CD53" s="1276"/>
      <c r="CE53" s="1276"/>
      <c r="CF53" s="1276">
        <v>70.5</v>
      </c>
      <c r="CG53" s="1276"/>
      <c r="CH53" s="1276"/>
      <c r="CI53" s="1276"/>
      <c r="CJ53" s="1276"/>
      <c r="CK53" s="1276"/>
      <c r="CL53" s="1276"/>
      <c r="CM53" s="1276"/>
      <c r="CN53" s="1276">
        <v>71.5</v>
      </c>
      <c r="CO53" s="1276"/>
      <c r="CP53" s="1276"/>
      <c r="CQ53" s="1276"/>
      <c r="CR53" s="1276"/>
      <c r="CS53" s="1276"/>
      <c r="CT53" s="1276"/>
      <c r="CU53" s="1276"/>
      <c r="CV53" s="1276">
        <v>72.599999999999994</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604</v>
      </c>
      <c r="AO55" s="1281"/>
      <c r="AP55" s="1281"/>
      <c r="AQ55" s="1281"/>
      <c r="AR55" s="1281"/>
      <c r="AS55" s="1281"/>
      <c r="AT55" s="1281"/>
      <c r="AU55" s="1281"/>
      <c r="AV55" s="1281"/>
      <c r="AW55" s="1281"/>
      <c r="AX55" s="1281"/>
      <c r="AY55" s="1281"/>
      <c r="AZ55" s="1281"/>
      <c r="BA55" s="1281"/>
      <c r="BB55" s="1279" t="s">
        <v>602</v>
      </c>
      <c r="BC55" s="1279"/>
      <c r="BD55" s="1279"/>
      <c r="BE55" s="1279"/>
      <c r="BF55" s="1279"/>
      <c r="BG55" s="1279"/>
      <c r="BH55" s="1279"/>
      <c r="BI55" s="1279"/>
      <c r="BJ55" s="1279"/>
      <c r="BK55" s="1279"/>
      <c r="BL55" s="1279"/>
      <c r="BM55" s="1279"/>
      <c r="BN55" s="1279"/>
      <c r="BO55" s="1279"/>
      <c r="BP55" s="1276">
        <v>30</v>
      </c>
      <c r="BQ55" s="1276"/>
      <c r="BR55" s="1276"/>
      <c r="BS55" s="1276"/>
      <c r="BT55" s="1276"/>
      <c r="BU55" s="1276"/>
      <c r="BV55" s="1276"/>
      <c r="BW55" s="1276"/>
      <c r="BX55" s="1276">
        <v>23.1</v>
      </c>
      <c r="BY55" s="1276"/>
      <c r="BZ55" s="1276"/>
      <c r="CA55" s="1276"/>
      <c r="CB55" s="1276"/>
      <c r="CC55" s="1276"/>
      <c r="CD55" s="1276"/>
      <c r="CE55" s="1276"/>
      <c r="CF55" s="1276">
        <v>19</v>
      </c>
      <c r="CG55" s="1276"/>
      <c r="CH55" s="1276"/>
      <c r="CI55" s="1276"/>
      <c r="CJ55" s="1276"/>
      <c r="CK55" s="1276"/>
      <c r="CL55" s="1276"/>
      <c r="CM55" s="1276"/>
      <c r="CN55" s="1276">
        <v>18</v>
      </c>
      <c r="CO55" s="1276"/>
      <c r="CP55" s="1276"/>
      <c r="CQ55" s="1276"/>
      <c r="CR55" s="1276"/>
      <c r="CS55" s="1276"/>
      <c r="CT55" s="1276"/>
      <c r="CU55" s="1276"/>
      <c r="CV55" s="1276">
        <v>13.1</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603</v>
      </c>
      <c r="BC57" s="1279"/>
      <c r="BD57" s="1279"/>
      <c r="BE57" s="1279"/>
      <c r="BF57" s="1279"/>
      <c r="BG57" s="1279"/>
      <c r="BH57" s="1279"/>
      <c r="BI57" s="1279"/>
      <c r="BJ57" s="1279"/>
      <c r="BK57" s="1279"/>
      <c r="BL57" s="1279"/>
      <c r="BM57" s="1279"/>
      <c r="BN57" s="1279"/>
      <c r="BO57" s="1279"/>
      <c r="BP57" s="1276">
        <v>58.3</v>
      </c>
      <c r="BQ57" s="1276"/>
      <c r="BR57" s="1276"/>
      <c r="BS57" s="1276"/>
      <c r="BT57" s="1276"/>
      <c r="BU57" s="1276"/>
      <c r="BV57" s="1276"/>
      <c r="BW57" s="1276"/>
      <c r="BX57" s="1276">
        <v>60.4</v>
      </c>
      <c r="BY57" s="1276"/>
      <c r="BZ57" s="1276"/>
      <c r="CA57" s="1276"/>
      <c r="CB57" s="1276"/>
      <c r="CC57" s="1276"/>
      <c r="CD57" s="1276"/>
      <c r="CE57" s="1276"/>
      <c r="CF57" s="1276">
        <v>60.9</v>
      </c>
      <c r="CG57" s="1276"/>
      <c r="CH57" s="1276"/>
      <c r="CI57" s="1276"/>
      <c r="CJ57" s="1276"/>
      <c r="CK57" s="1276"/>
      <c r="CL57" s="1276"/>
      <c r="CM57" s="1276"/>
      <c r="CN57" s="1276">
        <v>61.9</v>
      </c>
      <c r="CO57" s="1276"/>
      <c r="CP57" s="1276"/>
      <c r="CQ57" s="1276"/>
      <c r="CR57" s="1276"/>
      <c r="CS57" s="1276"/>
      <c r="CT57" s="1276"/>
      <c r="CU57" s="1276"/>
      <c r="CV57" s="1276">
        <v>62.5</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605</v>
      </c>
    </row>
    <row r="64" spans="1:109" x14ac:dyDescent="0.15">
      <c r="B64" s="375"/>
      <c r="G64" s="382"/>
      <c r="I64" s="395"/>
      <c r="J64" s="395"/>
      <c r="K64" s="395"/>
      <c r="L64" s="395"/>
      <c r="M64" s="395"/>
      <c r="N64" s="396"/>
      <c r="AM64" s="382"/>
      <c r="AN64" s="382" t="s">
        <v>598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600</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601</v>
      </c>
      <c r="AO73" s="1279"/>
      <c r="AP73" s="1279"/>
      <c r="AQ73" s="1279"/>
      <c r="AR73" s="1279"/>
      <c r="AS73" s="1279"/>
      <c r="AT73" s="1279"/>
      <c r="AU73" s="1279"/>
      <c r="AV73" s="1279"/>
      <c r="AW73" s="1279"/>
      <c r="AX73" s="1279"/>
      <c r="AY73" s="1279"/>
      <c r="AZ73" s="1279"/>
      <c r="BA73" s="1279"/>
      <c r="BB73" s="1279" t="s">
        <v>602</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607</v>
      </c>
      <c r="BC75" s="1279"/>
      <c r="BD75" s="1279"/>
      <c r="BE75" s="1279"/>
      <c r="BF75" s="1279"/>
      <c r="BG75" s="1279"/>
      <c r="BH75" s="1279"/>
      <c r="BI75" s="1279"/>
      <c r="BJ75" s="1279"/>
      <c r="BK75" s="1279"/>
      <c r="BL75" s="1279"/>
      <c r="BM75" s="1279"/>
      <c r="BN75" s="1279"/>
      <c r="BO75" s="1279"/>
      <c r="BP75" s="1276">
        <v>-3.5</v>
      </c>
      <c r="BQ75" s="1276"/>
      <c r="BR75" s="1276"/>
      <c r="BS75" s="1276"/>
      <c r="BT75" s="1276"/>
      <c r="BU75" s="1276"/>
      <c r="BV75" s="1276"/>
      <c r="BW75" s="1276"/>
      <c r="BX75" s="1276">
        <v>-3.5</v>
      </c>
      <c r="BY75" s="1276"/>
      <c r="BZ75" s="1276"/>
      <c r="CA75" s="1276"/>
      <c r="CB75" s="1276"/>
      <c r="CC75" s="1276"/>
      <c r="CD75" s="1276"/>
      <c r="CE75" s="1276"/>
      <c r="CF75" s="1276">
        <v>-3.1</v>
      </c>
      <c r="CG75" s="1276"/>
      <c r="CH75" s="1276"/>
      <c r="CI75" s="1276"/>
      <c r="CJ75" s="1276"/>
      <c r="CK75" s="1276"/>
      <c r="CL75" s="1276"/>
      <c r="CM75" s="1276"/>
      <c r="CN75" s="1276">
        <v>-2.2999999999999998</v>
      </c>
      <c r="CO75" s="1276"/>
      <c r="CP75" s="1276"/>
      <c r="CQ75" s="1276"/>
      <c r="CR75" s="1276"/>
      <c r="CS75" s="1276"/>
      <c r="CT75" s="1276"/>
      <c r="CU75" s="1276"/>
      <c r="CV75" s="1276">
        <v>-1.7</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604</v>
      </c>
      <c r="AO77" s="1281"/>
      <c r="AP77" s="1281"/>
      <c r="AQ77" s="1281"/>
      <c r="AR77" s="1281"/>
      <c r="AS77" s="1281"/>
      <c r="AT77" s="1281"/>
      <c r="AU77" s="1281"/>
      <c r="AV77" s="1281"/>
      <c r="AW77" s="1281"/>
      <c r="AX77" s="1281"/>
      <c r="AY77" s="1281"/>
      <c r="AZ77" s="1281"/>
      <c r="BA77" s="1281"/>
      <c r="BB77" s="1279" t="s">
        <v>602</v>
      </c>
      <c r="BC77" s="1279"/>
      <c r="BD77" s="1279"/>
      <c r="BE77" s="1279"/>
      <c r="BF77" s="1279"/>
      <c r="BG77" s="1279"/>
      <c r="BH77" s="1279"/>
      <c r="BI77" s="1279"/>
      <c r="BJ77" s="1279"/>
      <c r="BK77" s="1279"/>
      <c r="BL77" s="1279"/>
      <c r="BM77" s="1279"/>
      <c r="BN77" s="1279"/>
      <c r="BO77" s="1279"/>
      <c r="BP77" s="1276">
        <v>30</v>
      </c>
      <c r="BQ77" s="1276"/>
      <c r="BR77" s="1276"/>
      <c r="BS77" s="1276"/>
      <c r="BT77" s="1276"/>
      <c r="BU77" s="1276"/>
      <c r="BV77" s="1276"/>
      <c r="BW77" s="1276"/>
      <c r="BX77" s="1276">
        <v>23.1</v>
      </c>
      <c r="BY77" s="1276"/>
      <c r="BZ77" s="1276"/>
      <c r="CA77" s="1276"/>
      <c r="CB77" s="1276"/>
      <c r="CC77" s="1276"/>
      <c r="CD77" s="1276"/>
      <c r="CE77" s="1276"/>
      <c r="CF77" s="1276">
        <v>19</v>
      </c>
      <c r="CG77" s="1276"/>
      <c r="CH77" s="1276"/>
      <c r="CI77" s="1276"/>
      <c r="CJ77" s="1276"/>
      <c r="CK77" s="1276"/>
      <c r="CL77" s="1276"/>
      <c r="CM77" s="1276"/>
      <c r="CN77" s="1276">
        <v>18</v>
      </c>
      <c r="CO77" s="1276"/>
      <c r="CP77" s="1276"/>
      <c r="CQ77" s="1276"/>
      <c r="CR77" s="1276"/>
      <c r="CS77" s="1276"/>
      <c r="CT77" s="1276"/>
      <c r="CU77" s="1276"/>
      <c r="CV77" s="1276">
        <v>13.1</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607</v>
      </c>
      <c r="BC79" s="1279"/>
      <c r="BD79" s="1279"/>
      <c r="BE79" s="1279"/>
      <c r="BF79" s="1279"/>
      <c r="BG79" s="1279"/>
      <c r="BH79" s="1279"/>
      <c r="BI79" s="1279"/>
      <c r="BJ79" s="1279"/>
      <c r="BK79" s="1279"/>
      <c r="BL79" s="1279"/>
      <c r="BM79" s="1279"/>
      <c r="BN79" s="1279"/>
      <c r="BO79" s="1279"/>
      <c r="BP79" s="1276">
        <v>5</v>
      </c>
      <c r="BQ79" s="1276"/>
      <c r="BR79" s="1276"/>
      <c r="BS79" s="1276"/>
      <c r="BT79" s="1276"/>
      <c r="BU79" s="1276"/>
      <c r="BV79" s="1276"/>
      <c r="BW79" s="1276"/>
      <c r="BX79" s="1276">
        <v>4.2</v>
      </c>
      <c r="BY79" s="1276"/>
      <c r="BZ79" s="1276"/>
      <c r="CA79" s="1276"/>
      <c r="CB79" s="1276"/>
      <c r="CC79" s="1276"/>
      <c r="CD79" s="1276"/>
      <c r="CE79" s="1276"/>
      <c r="CF79" s="1276">
        <v>3.6</v>
      </c>
      <c r="CG79" s="1276"/>
      <c r="CH79" s="1276"/>
      <c r="CI79" s="1276"/>
      <c r="CJ79" s="1276"/>
      <c r="CK79" s="1276"/>
      <c r="CL79" s="1276"/>
      <c r="CM79" s="1276"/>
      <c r="CN79" s="1276">
        <v>3.5</v>
      </c>
      <c r="CO79" s="1276"/>
      <c r="CP79" s="1276"/>
      <c r="CQ79" s="1276"/>
      <c r="CR79" s="1276"/>
      <c r="CS79" s="1276"/>
      <c r="CT79" s="1276"/>
      <c r="CU79" s="1276"/>
      <c r="CV79" s="1276">
        <v>3.6</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u9zInqhUIoYVgkysahDPfGbn7WOlfiwwJWptNvIIc++lyWHvm18FfHLrpcWDgcINq23TJP4QmBLHTFGh2hvciw==" saltValue="NqBlxKR774VnPCOlOgaq5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wBzHMrkRxEy7nZzFsdxVqeUKdl/lz+V0sk31svFTkLBt2tOBLmwxAD3bMfytkCuxUOL8v2892YuoJFbHsaOp4A==" saltValue="cN5z7RvjiX8hGRQ4+rP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ZK6eUwGmkYO+/R3OmaQUwH63Y+4U9XKOq2/8nNJYEiHm7IdSCY1yHG1e53ix0D6hneh1pTEizFQ3+V40Gg25fg==" saltValue="Az+OnmjAL3EL4maxQpyk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554</v>
      </c>
      <c r="G2" s="148"/>
      <c r="H2" s="149"/>
    </row>
    <row r="3" spans="1:8" x14ac:dyDescent="0.15">
      <c r="A3" s="145" t="s">
        <v>547</v>
      </c>
      <c r="B3" s="150"/>
      <c r="C3" s="151"/>
      <c r="D3" s="152">
        <v>30559</v>
      </c>
      <c r="E3" s="153"/>
      <c r="F3" s="154">
        <v>45426</v>
      </c>
      <c r="G3" s="155"/>
      <c r="H3" s="156"/>
    </row>
    <row r="4" spans="1:8" x14ac:dyDescent="0.15">
      <c r="A4" s="157"/>
      <c r="B4" s="158"/>
      <c r="C4" s="159"/>
      <c r="D4" s="160">
        <v>14432</v>
      </c>
      <c r="E4" s="161"/>
      <c r="F4" s="162">
        <v>24508</v>
      </c>
      <c r="G4" s="163"/>
      <c r="H4" s="164"/>
    </row>
    <row r="5" spans="1:8" x14ac:dyDescent="0.15">
      <c r="A5" s="145" t="s">
        <v>549</v>
      </c>
      <c r="B5" s="150"/>
      <c r="C5" s="151"/>
      <c r="D5" s="152">
        <v>20931</v>
      </c>
      <c r="E5" s="153"/>
      <c r="F5" s="154">
        <v>45022</v>
      </c>
      <c r="G5" s="155"/>
      <c r="H5" s="156"/>
    </row>
    <row r="6" spans="1:8" x14ac:dyDescent="0.15">
      <c r="A6" s="157"/>
      <c r="B6" s="158"/>
      <c r="C6" s="159"/>
      <c r="D6" s="160">
        <v>13114</v>
      </c>
      <c r="E6" s="161"/>
      <c r="F6" s="162">
        <v>25247</v>
      </c>
      <c r="G6" s="163"/>
      <c r="H6" s="164"/>
    </row>
    <row r="7" spans="1:8" x14ac:dyDescent="0.15">
      <c r="A7" s="145" t="s">
        <v>550</v>
      </c>
      <c r="B7" s="150"/>
      <c r="C7" s="151"/>
      <c r="D7" s="152">
        <v>28316</v>
      </c>
      <c r="E7" s="153"/>
      <c r="F7" s="154">
        <v>46035</v>
      </c>
      <c r="G7" s="155"/>
      <c r="H7" s="156"/>
    </row>
    <row r="8" spans="1:8" x14ac:dyDescent="0.15">
      <c r="A8" s="157"/>
      <c r="B8" s="158"/>
      <c r="C8" s="159"/>
      <c r="D8" s="160">
        <v>18199</v>
      </c>
      <c r="E8" s="161"/>
      <c r="F8" s="162">
        <v>25158</v>
      </c>
      <c r="G8" s="163"/>
      <c r="H8" s="164"/>
    </row>
    <row r="9" spans="1:8" x14ac:dyDescent="0.15">
      <c r="A9" s="145" t="s">
        <v>551</v>
      </c>
      <c r="B9" s="150"/>
      <c r="C9" s="151"/>
      <c r="D9" s="152">
        <v>31290</v>
      </c>
      <c r="E9" s="153"/>
      <c r="F9" s="154">
        <v>43261</v>
      </c>
      <c r="G9" s="155"/>
      <c r="H9" s="156"/>
    </row>
    <row r="10" spans="1:8" x14ac:dyDescent="0.15">
      <c r="A10" s="157"/>
      <c r="B10" s="158"/>
      <c r="C10" s="159"/>
      <c r="D10" s="160">
        <v>15932</v>
      </c>
      <c r="E10" s="161"/>
      <c r="F10" s="162">
        <v>24721</v>
      </c>
      <c r="G10" s="163"/>
      <c r="H10" s="164"/>
    </row>
    <row r="11" spans="1:8" x14ac:dyDescent="0.15">
      <c r="A11" s="145" t="s">
        <v>552</v>
      </c>
      <c r="B11" s="150"/>
      <c r="C11" s="151"/>
      <c r="D11" s="152">
        <v>45363</v>
      </c>
      <c r="E11" s="153"/>
      <c r="F11" s="154">
        <v>40626</v>
      </c>
      <c r="G11" s="155"/>
      <c r="H11" s="156"/>
    </row>
    <row r="12" spans="1:8" x14ac:dyDescent="0.15">
      <c r="A12" s="157"/>
      <c r="B12" s="158"/>
      <c r="C12" s="165"/>
      <c r="D12" s="160">
        <v>23384</v>
      </c>
      <c r="E12" s="161"/>
      <c r="F12" s="162">
        <v>24279</v>
      </c>
      <c r="G12" s="163"/>
      <c r="H12" s="164"/>
    </row>
    <row r="13" spans="1:8" x14ac:dyDescent="0.15">
      <c r="A13" s="145"/>
      <c r="B13" s="150"/>
      <c r="C13" s="166"/>
      <c r="D13" s="167">
        <v>31292</v>
      </c>
      <c r="E13" s="168"/>
      <c r="F13" s="169">
        <v>44074</v>
      </c>
      <c r="G13" s="170"/>
      <c r="H13" s="156"/>
    </row>
    <row r="14" spans="1:8" x14ac:dyDescent="0.15">
      <c r="A14" s="157"/>
      <c r="B14" s="158"/>
      <c r="C14" s="159"/>
      <c r="D14" s="160">
        <v>17012</v>
      </c>
      <c r="E14" s="161"/>
      <c r="F14" s="162">
        <v>24783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1.84</v>
      </c>
      <c r="C19" s="171">
        <f>ROUND(VALUE(SUBSTITUTE(実質収支比率等に係る経年分析!G$48,"▲","-")),2)</f>
        <v>1.71</v>
      </c>
      <c r="D19" s="171">
        <f>ROUND(VALUE(SUBSTITUTE(実質収支比率等に係る経年分析!H$48,"▲","-")),2)</f>
        <v>1.69</v>
      </c>
      <c r="E19" s="171">
        <f>ROUND(VALUE(SUBSTITUTE(実質収支比率等に係る経年分析!I$48,"▲","-")),2)</f>
        <v>2.08</v>
      </c>
      <c r="F19" s="171">
        <f>ROUND(VALUE(SUBSTITUTE(実質収支比率等に係る経年分析!J$48,"▲","-")),2)</f>
        <v>1.7</v>
      </c>
    </row>
    <row r="20" spans="1:11" x14ac:dyDescent="0.15">
      <c r="A20" s="171" t="s">
        <v>54</v>
      </c>
      <c r="B20" s="171">
        <f>ROUND(VALUE(SUBSTITUTE(実質収支比率等に係る経年分析!F$47,"▲","-")),2)</f>
        <v>15.9</v>
      </c>
      <c r="C20" s="171">
        <f>ROUND(VALUE(SUBSTITUTE(実質収支比率等に係る経年分析!G$47,"▲","-")),2)</f>
        <v>14.16</v>
      </c>
      <c r="D20" s="171">
        <f>ROUND(VALUE(SUBSTITUTE(実質収支比率等に係る経年分析!H$47,"▲","-")),2)</f>
        <v>14.63</v>
      </c>
      <c r="E20" s="171">
        <f>ROUND(VALUE(SUBSTITUTE(実質収支比率等に係る経年分析!I$47,"▲","-")),2)</f>
        <v>12.74</v>
      </c>
      <c r="F20" s="171">
        <f>ROUND(VALUE(SUBSTITUTE(実質収支比率等に係る経年分析!J$47,"▲","-")),2)</f>
        <v>13.75</v>
      </c>
    </row>
    <row r="21" spans="1:11" x14ac:dyDescent="0.15">
      <c r="A21" s="171" t="s">
        <v>55</v>
      </c>
      <c r="B21" s="171">
        <f>IF(ISNUMBER(VALUE(SUBSTITUTE(実質収支比率等に係る経年分析!F$49,"▲","-"))),ROUND(VALUE(SUBSTITUTE(実質収支比率等に係る経年分析!F$49,"▲","-")),2),NA())</f>
        <v>0.06</v>
      </c>
      <c r="C21" s="171">
        <f>IF(ISNUMBER(VALUE(SUBSTITUTE(実質収支比率等に係る経年分析!G$49,"▲","-"))),ROUND(VALUE(SUBSTITUTE(実質収支比率等に係る経年分析!G$49,"▲","-")),2),NA())</f>
        <v>-2.38</v>
      </c>
      <c r="D21" s="171">
        <f>IF(ISNUMBER(VALUE(SUBSTITUTE(実質収支比率等に係る経年分析!H$49,"▲","-"))),ROUND(VALUE(SUBSTITUTE(実質収支比率等に係る経年分析!H$49,"▲","-")),2),NA())</f>
        <v>-0.36</v>
      </c>
      <c r="E21" s="171">
        <f>IF(ISNUMBER(VALUE(SUBSTITUTE(実質収支比率等に係る経年分析!I$49,"▲","-"))),ROUND(VALUE(SUBSTITUTE(実質収支比率等に係る経年分析!I$49,"▲","-")),2),NA())</f>
        <v>-2</v>
      </c>
      <c r="F21" s="171">
        <f>IF(ISNUMBER(VALUE(SUBSTITUTE(実質収支比率等に係る経年分析!J$49,"▲","-"))),ROUND(VALUE(SUBSTITUTE(実質収支比率等に係る経年分析!J$49,"▲","-")),2),NA())</f>
        <v>0.24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0.55000000000000004</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1.69</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2.0299999999999998</v>
      </c>
    </row>
    <row r="35" spans="1:16" x14ac:dyDescent="0.15">
      <c r="A35" s="172" t="str">
        <f>IF(連結実質赤字比率に係る赤字・黒字の構成分析!C$35="",NA(),連結実質赤字比率に係る赤字・黒字の構成分析!C$35)</f>
        <v>下水道等事業会計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2.2200000000000002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6.4</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8784</v>
      </c>
      <c r="E42" s="173"/>
      <c r="F42" s="173"/>
      <c r="G42" s="173">
        <f>'実質公債費比率（分子）の構造'!L$52</f>
        <v>8100</v>
      </c>
      <c r="H42" s="173"/>
      <c r="I42" s="173"/>
      <c r="J42" s="173">
        <f>'実質公債費比率（分子）の構造'!M$52</f>
        <v>7704</v>
      </c>
      <c r="K42" s="173"/>
      <c r="L42" s="173"/>
      <c r="M42" s="173">
        <f>'実質公債費比率（分子）の構造'!N$52</f>
        <v>7344</v>
      </c>
      <c r="N42" s="173"/>
      <c r="O42" s="173"/>
      <c r="P42" s="173">
        <f>'実質公債費比率（分子）の構造'!O$52</f>
        <v>6963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78</v>
      </c>
      <c r="C44" s="173"/>
      <c r="D44" s="173"/>
      <c r="E44" s="173">
        <f>'実質公債費比率（分子）の構造'!L$50</f>
        <v>99</v>
      </c>
      <c r="F44" s="173"/>
      <c r="G44" s="173"/>
      <c r="H44" s="173">
        <f>'実質公債費比率（分子）の構造'!M$50</f>
        <v>99</v>
      </c>
      <c r="I44" s="173"/>
      <c r="J44" s="173"/>
      <c r="K44" s="173">
        <f>'実質公債費比率（分子）の構造'!N$50</f>
        <v>99</v>
      </c>
      <c r="L44" s="173"/>
      <c r="M44" s="173"/>
      <c r="N44" s="173">
        <f>'実質公債費比率（分子）の構造'!O$50</f>
        <v>100</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1977</v>
      </c>
      <c r="C46" s="173"/>
      <c r="D46" s="173"/>
      <c r="E46" s="173">
        <f>'実質公債費比率（分子）の構造'!L$48</f>
        <v>1552</v>
      </c>
      <c r="F46" s="173"/>
      <c r="G46" s="173"/>
      <c r="H46" s="173">
        <f>'実質公債費比率（分子）の構造'!M$48</f>
        <v>1386</v>
      </c>
      <c r="I46" s="173"/>
      <c r="J46" s="173"/>
      <c r="K46" s="173">
        <f>'実質公債費比率（分子）の構造'!N$48</f>
        <v>1226</v>
      </c>
      <c r="L46" s="173"/>
      <c r="M46" s="173"/>
      <c r="N46" s="173">
        <f>'実質公債費比率（分子）の構造'!O$48</f>
        <v>1028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4861</v>
      </c>
      <c r="C49" s="173"/>
      <c r="D49" s="173"/>
      <c r="E49" s="173">
        <f>'実質公債費比率（分子）の構造'!L$45</f>
        <v>5048</v>
      </c>
      <c r="F49" s="173"/>
      <c r="G49" s="173"/>
      <c r="H49" s="173">
        <f>'実質公債費比率（分子）の構造'!M$45</f>
        <v>5107</v>
      </c>
      <c r="I49" s="173"/>
      <c r="J49" s="173"/>
      <c r="K49" s="173">
        <f>'実質公債費比率（分子）の構造'!N$45</f>
        <v>5221</v>
      </c>
      <c r="L49" s="173"/>
      <c r="M49" s="173"/>
      <c r="N49" s="173">
        <f>'実質公債費比率（分子）の構造'!O$45</f>
        <v>5223</v>
      </c>
      <c r="O49" s="173"/>
      <c r="P49" s="173"/>
    </row>
    <row r="50" spans="1:16" x14ac:dyDescent="0.15">
      <c r="A50" s="173" t="s">
        <v>70</v>
      </c>
      <c r="B50" s="173" t="e">
        <f>NA()</f>
        <v>#N/A</v>
      </c>
      <c r="C50" s="173">
        <f>IF(ISNUMBER('実質公債費比率（分子）の構造'!K$53),'実質公債費比率（分子）の構造'!K$53,NA())</f>
        <v>-1868</v>
      </c>
      <c r="D50" s="173" t="e">
        <f>NA()</f>
        <v>#N/A</v>
      </c>
      <c r="E50" s="173" t="e">
        <f>NA()</f>
        <v>#N/A</v>
      </c>
      <c r="F50" s="173">
        <f>IF(ISNUMBER('実質公債費比率（分子）の構造'!L$53),'実質公債費比率（分子）の構造'!L$53,NA())</f>
        <v>-1401</v>
      </c>
      <c r="G50" s="173" t="e">
        <f>NA()</f>
        <v>#N/A</v>
      </c>
      <c r="H50" s="173" t="e">
        <f>NA()</f>
        <v>#N/A</v>
      </c>
      <c r="I50" s="173">
        <f>IF(ISNUMBER('実質公債費比率（分子）の構造'!M$53),'実質公債費比率（分子）の構造'!M$53,NA())</f>
        <v>-1112</v>
      </c>
      <c r="J50" s="173" t="e">
        <f>NA()</f>
        <v>#N/A</v>
      </c>
      <c r="K50" s="173" t="e">
        <f>NA()</f>
        <v>#N/A</v>
      </c>
      <c r="L50" s="173">
        <f>IF(ISNUMBER('実質公債費比率（分子）の構造'!N$53),'実質公債費比率（分子）の構造'!N$53,NA())</f>
        <v>-798</v>
      </c>
      <c r="M50" s="173" t="e">
        <f>NA()</f>
        <v>#N/A</v>
      </c>
      <c r="N50" s="173" t="e">
        <f>NA()</f>
        <v>#N/A</v>
      </c>
      <c r="O50" s="173">
        <f>IF(ISNUMBER('実質公債費比率（分子）の構造'!O$53),'実質公債費比率（分子）の構造'!O$53,NA())</f>
        <v>-612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56152</v>
      </c>
      <c r="E56" s="172"/>
      <c r="F56" s="172"/>
      <c r="G56" s="172">
        <f>'将来負担比率（分子）の構造'!J$52</f>
        <v>54220</v>
      </c>
      <c r="H56" s="172"/>
      <c r="I56" s="172"/>
      <c r="J56" s="172">
        <f>'将来負担比率（分子）の構造'!K$52</f>
        <v>54572</v>
      </c>
      <c r="K56" s="172"/>
      <c r="L56" s="172"/>
      <c r="M56" s="172">
        <f>'将来負担比率（分子）の構造'!L$52</f>
        <v>52498</v>
      </c>
      <c r="N56" s="172"/>
      <c r="O56" s="172"/>
      <c r="P56" s="172">
        <f>'将来負担比率（分子）の構造'!M$52</f>
        <v>51383</v>
      </c>
    </row>
    <row r="57" spans="1:16" x14ac:dyDescent="0.15">
      <c r="A57" s="172" t="s">
        <v>42</v>
      </c>
      <c r="B57" s="172"/>
      <c r="C57" s="172"/>
      <c r="D57" s="172">
        <f>'将来負担比率（分子）の構造'!I$51</f>
        <v>23098</v>
      </c>
      <c r="E57" s="172"/>
      <c r="F57" s="172"/>
      <c r="G57" s="172">
        <f>'将来負担比率（分子）の構造'!J$51</f>
        <v>21501</v>
      </c>
      <c r="H57" s="172"/>
      <c r="I57" s="172"/>
      <c r="J57" s="172">
        <f>'将来負担比率（分子）の構造'!K$51</f>
        <v>19360</v>
      </c>
      <c r="K57" s="172"/>
      <c r="L57" s="172"/>
      <c r="M57" s="172">
        <f>'将来負担比率（分子）の構造'!L$51</f>
        <v>18560</v>
      </c>
      <c r="N57" s="172"/>
      <c r="O57" s="172"/>
      <c r="P57" s="172">
        <f>'将来負担比率（分子）の構造'!M$51</f>
        <v>17348</v>
      </c>
    </row>
    <row r="58" spans="1:16" x14ac:dyDescent="0.15">
      <c r="A58" s="172" t="s">
        <v>41</v>
      </c>
      <c r="B58" s="172"/>
      <c r="C58" s="172"/>
      <c r="D58" s="172">
        <f>'将来負担比率（分子）の構造'!I$50</f>
        <v>22103</v>
      </c>
      <c r="E58" s="172"/>
      <c r="F58" s="172"/>
      <c r="G58" s="172">
        <f>'将来負担比率（分子）の構造'!J$50</f>
        <v>22497</v>
      </c>
      <c r="H58" s="172"/>
      <c r="I58" s="172"/>
      <c r="J58" s="172">
        <f>'将来負担比率（分子）の構造'!K$50</f>
        <v>23660</v>
      </c>
      <c r="K58" s="172"/>
      <c r="L58" s="172"/>
      <c r="M58" s="172">
        <f>'将来負担比率（分子）の構造'!L$50</f>
        <v>23616</v>
      </c>
      <c r="N58" s="172"/>
      <c r="O58" s="172"/>
      <c r="P58" s="172">
        <f>'将来負担比率（分子）の構造'!M$50</f>
        <v>25045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54</v>
      </c>
      <c r="C61" s="172"/>
      <c r="D61" s="172"/>
      <c r="E61" s="172">
        <f>'将来負担比率（分子）の構造'!J$46</f>
        <v>53</v>
      </c>
      <c r="F61" s="172"/>
      <c r="G61" s="172"/>
      <c r="H61" s="172">
        <f>'将来負担比率（分子）の構造'!K$46</f>
        <v>62</v>
      </c>
      <c r="I61" s="172"/>
      <c r="J61" s="172"/>
      <c r="K61" s="172">
        <f>'将来負担比率（分子）の構造'!L$46</f>
        <v>63</v>
      </c>
      <c r="L61" s="172"/>
      <c r="M61" s="172"/>
      <c r="N61" s="172" t="str">
        <f>'将来負担比率（分子）の構造'!M$46</f>
        <v>-</v>
      </c>
      <c r="O61" s="172"/>
      <c r="P61" s="172"/>
    </row>
    <row r="62" spans="1:16" x14ac:dyDescent="0.15">
      <c r="A62" s="172" t="s">
        <v>35</v>
      </c>
      <c r="B62" s="172">
        <f>'将来負担比率（分子）の構造'!I$45</f>
        <v>10436</v>
      </c>
      <c r="C62" s="172"/>
      <c r="D62" s="172"/>
      <c r="E62" s="172">
        <f>'将来負担比率（分子）の構造'!J$45</f>
        <v>9901</v>
      </c>
      <c r="F62" s="172"/>
      <c r="G62" s="172"/>
      <c r="H62" s="172">
        <f>'将来負担比率（分子）の構造'!K$45</f>
        <v>9840</v>
      </c>
      <c r="I62" s="172"/>
      <c r="J62" s="172"/>
      <c r="K62" s="172">
        <f>'将来負担比率（分子）の構造'!L$45</f>
        <v>10156</v>
      </c>
      <c r="L62" s="172"/>
      <c r="M62" s="172"/>
      <c r="N62" s="172">
        <f>'将来負担比率（分子）の構造'!M$45</f>
        <v>10288</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14527</v>
      </c>
      <c r="C64" s="172"/>
      <c r="D64" s="172"/>
      <c r="E64" s="172">
        <f>'将来負担比率（分子）の構造'!J$43</f>
        <v>12775</v>
      </c>
      <c r="F64" s="172"/>
      <c r="G64" s="172"/>
      <c r="H64" s="172">
        <f>'将来負担比率（分子）の構造'!K$43</f>
        <v>11204</v>
      </c>
      <c r="I64" s="172"/>
      <c r="J64" s="172"/>
      <c r="K64" s="172">
        <f>'将来負担比率（分子）の構造'!L$43</f>
        <v>9484</v>
      </c>
      <c r="L64" s="172"/>
      <c r="M64" s="172"/>
      <c r="N64" s="172">
        <f>'将来負担比率（分子）の構造'!M$43</f>
        <v>8514</v>
      </c>
      <c r="O64" s="172"/>
      <c r="P64" s="172"/>
    </row>
    <row r="65" spans="1:16" x14ac:dyDescent="0.15">
      <c r="A65" s="172" t="s">
        <v>32</v>
      </c>
      <c r="B65" s="172">
        <f>'将来負担比率（分子）の構造'!I$42</f>
        <v>1876</v>
      </c>
      <c r="C65" s="172"/>
      <c r="D65" s="172"/>
      <c r="E65" s="172">
        <f>'将来負担比率（分子）の構造'!J$42</f>
        <v>1570</v>
      </c>
      <c r="F65" s="172"/>
      <c r="G65" s="172"/>
      <c r="H65" s="172">
        <f>'将来負担比率（分子）の構造'!K$42</f>
        <v>1612</v>
      </c>
      <c r="I65" s="172"/>
      <c r="J65" s="172"/>
      <c r="K65" s="172">
        <f>'将来負担比率（分子）の構造'!L$42</f>
        <v>1410</v>
      </c>
      <c r="L65" s="172"/>
      <c r="M65" s="172"/>
      <c r="N65" s="172">
        <f>'将来負担比率（分子）の構造'!M$42</f>
        <v>609</v>
      </c>
      <c r="O65" s="172"/>
      <c r="P65" s="172"/>
    </row>
    <row r="66" spans="1:16" x14ac:dyDescent="0.15">
      <c r="A66" s="172" t="s">
        <v>31</v>
      </c>
      <c r="B66" s="172">
        <f>'将来負担比率（分子）の構造'!I$41</f>
        <v>53655</v>
      </c>
      <c r="C66" s="172"/>
      <c r="D66" s="172"/>
      <c r="E66" s="172">
        <f>'将来負担比率（分子）の構造'!J$41</f>
        <v>50829</v>
      </c>
      <c r="F66" s="172"/>
      <c r="G66" s="172"/>
      <c r="H66" s="172">
        <f>'将来負担比率（分子）の構造'!K$41</f>
        <v>50002</v>
      </c>
      <c r="I66" s="172"/>
      <c r="J66" s="172"/>
      <c r="K66" s="172">
        <f>'将来負担比率（分子）の構造'!L$41</f>
        <v>47459</v>
      </c>
      <c r="L66" s="172"/>
      <c r="M66" s="172"/>
      <c r="N66" s="172">
        <f>'将来負担比率（分子）の構造'!M$41</f>
        <v>46779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7668</v>
      </c>
      <c r="C72" s="176">
        <f>基金残高に係る経年分析!G55</f>
        <v>6811</v>
      </c>
      <c r="D72" s="176">
        <f>基金残高に係る経年分析!H55</f>
        <v>7669</v>
      </c>
    </row>
    <row r="73" spans="1:16" x14ac:dyDescent="0.15">
      <c r="A73" s="175" t="s">
        <v>77</v>
      </c>
      <c r="B73" s="176" t="str">
        <f>基金残高に係る経年分析!F56</f>
        <v>-</v>
      </c>
      <c r="C73" s="176" t="str">
        <f>基金残高に係る経年分析!G56</f>
        <v>-</v>
      </c>
      <c r="D73" s="176" t="str">
        <f>基金残高に係る経年分析!H56</f>
        <v>-</v>
      </c>
    </row>
    <row r="74" spans="1:16" x14ac:dyDescent="0.15">
      <c r="A74" s="175" t="s">
        <v>78</v>
      </c>
      <c r="B74" s="176">
        <f>基金残高に係る経年分析!F57</f>
        <v>15229</v>
      </c>
      <c r="C74" s="176">
        <f>基金残高に係る経年分析!G57</f>
        <v>16143</v>
      </c>
      <c r="D74" s="176">
        <f>基金残高に係る経年分析!H57</f>
        <v>16369</v>
      </c>
    </row>
  </sheetData>
  <sheetProtection algorithmName="SHA-512" hashValue="LyZfv6NlidD3IhkF3NxAvXIfGa/LA1gM8zGKnyodrTNpecNGs564m9qPBWLKazomC5HlFmk3QFpb/k8dJbMp9A==" saltValue="acbtiMXBLvoLiKoa90dG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6" t="s">
        <v>230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2" t="s">
        <v>231</v>
      </c>
      <c r="C5" s="733"/>
      <c r="D5" s="733"/>
      <c r="E5" s="733"/>
      <c r="F5" s="733"/>
      <c r="G5" s="733"/>
      <c r="H5" s="733"/>
      <c r="I5" s="733"/>
      <c r="J5" s="733"/>
      <c r="K5" s="733"/>
      <c r="L5" s="733"/>
      <c r="M5" s="733"/>
      <c r="N5" s="733"/>
      <c r="O5" s="733"/>
      <c r="P5" s="733"/>
      <c r="Q5" s="734"/>
      <c r="R5" s="717">
        <v>49126112</v>
      </c>
      <c r="S5" s="718"/>
      <c r="T5" s="718"/>
      <c r="U5" s="718"/>
      <c r="V5" s="718"/>
      <c r="W5" s="718"/>
      <c r="X5" s="718"/>
      <c r="Y5" s="761"/>
      <c r="Z5" s="779">
        <v>43.7</v>
      </c>
      <c r="AA5" s="779"/>
      <c r="AB5" s="779"/>
      <c r="AC5" s="779"/>
      <c r="AD5" s="780">
        <v>44845500</v>
      </c>
      <c r="AE5" s="780"/>
      <c r="AF5" s="780"/>
      <c r="AG5" s="780"/>
      <c r="AH5" s="780"/>
      <c r="AI5" s="780"/>
      <c r="AJ5" s="780"/>
      <c r="AK5" s="780"/>
      <c r="AL5" s="762">
        <v>78.7</v>
      </c>
      <c r="AM5" s="737"/>
      <c r="AN5" s="737"/>
      <c r="AO5" s="763"/>
      <c r="AP5" s="732" t="s">
        <v>232</v>
      </c>
      <c r="AQ5" s="733"/>
      <c r="AR5" s="733"/>
      <c r="AS5" s="733"/>
      <c r="AT5" s="733"/>
      <c r="AU5" s="733"/>
      <c r="AV5" s="733"/>
      <c r="AW5" s="733"/>
      <c r="AX5" s="733"/>
      <c r="AY5" s="733"/>
      <c r="AZ5" s="733"/>
      <c r="BA5" s="733"/>
      <c r="BB5" s="733"/>
      <c r="BC5" s="733"/>
      <c r="BD5" s="733"/>
      <c r="BE5" s="733"/>
      <c r="BF5" s="734"/>
      <c r="BG5" s="664">
        <v>44845500</v>
      </c>
      <c r="BH5" s="665"/>
      <c r="BI5" s="665"/>
      <c r="BJ5" s="665"/>
      <c r="BK5" s="665"/>
      <c r="BL5" s="665"/>
      <c r="BM5" s="665"/>
      <c r="BN5" s="666"/>
      <c r="BO5" s="691">
        <v>91.3</v>
      </c>
      <c r="BP5" s="691"/>
      <c r="BQ5" s="691"/>
      <c r="BR5" s="691"/>
      <c r="BS5" s="692">
        <v>625030</v>
      </c>
      <c r="BT5" s="692"/>
      <c r="BU5" s="692"/>
      <c r="BV5" s="692"/>
      <c r="BW5" s="692"/>
      <c r="BX5" s="692"/>
      <c r="BY5" s="692"/>
      <c r="BZ5" s="692"/>
      <c r="CA5" s="692"/>
      <c r="CB5" s="750"/>
      <c r="CD5" s="766" t="s">
        <v>227</v>
      </c>
      <c r="CE5" s="767"/>
      <c r="CF5" s="767"/>
      <c r="CG5" s="767"/>
      <c r="CH5" s="767"/>
      <c r="CI5" s="767"/>
      <c r="CJ5" s="767"/>
      <c r="CK5" s="767"/>
      <c r="CL5" s="767"/>
      <c r="CM5" s="767"/>
      <c r="CN5" s="767"/>
      <c r="CO5" s="767"/>
      <c r="CP5" s="767"/>
      <c r="CQ5" s="768"/>
      <c r="CR5" s="766" t="s">
        <v>233</v>
      </c>
      <c r="CS5" s="767"/>
      <c r="CT5" s="767"/>
      <c r="CU5" s="767"/>
      <c r="CV5" s="767"/>
      <c r="CW5" s="767"/>
      <c r="CX5" s="767"/>
      <c r="CY5" s="768"/>
      <c r="CZ5" s="766" t="s">
        <v>225</v>
      </c>
      <c r="DA5" s="767"/>
      <c r="DB5" s="767"/>
      <c r="DC5" s="768"/>
      <c r="DD5" s="766" t="s">
        <v>234</v>
      </c>
      <c r="DE5" s="767"/>
      <c r="DF5" s="767"/>
      <c r="DG5" s="767"/>
      <c r="DH5" s="767"/>
      <c r="DI5" s="767"/>
      <c r="DJ5" s="767"/>
      <c r="DK5" s="767"/>
      <c r="DL5" s="767"/>
      <c r="DM5" s="767"/>
      <c r="DN5" s="767"/>
      <c r="DO5" s="767"/>
      <c r="DP5" s="768"/>
      <c r="DQ5" s="766" t="s">
        <v>235</v>
      </c>
      <c r="DR5" s="767"/>
      <c r="DS5" s="767"/>
      <c r="DT5" s="767"/>
      <c r="DU5" s="767"/>
      <c r="DV5" s="767"/>
      <c r="DW5" s="767"/>
      <c r="DX5" s="767"/>
      <c r="DY5" s="767"/>
      <c r="DZ5" s="767"/>
      <c r="EA5" s="767"/>
      <c r="EB5" s="767"/>
      <c r="EC5" s="768"/>
    </row>
    <row r="6" spans="2:143" ht="11.25" customHeight="1" x14ac:dyDescent="0.15">
      <c r="B6" s="661" t="s">
        <v>236</v>
      </c>
      <c r="C6" s="662"/>
      <c r="D6" s="662"/>
      <c r="E6" s="662"/>
      <c r="F6" s="662"/>
      <c r="G6" s="662"/>
      <c r="H6" s="662"/>
      <c r="I6" s="662"/>
      <c r="J6" s="662"/>
      <c r="K6" s="662"/>
      <c r="L6" s="662"/>
      <c r="M6" s="662"/>
      <c r="N6" s="662"/>
      <c r="O6" s="662"/>
      <c r="P6" s="662"/>
      <c r="Q6" s="663"/>
      <c r="R6" s="664">
        <v>516373</v>
      </c>
      <c r="S6" s="665"/>
      <c r="T6" s="665"/>
      <c r="U6" s="665"/>
      <c r="V6" s="665"/>
      <c r="W6" s="665"/>
      <c r="X6" s="665"/>
      <c r="Y6" s="666"/>
      <c r="Z6" s="691">
        <v>0.5</v>
      </c>
      <c r="AA6" s="691"/>
      <c r="AB6" s="691"/>
      <c r="AC6" s="691"/>
      <c r="AD6" s="692">
        <v>516373</v>
      </c>
      <c r="AE6" s="692"/>
      <c r="AF6" s="692"/>
      <c r="AG6" s="692"/>
      <c r="AH6" s="692"/>
      <c r="AI6" s="692"/>
      <c r="AJ6" s="692"/>
      <c r="AK6" s="692"/>
      <c r="AL6" s="667">
        <v>0.9</v>
      </c>
      <c r="AM6" s="668"/>
      <c r="AN6" s="668"/>
      <c r="AO6" s="693"/>
      <c r="AP6" s="661" t="s">
        <v>237</v>
      </c>
      <c r="AQ6" s="662"/>
      <c r="AR6" s="662"/>
      <c r="AS6" s="662"/>
      <c r="AT6" s="662"/>
      <c r="AU6" s="662"/>
      <c r="AV6" s="662"/>
      <c r="AW6" s="662"/>
      <c r="AX6" s="662"/>
      <c r="AY6" s="662"/>
      <c r="AZ6" s="662"/>
      <c r="BA6" s="662"/>
      <c r="BB6" s="662"/>
      <c r="BC6" s="662"/>
      <c r="BD6" s="662"/>
      <c r="BE6" s="662"/>
      <c r="BF6" s="663"/>
      <c r="BG6" s="664">
        <v>44845500</v>
      </c>
      <c r="BH6" s="665"/>
      <c r="BI6" s="665"/>
      <c r="BJ6" s="665"/>
      <c r="BK6" s="665"/>
      <c r="BL6" s="665"/>
      <c r="BM6" s="665"/>
      <c r="BN6" s="666"/>
      <c r="BO6" s="691">
        <v>91.3</v>
      </c>
      <c r="BP6" s="691"/>
      <c r="BQ6" s="691"/>
      <c r="BR6" s="691"/>
      <c r="BS6" s="692">
        <v>625030</v>
      </c>
      <c r="BT6" s="692"/>
      <c r="BU6" s="692"/>
      <c r="BV6" s="692"/>
      <c r="BW6" s="692"/>
      <c r="BX6" s="692"/>
      <c r="BY6" s="692"/>
      <c r="BZ6" s="692"/>
      <c r="CA6" s="692"/>
      <c r="CB6" s="750"/>
      <c r="CD6" s="720" t="s">
        <v>238</v>
      </c>
      <c r="CE6" s="721"/>
      <c r="CF6" s="721"/>
      <c r="CG6" s="721"/>
      <c r="CH6" s="721"/>
      <c r="CI6" s="721"/>
      <c r="CJ6" s="721"/>
      <c r="CK6" s="721"/>
      <c r="CL6" s="721"/>
      <c r="CM6" s="721"/>
      <c r="CN6" s="721"/>
      <c r="CO6" s="721"/>
      <c r="CP6" s="721"/>
      <c r="CQ6" s="722"/>
      <c r="CR6" s="664">
        <v>495931</v>
      </c>
      <c r="CS6" s="665"/>
      <c r="CT6" s="665"/>
      <c r="CU6" s="665"/>
      <c r="CV6" s="665"/>
      <c r="CW6" s="665"/>
      <c r="CX6" s="665"/>
      <c r="CY6" s="666"/>
      <c r="CZ6" s="762">
        <v>0.5</v>
      </c>
      <c r="DA6" s="737"/>
      <c r="DB6" s="737"/>
      <c r="DC6" s="765"/>
      <c r="DD6" s="670" t="s">
        <v>129</v>
      </c>
      <c r="DE6" s="665"/>
      <c r="DF6" s="665"/>
      <c r="DG6" s="665"/>
      <c r="DH6" s="665"/>
      <c r="DI6" s="665"/>
      <c r="DJ6" s="665"/>
      <c r="DK6" s="665"/>
      <c r="DL6" s="665"/>
      <c r="DM6" s="665"/>
      <c r="DN6" s="665"/>
      <c r="DO6" s="665"/>
      <c r="DP6" s="666"/>
      <c r="DQ6" s="670">
        <v>495931</v>
      </c>
      <c r="DR6" s="665"/>
      <c r="DS6" s="665"/>
      <c r="DT6" s="665"/>
      <c r="DU6" s="665"/>
      <c r="DV6" s="665"/>
      <c r="DW6" s="665"/>
      <c r="DX6" s="665"/>
      <c r="DY6" s="665"/>
      <c r="DZ6" s="665"/>
      <c r="EA6" s="665"/>
      <c r="EB6" s="665"/>
      <c r="EC6" s="708"/>
    </row>
    <row r="7" spans="2:143" ht="11.25" customHeight="1" x14ac:dyDescent="0.15">
      <c r="B7" s="661" t="s">
        <v>239</v>
      </c>
      <c r="C7" s="662"/>
      <c r="D7" s="662"/>
      <c r="E7" s="662"/>
      <c r="F7" s="662"/>
      <c r="G7" s="662"/>
      <c r="H7" s="662"/>
      <c r="I7" s="662"/>
      <c r="J7" s="662"/>
      <c r="K7" s="662"/>
      <c r="L7" s="662"/>
      <c r="M7" s="662"/>
      <c r="N7" s="662"/>
      <c r="O7" s="662"/>
      <c r="P7" s="662"/>
      <c r="Q7" s="663"/>
      <c r="R7" s="664">
        <v>52083</v>
      </c>
      <c r="S7" s="665"/>
      <c r="T7" s="665"/>
      <c r="U7" s="665"/>
      <c r="V7" s="665"/>
      <c r="W7" s="665"/>
      <c r="X7" s="665"/>
      <c r="Y7" s="666"/>
      <c r="Z7" s="691">
        <v>0</v>
      </c>
      <c r="AA7" s="691"/>
      <c r="AB7" s="691"/>
      <c r="AC7" s="691"/>
      <c r="AD7" s="692">
        <v>52083</v>
      </c>
      <c r="AE7" s="692"/>
      <c r="AF7" s="692"/>
      <c r="AG7" s="692"/>
      <c r="AH7" s="692"/>
      <c r="AI7" s="692"/>
      <c r="AJ7" s="692"/>
      <c r="AK7" s="692"/>
      <c r="AL7" s="667">
        <v>0.1</v>
      </c>
      <c r="AM7" s="668"/>
      <c r="AN7" s="668"/>
      <c r="AO7" s="693"/>
      <c r="AP7" s="661" t="s">
        <v>240</v>
      </c>
      <c r="AQ7" s="662"/>
      <c r="AR7" s="662"/>
      <c r="AS7" s="662"/>
      <c r="AT7" s="662"/>
      <c r="AU7" s="662"/>
      <c r="AV7" s="662"/>
      <c r="AW7" s="662"/>
      <c r="AX7" s="662"/>
      <c r="AY7" s="662"/>
      <c r="AZ7" s="662"/>
      <c r="BA7" s="662"/>
      <c r="BB7" s="662"/>
      <c r="BC7" s="662"/>
      <c r="BD7" s="662"/>
      <c r="BE7" s="662"/>
      <c r="BF7" s="663"/>
      <c r="BG7" s="664">
        <v>21454880</v>
      </c>
      <c r="BH7" s="665"/>
      <c r="BI7" s="665"/>
      <c r="BJ7" s="665"/>
      <c r="BK7" s="665"/>
      <c r="BL7" s="665"/>
      <c r="BM7" s="665"/>
      <c r="BN7" s="666"/>
      <c r="BO7" s="691">
        <v>43.7</v>
      </c>
      <c r="BP7" s="691"/>
      <c r="BQ7" s="691"/>
      <c r="BR7" s="691"/>
      <c r="BS7" s="692">
        <v>625030</v>
      </c>
      <c r="BT7" s="692"/>
      <c r="BU7" s="692"/>
      <c r="BV7" s="692"/>
      <c r="BW7" s="692"/>
      <c r="BX7" s="692"/>
      <c r="BY7" s="692"/>
      <c r="BZ7" s="692"/>
      <c r="CA7" s="692"/>
      <c r="CB7" s="750"/>
      <c r="CD7" s="698" t="s">
        <v>241</v>
      </c>
      <c r="CE7" s="699"/>
      <c r="CF7" s="699"/>
      <c r="CG7" s="699"/>
      <c r="CH7" s="699"/>
      <c r="CI7" s="699"/>
      <c r="CJ7" s="699"/>
      <c r="CK7" s="699"/>
      <c r="CL7" s="699"/>
      <c r="CM7" s="699"/>
      <c r="CN7" s="699"/>
      <c r="CO7" s="699"/>
      <c r="CP7" s="699"/>
      <c r="CQ7" s="700"/>
      <c r="CR7" s="664">
        <v>9864595</v>
      </c>
      <c r="CS7" s="665"/>
      <c r="CT7" s="665"/>
      <c r="CU7" s="665"/>
      <c r="CV7" s="665"/>
      <c r="CW7" s="665"/>
      <c r="CX7" s="665"/>
      <c r="CY7" s="666"/>
      <c r="CZ7" s="691">
        <v>9</v>
      </c>
      <c r="DA7" s="691"/>
      <c r="DB7" s="691"/>
      <c r="DC7" s="691"/>
      <c r="DD7" s="670">
        <v>2047321</v>
      </c>
      <c r="DE7" s="665"/>
      <c r="DF7" s="665"/>
      <c r="DG7" s="665"/>
      <c r="DH7" s="665"/>
      <c r="DI7" s="665"/>
      <c r="DJ7" s="665"/>
      <c r="DK7" s="665"/>
      <c r="DL7" s="665"/>
      <c r="DM7" s="665"/>
      <c r="DN7" s="665"/>
      <c r="DO7" s="665"/>
      <c r="DP7" s="666"/>
      <c r="DQ7" s="670">
        <v>6712275</v>
      </c>
      <c r="DR7" s="665"/>
      <c r="DS7" s="665"/>
      <c r="DT7" s="665"/>
      <c r="DU7" s="665"/>
      <c r="DV7" s="665"/>
      <c r="DW7" s="665"/>
      <c r="DX7" s="665"/>
      <c r="DY7" s="665"/>
      <c r="DZ7" s="665"/>
      <c r="EA7" s="665"/>
      <c r="EB7" s="665"/>
      <c r="EC7" s="708"/>
    </row>
    <row r="8" spans="2:143" ht="11.25" customHeight="1" x14ac:dyDescent="0.15">
      <c r="B8" s="661" t="s">
        <v>242</v>
      </c>
      <c r="C8" s="662"/>
      <c r="D8" s="662"/>
      <c r="E8" s="662"/>
      <c r="F8" s="662"/>
      <c r="G8" s="662"/>
      <c r="H8" s="662"/>
      <c r="I8" s="662"/>
      <c r="J8" s="662"/>
      <c r="K8" s="662"/>
      <c r="L8" s="662"/>
      <c r="M8" s="662"/>
      <c r="N8" s="662"/>
      <c r="O8" s="662"/>
      <c r="P8" s="662"/>
      <c r="Q8" s="663"/>
      <c r="R8" s="664">
        <v>411823</v>
      </c>
      <c r="S8" s="665"/>
      <c r="T8" s="665"/>
      <c r="U8" s="665"/>
      <c r="V8" s="665"/>
      <c r="W8" s="665"/>
      <c r="X8" s="665"/>
      <c r="Y8" s="666"/>
      <c r="Z8" s="691">
        <v>0.4</v>
      </c>
      <c r="AA8" s="691"/>
      <c r="AB8" s="691"/>
      <c r="AC8" s="691"/>
      <c r="AD8" s="692">
        <v>411823</v>
      </c>
      <c r="AE8" s="692"/>
      <c r="AF8" s="692"/>
      <c r="AG8" s="692"/>
      <c r="AH8" s="692"/>
      <c r="AI8" s="692"/>
      <c r="AJ8" s="692"/>
      <c r="AK8" s="692"/>
      <c r="AL8" s="667">
        <v>0.7</v>
      </c>
      <c r="AM8" s="668"/>
      <c r="AN8" s="668"/>
      <c r="AO8" s="693"/>
      <c r="AP8" s="661" t="s">
        <v>243</v>
      </c>
      <c r="AQ8" s="662"/>
      <c r="AR8" s="662"/>
      <c r="AS8" s="662"/>
      <c r="AT8" s="662"/>
      <c r="AU8" s="662"/>
      <c r="AV8" s="662"/>
      <c r="AW8" s="662"/>
      <c r="AX8" s="662"/>
      <c r="AY8" s="662"/>
      <c r="AZ8" s="662"/>
      <c r="BA8" s="662"/>
      <c r="BB8" s="662"/>
      <c r="BC8" s="662"/>
      <c r="BD8" s="662"/>
      <c r="BE8" s="662"/>
      <c r="BF8" s="663"/>
      <c r="BG8" s="664">
        <v>491762</v>
      </c>
      <c r="BH8" s="665"/>
      <c r="BI8" s="665"/>
      <c r="BJ8" s="665"/>
      <c r="BK8" s="665"/>
      <c r="BL8" s="665"/>
      <c r="BM8" s="665"/>
      <c r="BN8" s="666"/>
      <c r="BO8" s="691">
        <v>1</v>
      </c>
      <c r="BP8" s="691"/>
      <c r="BQ8" s="691"/>
      <c r="BR8" s="691"/>
      <c r="BS8" s="692" t="s">
        <v>129</v>
      </c>
      <c r="BT8" s="692"/>
      <c r="BU8" s="692"/>
      <c r="BV8" s="692"/>
      <c r="BW8" s="692"/>
      <c r="BX8" s="692"/>
      <c r="BY8" s="692"/>
      <c r="BZ8" s="692"/>
      <c r="CA8" s="692"/>
      <c r="CB8" s="750"/>
      <c r="CD8" s="698" t="s">
        <v>244</v>
      </c>
      <c r="CE8" s="699"/>
      <c r="CF8" s="699"/>
      <c r="CG8" s="699"/>
      <c r="CH8" s="699"/>
      <c r="CI8" s="699"/>
      <c r="CJ8" s="699"/>
      <c r="CK8" s="699"/>
      <c r="CL8" s="699"/>
      <c r="CM8" s="699"/>
      <c r="CN8" s="699"/>
      <c r="CO8" s="699"/>
      <c r="CP8" s="699"/>
      <c r="CQ8" s="700"/>
      <c r="CR8" s="664">
        <v>53155983</v>
      </c>
      <c r="CS8" s="665"/>
      <c r="CT8" s="665"/>
      <c r="CU8" s="665"/>
      <c r="CV8" s="665"/>
      <c r="CW8" s="665"/>
      <c r="CX8" s="665"/>
      <c r="CY8" s="666"/>
      <c r="CZ8" s="691">
        <v>48.3</v>
      </c>
      <c r="DA8" s="691"/>
      <c r="DB8" s="691"/>
      <c r="DC8" s="691"/>
      <c r="DD8" s="670">
        <v>420082</v>
      </c>
      <c r="DE8" s="665"/>
      <c r="DF8" s="665"/>
      <c r="DG8" s="665"/>
      <c r="DH8" s="665"/>
      <c r="DI8" s="665"/>
      <c r="DJ8" s="665"/>
      <c r="DK8" s="665"/>
      <c r="DL8" s="665"/>
      <c r="DM8" s="665"/>
      <c r="DN8" s="665"/>
      <c r="DO8" s="665"/>
      <c r="DP8" s="666"/>
      <c r="DQ8" s="670">
        <v>22305169</v>
      </c>
      <c r="DR8" s="665"/>
      <c r="DS8" s="665"/>
      <c r="DT8" s="665"/>
      <c r="DU8" s="665"/>
      <c r="DV8" s="665"/>
      <c r="DW8" s="665"/>
      <c r="DX8" s="665"/>
      <c r="DY8" s="665"/>
      <c r="DZ8" s="665"/>
      <c r="EA8" s="665"/>
      <c r="EB8" s="665"/>
      <c r="EC8" s="708"/>
    </row>
    <row r="9" spans="2:143" ht="11.25" customHeight="1" x14ac:dyDescent="0.15">
      <c r="B9" s="661" t="s">
        <v>245</v>
      </c>
      <c r="C9" s="662"/>
      <c r="D9" s="662"/>
      <c r="E9" s="662"/>
      <c r="F9" s="662"/>
      <c r="G9" s="662"/>
      <c r="H9" s="662"/>
      <c r="I9" s="662"/>
      <c r="J9" s="662"/>
      <c r="K9" s="662"/>
      <c r="L9" s="662"/>
      <c r="M9" s="662"/>
      <c r="N9" s="662"/>
      <c r="O9" s="662"/>
      <c r="P9" s="662"/>
      <c r="Q9" s="663"/>
      <c r="R9" s="664">
        <v>462982</v>
      </c>
      <c r="S9" s="665"/>
      <c r="T9" s="665"/>
      <c r="U9" s="665"/>
      <c r="V9" s="665"/>
      <c r="W9" s="665"/>
      <c r="X9" s="665"/>
      <c r="Y9" s="666"/>
      <c r="Z9" s="691">
        <v>0.4</v>
      </c>
      <c r="AA9" s="691"/>
      <c r="AB9" s="691"/>
      <c r="AC9" s="691"/>
      <c r="AD9" s="692">
        <v>462982</v>
      </c>
      <c r="AE9" s="692"/>
      <c r="AF9" s="692"/>
      <c r="AG9" s="692"/>
      <c r="AH9" s="692"/>
      <c r="AI9" s="692"/>
      <c r="AJ9" s="692"/>
      <c r="AK9" s="692"/>
      <c r="AL9" s="667">
        <v>0.8</v>
      </c>
      <c r="AM9" s="668"/>
      <c r="AN9" s="668"/>
      <c r="AO9" s="693"/>
      <c r="AP9" s="661" t="s">
        <v>246</v>
      </c>
      <c r="AQ9" s="662"/>
      <c r="AR9" s="662"/>
      <c r="AS9" s="662"/>
      <c r="AT9" s="662"/>
      <c r="AU9" s="662"/>
      <c r="AV9" s="662"/>
      <c r="AW9" s="662"/>
      <c r="AX9" s="662"/>
      <c r="AY9" s="662"/>
      <c r="AZ9" s="662"/>
      <c r="BA9" s="662"/>
      <c r="BB9" s="662"/>
      <c r="BC9" s="662"/>
      <c r="BD9" s="662"/>
      <c r="BE9" s="662"/>
      <c r="BF9" s="663"/>
      <c r="BG9" s="664">
        <v>17970467</v>
      </c>
      <c r="BH9" s="665"/>
      <c r="BI9" s="665"/>
      <c r="BJ9" s="665"/>
      <c r="BK9" s="665"/>
      <c r="BL9" s="665"/>
      <c r="BM9" s="665"/>
      <c r="BN9" s="666"/>
      <c r="BO9" s="691">
        <v>36.6</v>
      </c>
      <c r="BP9" s="691"/>
      <c r="BQ9" s="691"/>
      <c r="BR9" s="691"/>
      <c r="BS9" s="692" t="s">
        <v>129</v>
      </c>
      <c r="BT9" s="692"/>
      <c r="BU9" s="692"/>
      <c r="BV9" s="692"/>
      <c r="BW9" s="692"/>
      <c r="BX9" s="692"/>
      <c r="BY9" s="692"/>
      <c r="BZ9" s="692"/>
      <c r="CA9" s="692"/>
      <c r="CB9" s="750"/>
      <c r="CD9" s="698" t="s">
        <v>247</v>
      </c>
      <c r="CE9" s="699"/>
      <c r="CF9" s="699"/>
      <c r="CG9" s="699"/>
      <c r="CH9" s="699"/>
      <c r="CI9" s="699"/>
      <c r="CJ9" s="699"/>
      <c r="CK9" s="699"/>
      <c r="CL9" s="699"/>
      <c r="CM9" s="699"/>
      <c r="CN9" s="699"/>
      <c r="CO9" s="699"/>
      <c r="CP9" s="699"/>
      <c r="CQ9" s="700"/>
      <c r="CR9" s="664">
        <v>13401306</v>
      </c>
      <c r="CS9" s="665"/>
      <c r="CT9" s="665"/>
      <c r="CU9" s="665"/>
      <c r="CV9" s="665"/>
      <c r="CW9" s="665"/>
      <c r="CX9" s="665"/>
      <c r="CY9" s="666"/>
      <c r="CZ9" s="691">
        <v>12.2</v>
      </c>
      <c r="DA9" s="691"/>
      <c r="DB9" s="691"/>
      <c r="DC9" s="691"/>
      <c r="DD9" s="670">
        <v>4069752</v>
      </c>
      <c r="DE9" s="665"/>
      <c r="DF9" s="665"/>
      <c r="DG9" s="665"/>
      <c r="DH9" s="665"/>
      <c r="DI9" s="665"/>
      <c r="DJ9" s="665"/>
      <c r="DK9" s="665"/>
      <c r="DL9" s="665"/>
      <c r="DM9" s="665"/>
      <c r="DN9" s="665"/>
      <c r="DO9" s="665"/>
      <c r="DP9" s="666"/>
      <c r="DQ9" s="670">
        <v>6223287</v>
      </c>
      <c r="DR9" s="665"/>
      <c r="DS9" s="665"/>
      <c r="DT9" s="665"/>
      <c r="DU9" s="665"/>
      <c r="DV9" s="665"/>
      <c r="DW9" s="665"/>
      <c r="DX9" s="665"/>
      <c r="DY9" s="665"/>
      <c r="DZ9" s="665"/>
      <c r="EA9" s="665"/>
      <c r="EB9" s="665"/>
      <c r="EC9" s="708"/>
    </row>
    <row r="10" spans="2:143" ht="11.25" customHeight="1" x14ac:dyDescent="0.15">
      <c r="B10" s="661" t="s">
        <v>248</v>
      </c>
      <c r="C10" s="662"/>
      <c r="D10" s="662"/>
      <c r="E10" s="662"/>
      <c r="F10" s="662"/>
      <c r="G10" s="662"/>
      <c r="H10" s="662"/>
      <c r="I10" s="662"/>
      <c r="J10" s="662"/>
      <c r="K10" s="662"/>
      <c r="L10" s="662"/>
      <c r="M10" s="662"/>
      <c r="N10" s="662"/>
      <c r="O10" s="662"/>
      <c r="P10" s="662"/>
      <c r="Q10" s="663"/>
      <c r="R10" s="664" t="s">
        <v>129</v>
      </c>
      <c r="S10" s="665"/>
      <c r="T10" s="665"/>
      <c r="U10" s="665"/>
      <c r="V10" s="665"/>
      <c r="W10" s="665"/>
      <c r="X10" s="665"/>
      <c r="Y10" s="666"/>
      <c r="Z10" s="691" t="s">
        <v>129</v>
      </c>
      <c r="AA10" s="691"/>
      <c r="AB10" s="691"/>
      <c r="AC10" s="691"/>
      <c r="AD10" s="692" t="s">
        <v>129</v>
      </c>
      <c r="AE10" s="692"/>
      <c r="AF10" s="692"/>
      <c r="AG10" s="692"/>
      <c r="AH10" s="692"/>
      <c r="AI10" s="692"/>
      <c r="AJ10" s="692"/>
      <c r="AK10" s="692"/>
      <c r="AL10" s="667" t="s">
        <v>129</v>
      </c>
      <c r="AM10" s="668"/>
      <c r="AN10" s="668"/>
      <c r="AO10" s="693"/>
      <c r="AP10" s="661" t="s">
        <v>249</v>
      </c>
      <c r="AQ10" s="662"/>
      <c r="AR10" s="662"/>
      <c r="AS10" s="662"/>
      <c r="AT10" s="662"/>
      <c r="AU10" s="662"/>
      <c r="AV10" s="662"/>
      <c r="AW10" s="662"/>
      <c r="AX10" s="662"/>
      <c r="AY10" s="662"/>
      <c r="AZ10" s="662"/>
      <c r="BA10" s="662"/>
      <c r="BB10" s="662"/>
      <c r="BC10" s="662"/>
      <c r="BD10" s="662"/>
      <c r="BE10" s="662"/>
      <c r="BF10" s="663"/>
      <c r="BG10" s="664">
        <v>784591</v>
      </c>
      <c r="BH10" s="665"/>
      <c r="BI10" s="665"/>
      <c r="BJ10" s="665"/>
      <c r="BK10" s="665"/>
      <c r="BL10" s="665"/>
      <c r="BM10" s="665"/>
      <c r="BN10" s="666"/>
      <c r="BO10" s="691">
        <v>1.6</v>
      </c>
      <c r="BP10" s="691"/>
      <c r="BQ10" s="691"/>
      <c r="BR10" s="691"/>
      <c r="BS10" s="692" t="s">
        <v>129</v>
      </c>
      <c r="BT10" s="692"/>
      <c r="BU10" s="692"/>
      <c r="BV10" s="692"/>
      <c r="BW10" s="692"/>
      <c r="BX10" s="692"/>
      <c r="BY10" s="692"/>
      <c r="BZ10" s="692"/>
      <c r="CA10" s="692"/>
      <c r="CB10" s="750"/>
      <c r="CD10" s="698" t="s">
        <v>250</v>
      </c>
      <c r="CE10" s="699"/>
      <c r="CF10" s="699"/>
      <c r="CG10" s="699"/>
      <c r="CH10" s="699"/>
      <c r="CI10" s="699"/>
      <c r="CJ10" s="699"/>
      <c r="CK10" s="699"/>
      <c r="CL10" s="699"/>
      <c r="CM10" s="699"/>
      <c r="CN10" s="699"/>
      <c r="CO10" s="699"/>
      <c r="CP10" s="699"/>
      <c r="CQ10" s="700"/>
      <c r="CR10" s="664">
        <v>103287</v>
      </c>
      <c r="CS10" s="665"/>
      <c r="CT10" s="665"/>
      <c r="CU10" s="665"/>
      <c r="CV10" s="665"/>
      <c r="CW10" s="665"/>
      <c r="CX10" s="665"/>
      <c r="CY10" s="666"/>
      <c r="CZ10" s="691">
        <v>0.1</v>
      </c>
      <c r="DA10" s="691"/>
      <c r="DB10" s="691"/>
      <c r="DC10" s="691"/>
      <c r="DD10" s="670" t="s">
        <v>129</v>
      </c>
      <c r="DE10" s="665"/>
      <c r="DF10" s="665"/>
      <c r="DG10" s="665"/>
      <c r="DH10" s="665"/>
      <c r="DI10" s="665"/>
      <c r="DJ10" s="665"/>
      <c r="DK10" s="665"/>
      <c r="DL10" s="665"/>
      <c r="DM10" s="665"/>
      <c r="DN10" s="665"/>
      <c r="DO10" s="665"/>
      <c r="DP10" s="666"/>
      <c r="DQ10" s="670">
        <v>100676</v>
      </c>
      <c r="DR10" s="665"/>
      <c r="DS10" s="665"/>
      <c r="DT10" s="665"/>
      <c r="DU10" s="665"/>
      <c r="DV10" s="665"/>
      <c r="DW10" s="665"/>
      <c r="DX10" s="665"/>
      <c r="DY10" s="665"/>
      <c r="DZ10" s="665"/>
      <c r="EA10" s="665"/>
      <c r="EB10" s="665"/>
      <c r="EC10" s="708"/>
    </row>
    <row r="11" spans="2:143" ht="11.25" customHeight="1" x14ac:dyDescent="0.15">
      <c r="B11" s="661" t="s">
        <v>251</v>
      </c>
      <c r="C11" s="662"/>
      <c r="D11" s="662"/>
      <c r="E11" s="662"/>
      <c r="F11" s="662"/>
      <c r="G11" s="662"/>
      <c r="H11" s="662"/>
      <c r="I11" s="662"/>
      <c r="J11" s="662"/>
      <c r="K11" s="662"/>
      <c r="L11" s="662"/>
      <c r="M11" s="662"/>
      <c r="N11" s="662"/>
      <c r="O11" s="662"/>
      <c r="P11" s="662"/>
      <c r="Q11" s="663"/>
      <c r="R11" s="664">
        <v>6227774</v>
      </c>
      <c r="S11" s="665"/>
      <c r="T11" s="665"/>
      <c r="U11" s="665"/>
      <c r="V11" s="665"/>
      <c r="W11" s="665"/>
      <c r="X11" s="665"/>
      <c r="Y11" s="666"/>
      <c r="Z11" s="667">
        <v>5.5</v>
      </c>
      <c r="AA11" s="668"/>
      <c r="AB11" s="668"/>
      <c r="AC11" s="669"/>
      <c r="AD11" s="670">
        <v>6227774</v>
      </c>
      <c r="AE11" s="665"/>
      <c r="AF11" s="665"/>
      <c r="AG11" s="665"/>
      <c r="AH11" s="665"/>
      <c r="AI11" s="665"/>
      <c r="AJ11" s="665"/>
      <c r="AK11" s="666"/>
      <c r="AL11" s="667">
        <v>10.9</v>
      </c>
      <c r="AM11" s="668"/>
      <c r="AN11" s="668"/>
      <c r="AO11" s="693"/>
      <c r="AP11" s="661" t="s">
        <v>252</v>
      </c>
      <c r="AQ11" s="662"/>
      <c r="AR11" s="662"/>
      <c r="AS11" s="662"/>
      <c r="AT11" s="662"/>
      <c r="AU11" s="662"/>
      <c r="AV11" s="662"/>
      <c r="AW11" s="662"/>
      <c r="AX11" s="662"/>
      <c r="AY11" s="662"/>
      <c r="AZ11" s="662"/>
      <c r="BA11" s="662"/>
      <c r="BB11" s="662"/>
      <c r="BC11" s="662"/>
      <c r="BD11" s="662"/>
      <c r="BE11" s="662"/>
      <c r="BF11" s="663"/>
      <c r="BG11" s="664">
        <v>2208060</v>
      </c>
      <c r="BH11" s="665"/>
      <c r="BI11" s="665"/>
      <c r="BJ11" s="665"/>
      <c r="BK11" s="665"/>
      <c r="BL11" s="665"/>
      <c r="BM11" s="665"/>
      <c r="BN11" s="666"/>
      <c r="BO11" s="691">
        <v>4.5</v>
      </c>
      <c r="BP11" s="691"/>
      <c r="BQ11" s="691"/>
      <c r="BR11" s="691"/>
      <c r="BS11" s="692">
        <v>625030</v>
      </c>
      <c r="BT11" s="692"/>
      <c r="BU11" s="692"/>
      <c r="BV11" s="692"/>
      <c r="BW11" s="692"/>
      <c r="BX11" s="692"/>
      <c r="BY11" s="692"/>
      <c r="BZ11" s="692"/>
      <c r="CA11" s="692"/>
      <c r="CB11" s="750"/>
      <c r="CD11" s="698" t="s">
        <v>253</v>
      </c>
      <c r="CE11" s="699"/>
      <c r="CF11" s="699"/>
      <c r="CG11" s="699"/>
      <c r="CH11" s="699"/>
      <c r="CI11" s="699"/>
      <c r="CJ11" s="699"/>
      <c r="CK11" s="699"/>
      <c r="CL11" s="699"/>
      <c r="CM11" s="699"/>
      <c r="CN11" s="699"/>
      <c r="CO11" s="699"/>
      <c r="CP11" s="699"/>
      <c r="CQ11" s="700"/>
      <c r="CR11" s="664">
        <v>345398</v>
      </c>
      <c r="CS11" s="665"/>
      <c r="CT11" s="665"/>
      <c r="CU11" s="665"/>
      <c r="CV11" s="665"/>
      <c r="CW11" s="665"/>
      <c r="CX11" s="665"/>
      <c r="CY11" s="666"/>
      <c r="CZ11" s="691">
        <v>0.3</v>
      </c>
      <c r="DA11" s="691"/>
      <c r="DB11" s="691"/>
      <c r="DC11" s="691"/>
      <c r="DD11" s="670">
        <v>77413</v>
      </c>
      <c r="DE11" s="665"/>
      <c r="DF11" s="665"/>
      <c r="DG11" s="665"/>
      <c r="DH11" s="665"/>
      <c r="DI11" s="665"/>
      <c r="DJ11" s="665"/>
      <c r="DK11" s="665"/>
      <c r="DL11" s="665"/>
      <c r="DM11" s="665"/>
      <c r="DN11" s="665"/>
      <c r="DO11" s="665"/>
      <c r="DP11" s="666"/>
      <c r="DQ11" s="670">
        <v>322949</v>
      </c>
      <c r="DR11" s="665"/>
      <c r="DS11" s="665"/>
      <c r="DT11" s="665"/>
      <c r="DU11" s="665"/>
      <c r="DV11" s="665"/>
      <c r="DW11" s="665"/>
      <c r="DX11" s="665"/>
      <c r="DY11" s="665"/>
      <c r="DZ11" s="665"/>
      <c r="EA11" s="665"/>
      <c r="EB11" s="665"/>
      <c r="EC11" s="708"/>
    </row>
    <row r="12" spans="2:143" ht="11.25" customHeight="1" x14ac:dyDescent="0.15">
      <c r="B12" s="661" t="s">
        <v>254</v>
      </c>
      <c r="C12" s="662"/>
      <c r="D12" s="662"/>
      <c r="E12" s="662"/>
      <c r="F12" s="662"/>
      <c r="G12" s="662"/>
      <c r="H12" s="662"/>
      <c r="I12" s="662"/>
      <c r="J12" s="662"/>
      <c r="K12" s="662"/>
      <c r="L12" s="662"/>
      <c r="M12" s="662"/>
      <c r="N12" s="662"/>
      <c r="O12" s="662"/>
      <c r="P12" s="662"/>
      <c r="Q12" s="663"/>
      <c r="R12" s="664">
        <v>90364</v>
      </c>
      <c r="S12" s="665"/>
      <c r="T12" s="665"/>
      <c r="U12" s="665"/>
      <c r="V12" s="665"/>
      <c r="W12" s="665"/>
      <c r="X12" s="665"/>
      <c r="Y12" s="666"/>
      <c r="Z12" s="691">
        <v>0.1</v>
      </c>
      <c r="AA12" s="691"/>
      <c r="AB12" s="691"/>
      <c r="AC12" s="691"/>
      <c r="AD12" s="692">
        <v>90364</v>
      </c>
      <c r="AE12" s="692"/>
      <c r="AF12" s="692"/>
      <c r="AG12" s="692"/>
      <c r="AH12" s="692"/>
      <c r="AI12" s="692"/>
      <c r="AJ12" s="692"/>
      <c r="AK12" s="692"/>
      <c r="AL12" s="667">
        <v>0.2</v>
      </c>
      <c r="AM12" s="668"/>
      <c r="AN12" s="668"/>
      <c r="AO12" s="693"/>
      <c r="AP12" s="661" t="s">
        <v>255</v>
      </c>
      <c r="AQ12" s="662"/>
      <c r="AR12" s="662"/>
      <c r="AS12" s="662"/>
      <c r="AT12" s="662"/>
      <c r="AU12" s="662"/>
      <c r="AV12" s="662"/>
      <c r="AW12" s="662"/>
      <c r="AX12" s="662"/>
      <c r="AY12" s="662"/>
      <c r="AZ12" s="662"/>
      <c r="BA12" s="662"/>
      <c r="BB12" s="662"/>
      <c r="BC12" s="662"/>
      <c r="BD12" s="662"/>
      <c r="BE12" s="662"/>
      <c r="BF12" s="663"/>
      <c r="BG12" s="664">
        <v>21437648</v>
      </c>
      <c r="BH12" s="665"/>
      <c r="BI12" s="665"/>
      <c r="BJ12" s="665"/>
      <c r="BK12" s="665"/>
      <c r="BL12" s="665"/>
      <c r="BM12" s="665"/>
      <c r="BN12" s="666"/>
      <c r="BO12" s="691">
        <v>43.6</v>
      </c>
      <c r="BP12" s="691"/>
      <c r="BQ12" s="691"/>
      <c r="BR12" s="691"/>
      <c r="BS12" s="692" t="s">
        <v>129</v>
      </c>
      <c r="BT12" s="692"/>
      <c r="BU12" s="692"/>
      <c r="BV12" s="692"/>
      <c r="BW12" s="692"/>
      <c r="BX12" s="692"/>
      <c r="BY12" s="692"/>
      <c r="BZ12" s="692"/>
      <c r="CA12" s="692"/>
      <c r="CB12" s="750"/>
      <c r="CD12" s="698" t="s">
        <v>256</v>
      </c>
      <c r="CE12" s="699"/>
      <c r="CF12" s="699"/>
      <c r="CG12" s="699"/>
      <c r="CH12" s="699"/>
      <c r="CI12" s="699"/>
      <c r="CJ12" s="699"/>
      <c r="CK12" s="699"/>
      <c r="CL12" s="699"/>
      <c r="CM12" s="699"/>
      <c r="CN12" s="699"/>
      <c r="CO12" s="699"/>
      <c r="CP12" s="699"/>
      <c r="CQ12" s="700"/>
      <c r="CR12" s="664">
        <v>1645456</v>
      </c>
      <c r="CS12" s="665"/>
      <c r="CT12" s="665"/>
      <c r="CU12" s="665"/>
      <c r="CV12" s="665"/>
      <c r="CW12" s="665"/>
      <c r="CX12" s="665"/>
      <c r="CY12" s="666"/>
      <c r="CZ12" s="691">
        <v>1.5</v>
      </c>
      <c r="DA12" s="691"/>
      <c r="DB12" s="691"/>
      <c r="DC12" s="691"/>
      <c r="DD12" s="670" t="s">
        <v>129</v>
      </c>
      <c r="DE12" s="665"/>
      <c r="DF12" s="665"/>
      <c r="DG12" s="665"/>
      <c r="DH12" s="665"/>
      <c r="DI12" s="665"/>
      <c r="DJ12" s="665"/>
      <c r="DK12" s="665"/>
      <c r="DL12" s="665"/>
      <c r="DM12" s="665"/>
      <c r="DN12" s="665"/>
      <c r="DO12" s="665"/>
      <c r="DP12" s="666"/>
      <c r="DQ12" s="670">
        <v>1293177</v>
      </c>
      <c r="DR12" s="665"/>
      <c r="DS12" s="665"/>
      <c r="DT12" s="665"/>
      <c r="DU12" s="665"/>
      <c r="DV12" s="665"/>
      <c r="DW12" s="665"/>
      <c r="DX12" s="665"/>
      <c r="DY12" s="665"/>
      <c r="DZ12" s="665"/>
      <c r="EA12" s="665"/>
      <c r="EB12" s="665"/>
      <c r="EC12" s="708"/>
    </row>
    <row r="13" spans="2:143" ht="11.25" customHeight="1" x14ac:dyDescent="0.15">
      <c r="B13" s="661" t="s">
        <v>257</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129</v>
      </c>
      <c r="AM13" s="668"/>
      <c r="AN13" s="668"/>
      <c r="AO13" s="693"/>
      <c r="AP13" s="661" t="s">
        <v>258</v>
      </c>
      <c r="AQ13" s="662"/>
      <c r="AR13" s="662"/>
      <c r="AS13" s="662"/>
      <c r="AT13" s="662"/>
      <c r="AU13" s="662"/>
      <c r="AV13" s="662"/>
      <c r="AW13" s="662"/>
      <c r="AX13" s="662"/>
      <c r="AY13" s="662"/>
      <c r="AZ13" s="662"/>
      <c r="BA13" s="662"/>
      <c r="BB13" s="662"/>
      <c r="BC13" s="662"/>
      <c r="BD13" s="662"/>
      <c r="BE13" s="662"/>
      <c r="BF13" s="663"/>
      <c r="BG13" s="664">
        <v>21199054</v>
      </c>
      <c r="BH13" s="665"/>
      <c r="BI13" s="665"/>
      <c r="BJ13" s="665"/>
      <c r="BK13" s="665"/>
      <c r="BL13" s="665"/>
      <c r="BM13" s="665"/>
      <c r="BN13" s="666"/>
      <c r="BO13" s="691">
        <v>43.2</v>
      </c>
      <c r="BP13" s="691"/>
      <c r="BQ13" s="691"/>
      <c r="BR13" s="691"/>
      <c r="BS13" s="692" t="s">
        <v>129</v>
      </c>
      <c r="BT13" s="692"/>
      <c r="BU13" s="692"/>
      <c r="BV13" s="692"/>
      <c r="BW13" s="692"/>
      <c r="BX13" s="692"/>
      <c r="BY13" s="692"/>
      <c r="BZ13" s="692"/>
      <c r="CA13" s="692"/>
      <c r="CB13" s="750"/>
      <c r="CD13" s="698" t="s">
        <v>259</v>
      </c>
      <c r="CE13" s="699"/>
      <c r="CF13" s="699"/>
      <c r="CG13" s="699"/>
      <c r="CH13" s="699"/>
      <c r="CI13" s="699"/>
      <c r="CJ13" s="699"/>
      <c r="CK13" s="699"/>
      <c r="CL13" s="699"/>
      <c r="CM13" s="699"/>
      <c r="CN13" s="699"/>
      <c r="CO13" s="699"/>
      <c r="CP13" s="699"/>
      <c r="CQ13" s="700"/>
      <c r="CR13" s="664">
        <v>8256865</v>
      </c>
      <c r="CS13" s="665"/>
      <c r="CT13" s="665"/>
      <c r="CU13" s="665"/>
      <c r="CV13" s="665"/>
      <c r="CW13" s="665"/>
      <c r="CX13" s="665"/>
      <c r="CY13" s="666"/>
      <c r="CZ13" s="691">
        <v>7.5</v>
      </c>
      <c r="DA13" s="691"/>
      <c r="DB13" s="691"/>
      <c r="DC13" s="691"/>
      <c r="DD13" s="670">
        <v>2476411</v>
      </c>
      <c r="DE13" s="665"/>
      <c r="DF13" s="665"/>
      <c r="DG13" s="665"/>
      <c r="DH13" s="665"/>
      <c r="DI13" s="665"/>
      <c r="DJ13" s="665"/>
      <c r="DK13" s="665"/>
      <c r="DL13" s="665"/>
      <c r="DM13" s="665"/>
      <c r="DN13" s="665"/>
      <c r="DO13" s="665"/>
      <c r="DP13" s="666"/>
      <c r="DQ13" s="670">
        <v>6839173</v>
      </c>
      <c r="DR13" s="665"/>
      <c r="DS13" s="665"/>
      <c r="DT13" s="665"/>
      <c r="DU13" s="665"/>
      <c r="DV13" s="665"/>
      <c r="DW13" s="665"/>
      <c r="DX13" s="665"/>
      <c r="DY13" s="665"/>
      <c r="DZ13" s="665"/>
      <c r="EA13" s="665"/>
      <c r="EB13" s="665"/>
      <c r="EC13" s="708"/>
    </row>
    <row r="14" spans="2:143" ht="11.25" customHeight="1" x14ac:dyDescent="0.15">
      <c r="B14" s="661" t="s">
        <v>260</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129</v>
      </c>
      <c r="AA14" s="691"/>
      <c r="AB14" s="691"/>
      <c r="AC14" s="691"/>
      <c r="AD14" s="692" t="s">
        <v>129</v>
      </c>
      <c r="AE14" s="692"/>
      <c r="AF14" s="692"/>
      <c r="AG14" s="692"/>
      <c r="AH14" s="692"/>
      <c r="AI14" s="692"/>
      <c r="AJ14" s="692"/>
      <c r="AK14" s="692"/>
      <c r="AL14" s="667" t="s">
        <v>129</v>
      </c>
      <c r="AM14" s="668"/>
      <c r="AN14" s="668"/>
      <c r="AO14" s="693"/>
      <c r="AP14" s="661" t="s">
        <v>261</v>
      </c>
      <c r="AQ14" s="662"/>
      <c r="AR14" s="662"/>
      <c r="AS14" s="662"/>
      <c r="AT14" s="662"/>
      <c r="AU14" s="662"/>
      <c r="AV14" s="662"/>
      <c r="AW14" s="662"/>
      <c r="AX14" s="662"/>
      <c r="AY14" s="662"/>
      <c r="AZ14" s="662"/>
      <c r="BA14" s="662"/>
      <c r="BB14" s="662"/>
      <c r="BC14" s="662"/>
      <c r="BD14" s="662"/>
      <c r="BE14" s="662"/>
      <c r="BF14" s="663"/>
      <c r="BG14" s="664">
        <v>340635</v>
      </c>
      <c r="BH14" s="665"/>
      <c r="BI14" s="665"/>
      <c r="BJ14" s="665"/>
      <c r="BK14" s="665"/>
      <c r="BL14" s="665"/>
      <c r="BM14" s="665"/>
      <c r="BN14" s="666"/>
      <c r="BO14" s="691">
        <v>0.7</v>
      </c>
      <c r="BP14" s="691"/>
      <c r="BQ14" s="691"/>
      <c r="BR14" s="691"/>
      <c r="BS14" s="692" t="s">
        <v>129</v>
      </c>
      <c r="BT14" s="692"/>
      <c r="BU14" s="692"/>
      <c r="BV14" s="692"/>
      <c r="BW14" s="692"/>
      <c r="BX14" s="692"/>
      <c r="BY14" s="692"/>
      <c r="BZ14" s="692"/>
      <c r="CA14" s="692"/>
      <c r="CB14" s="750"/>
      <c r="CD14" s="698" t="s">
        <v>262</v>
      </c>
      <c r="CE14" s="699"/>
      <c r="CF14" s="699"/>
      <c r="CG14" s="699"/>
      <c r="CH14" s="699"/>
      <c r="CI14" s="699"/>
      <c r="CJ14" s="699"/>
      <c r="CK14" s="699"/>
      <c r="CL14" s="699"/>
      <c r="CM14" s="699"/>
      <c r="CN14" s="699"/>
      <c r="CO14" s="699"/>
      <c r="CP14" s="699"/>
      <c r="CQ14" s="700"/>
      <c r="CR14" s="664">
        <v>2765266</v>
      </c>
      <c r="CS14" s="665"/>
      <c r="CT14" s="665"/>
      <c r="CU14" s="665"/>
      <c r="CV14" s="665"/>
      <c r="CW14" s="665"/>
      <c r="CX14" s="665"/>
      <c r="CY14" s="666"/>
      <c r="CZ14" s="691">
        <v>2.5</v>
      </c>
      <c r="DA14" s="691"/>
      <c r="DB14" s="691"/>
      <c r="DC14" s="691"/>
      <c r="DD14" s="670">
        <v>202248</v>
      </c>
      <c r="DE14" s="665"/>
      <c r="DF14" s="665"/>
      <c r="DG14" s="665"/>
      <c r="DH14" s="665"/>
      <c r="DI14" s="665"/>
      <c r="DJ14" s="665"/>
      <c r="DK14" s="665"/>
      <c r="DL14" s="665"/>
      <c r="DM14" s="665"/>
      <c r="DN14" s="665"/>
      <c r="DO14" s="665"/>
      <c r="DP14" s="666"/>
      <c r="DQ14" s="670">
        <v>2651897</v>
      </c>
      <c r="DR14" s="665"/>
      <c r="DS14" s="665"/>
      <c r="DT14" s="665"/>
      <c r="DU14" s="665"/>
      <c r="DV14" s="665"/>
      <c r="DW14" s="665"/>
      <c r="DX14" s="665"/>
      <c r="DY14" s="665"/>
      <c r="DZ14" s="665"/>
      <c r="EA14" s="665"/>
      <c r="EB14" s="665"/>
      <c r="EC14" s="708"/>
    </row>
    <row r="15" spans="2:143" ht="11.25" customHeight="1" x14ac:dyDescent="0.15">
      <c r="B15" s="661" t="s">
        <v>263</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129</v>
      </c>
      <c r="AE15" s="692"/>
      <c r="AF15" s="692"/>
      <c r="AG15" s="692"/>
      <c r="AH15" s="692"/>
      <c r="AI15" s="692"/>
      <c r="AJ15" s="692"/>
      <c r="AK15" s="692"/>
      <c r="AL15" s="667" t="s">
        <v>129</v>
      </c>
      <c r="AM15" s="668"/>
      <c r="AN15" s="668"/>
      <c r="AO15" s="693"/>
      <c r="AP15" s="661" t="s">
        <v>264</v>
      </c>
      <c r="AQ15" s="662"/>
      <c r="AR15" s="662"/>
      <c r="AS15" s="662"/>
      <c r="AT15" s="662"/>
      <c r="AU15" s="662"/>
      <c r="AV15" s="662"/>
      <c r="AW15" s="662"/>
      <c r="AX15" s="662"/>
      <c r="AY15" s="662"/>
      <c r="AZ15" s="662"/>
      <c r="BA15" s="662"/>
      <c r="BB15" s="662"/>
      <c r="BC15" s="662"/>
      <c r="BD15" s="662"/>
      <c r="BE15" s="662"/>
      <c r="BF15" s="663"/>
      <c r="BG15" s="664">
        <v>1612337</v>
      </c>
      <c r="BH15" s="665"/>
      <c r="BI15" s="665"/>
      <c r="BJ15" s="665"/>
      <c r="BK15" s="665"/>
      <c r="BL15" s="665"/>
      <c r="BM15" s="665"/>
      <c r="BN15" s="666"/>
      <c r="BO15" s="691">
        <v>3.3</v>
      </c>
      <c r="BP15" s="691"/>
      <c r="BQ15" s="691"/>
      <c r="BR15" s="691"/>
      <c r="BS15" s="692" t="s">
        <v>129</v>
      </c>
      <c r="BT15" s="692"/>
      <c r="BU15" s="692"/>
      <c r="BV15" s="692"/>
      <c r="BW15" s="692"/>
      <c r="BX15" s="692"/>
      <c r="BY15" s="692"/>
      <c r="BZ15" s="692"/>
      <c r="CA15" s="692"/>
      <c r="CB15" s="750"/>
      <c r="CD15" s="698" t="s">
        <v>265</v>
      </c>
      <c r="CE15" s="699"/>
      <c r="CF15" s="699"/>
      <c r="CG15" s="699"/>
      <c r="CH15" s="699"/>
      <c r="CI15" s="699"/>
      <c r="CJ15" s="699"/>
      <c r="CK15" s="699"/>
      <c r="CL15" s="699"/>
      <c r="CM15" s="699"/>
      <c r="CN15" s="699"/>
      <c r="CO15" s="699"/>
      <c r="CP15" s="699"/>
      <c r="CQ15" s="700"/>
      <c r="CR15" s="664">
        <v>14810287</v>
      </c>
      <c r="CS15" s="665"/>
      <c r="CT15" s="665"/>
      <c r="CU15" s="665"/>
      <c r="CV15" s="665"/>
      <c r="CW15" s="665"/>
      <c r="CX15" s="665"/>
      <c r="CY15" s="666"/>
      <c r="CZ15" s="691">
        <v>13.5</v>
      </c>
      <c r="DA15" s="691"/>
      <c r="DB15" s="691"/>
      <c r="DC15" s="691"/>
      <c r="DD15" s="670">
        <v>3567492</v>
      </c>
      <c r="DE15" s="665"/>
      <c r="DF15" s="665"/>
      <c r="DG15" s="665"/>
      <c r="DH15" s="665"/>
      <c r="DI15" s="665"/>
      <c r="DJ15" s="665"/>
      <c r="DK15" s="665"/>
      <c r="DL15" s="665"/>
      <c r="DM15" s="665"/>
      <c r="DN15" s="665"/>
      <c r="DO15" s="665"/>
      <c r="DP15" s="666"/>
      <c r="DQ15" s="670">
        <v>11463037</v>
      </c>
      <c r="DR15" s="665"/>
      <c r="DS15" s="665"/>
      <c r="DT15" s="665"/>
      <c r="DU15" s="665"/>
      <c r="DV15" s="665"/>
      <c r="DW15" s="665"/>
      <c r="DX15" s="665"/>
      <c r="DY15" s="665"/>
      <c r="DZ15" s="665"/>
      <c r="EA15" s="665"/>
      <c r="EB15" s="665"/>
      <c r="EC15" s="708"/>
    </row>
    <row r="16" spans="2:143" ht="11.25" customHeight="1" x14ac:dyDescent="0.15">
      <c r="B16" s="661" t="s">
        <v>266</v>
      </c>
      <c r="C16" s="662"/>
      <c r="D16" s="662"/>
      <c r="E16" s="662"/>
      <c r="F16" s="662"/>
      <c r="G16" s="662"/>
      <c r="H16" s="662"/>
      <c r="I16" s="662"/>
      <c r="J16" s="662"/>
      <c r="K16" s="662"/>
      <c r="L16" s="662"/>
      <c r="M16" s="662"/>
      <c r="N16" s="662"/>
      <c r="O16" s="662"/>
      <c r="P16" s="662"/>
      <c r="Q16" s="663"/>
      <c r="R16" s="664">
        <v>101544</v>
      </c>
      <c r="S16" s="665"/>
      <c r="T16" s="665"/>
      <c r="U16" s="665"/>
      <c r="V16" s="665"/>
      <c r="W16" s="665"/>
      <c r="X16" s="665"/>
      <c r="Y16" s="666"/>
      <c r="Z16" s="691">
        <v>0.1</v>
      </c>
      <c r="AA16" s="691"/>
      <c r="AB16" s="691"/>
      <c r="AC16" s="691"/>
      <c r="AD16" s="692">
        <v>101544</v>
      </c>
      <c r="AE16" s="692"/>
      <c r="AF16" s="692"/>
      <c r="AG16" s="692"/>
      <c r="AH16" s="692"/>
      <c r="AI16" s="692"/>
      <c r="AJ16" s="692"/>
      <c r="AK16" s="692"/>
      <c r="AL16" s="667">
        <v>0.2</v>
      </c>
      <c r="AM16" s="668"/>
      <c r="AN16" s="668"/>
      <c r="AO16" s="693"/>
      <c r="AP16" s="661" t="s">
        <v>267</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129</v>
      </c>
      <c r="BT16" s="692"/>
      <c r="BU16" s="692"/>
      <c r="BV16" s="692"/>
      <c r="BW16" s="692"/>
      <c r="BX16" s="692"/>
      <c r="BY16" s="692"/>
      <c r="BZ16" s="692"/>
      <c r="CA16" s="692"/>
      <c r="CB16" s="750"/>
      <c r="CD16" s="698" t="s">
        <v>268</v>
      </c>
      <c r="CE16" s="699"/>
      <c r="CF16" s="699"/>
      <c r="CG16" s="699"/>
      <c r="CH16" s="699"/>
      <c r="CI16" s="699"/>
      <c r="CJ16" s="699"/>
      <c r="CK16" s="699"/>
      <c r="CL16" s="699"/>
      <c r="CM16" s="699"/>
      <c r="CN16" s="699"/>
      <c r="CO16" s="699"/>
      <c r="CP16" s="699"/>
      <c r="CQ16" s="700"/>
      <c r="CR16" s="664">
        <v>26019</v>
      </c>
      <c r="CS16" s="665"/>
      <c r="CT16" s="665"/>
      <c r="CU16" s="665"/>
      <c r="CV16" s="665"/>
      <c r="CW16" s="665"/>
      <c r="CX16" s="665"/>
      <c r="CY16" s="666"/>
      <c r="CZ16" s="691">
        <v>0</v>
      </c>
      <c r="DA16" s="691"/>
      <c r="DB16" s="691"/>
      <c r="DC16" s="691"/>
      <c r="DD16" s="670" t="s">
        <v>129</v>
      </c>
      <c r="DE16" s="665"/>
      <c r="DF16" s="665"/>
      <c r="DG16" s="665"/>
      <c r="DH16" s="665"/>
      <c r="DI16" s="665"/>
      <c r="DJ16" s="665"/>
      <c r="DK16" s="665"/>
      <c r="DL16" s="665"/>
      <c r="DM16" s="665"/>
      <c r="DN16" s="665"/>
      <c r="DO16" s="665"/>
      <c r="DP16" s="666"/>
      <c r="DQ16" s="670">
        <v>2051</v>
      </c>
      <c r="DR16" s="665"/>
      <c r="DS16" s="665"/>
      <c r="DT16" s="665"/>
      <c r="DU16" s="665"/>
      <c r="DV16" s="665"/>
      <c r="DW16" s="665"/>
      <c r="DX16" s="665"/>
      <c r="DY16" s="665"/>
      <c r="DZ16" s="665"/>
      <c r="EA16" s="665"/>
      <c r="EB16" s="665"/>
      <c r="EC16" s="708"/>
    </row>
    <row r="17" spans="2:133" ht="11.25" customHeight="1" x14ac:dyDescent="0.15">
      <c r="B17" s="661" t="s">
        <v>269</v>
      </c>
      <c r="C17" s="662"/>
      <c r="D17" s="662"/>
      <c r="E17" s="662"/>
      <c r="F17" s="662"/>
      <c r="G17" s="662"/>
      <c r="H17" s="662"/>
      <c r="I17" s="662"/>
      <c r="J17" s="662"/>
      <c r="K17" s="662"/>
      <c r="L17" s="662"/>
      <c r="M17" s="662"/>
      <c r="N17" s="662"/>
      <c r="O17" s="662"/>
      <c r="P17" s="662"/>
      <c r="Q17" s="663"/>
      <c r="R17" s="664">
        <v>503227</v>
      </c>
      <c r="S17" s="665"/>
      <c r="T17" s="665"/>
      <c r="U17" s="665"/>
      <c r="V17" s="665"/>
      <c r="W17" s="665"/>
      <c r="X17" s="665"/>
      <c r="Y17" s="666"/>
      <c r="Z17" s="691">
        <v>0.4</v>
      </c>
      <c r="AA17" s="691"/>
      <c r="AB17" s="691"/>
      <c r="AC17" s="691"/>
      <c r="AD17" s="692">
        <v>503227</v>
      </c>
      <c r="AE17" s="692"/>
      <c r="AF17" s="692"/>
      <c r="AG17" s="692"/>
      <c r="AH17" s="692"/>
      <c r="AI17" s="692"/>
      <c r="AJ17" s="692"/>
      <c r="AK17" s="692"/>
      <c r="AL17" s="667">
        <v>0.9</v>
      </c>
      <c r="AM17" s="668"/>
      <c r="AN17" s="668"/>
      <c r="AO17" s="693"/>
      <c r="AP17" s="661" t="s">
        <v>270</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0"/>
      <c r="CD17" s="698" t="s">
        <v>271</v>
      </c>
      <c r="CE17" s="699"/>
      <c r="CF17" s="699"/>
      <c r="CG17" s="699"/>
      <c r="CH17" s="699"/>
      <c r="CI17" s="699"/>
      <c r="CJ17" s="699"/>
      <c r="CK17" s="699"/>
      <c r="CL17" s="699"/>
      <c r="CM17" s="699"/>
      <c r="CN17" s="699"/>
      <c r="CO17" s="699"/>
      <c r="CP17" s="699"/>
      <c r="CQ17" s="700"/>
      <c r="CR17" s="664">
        <v>5222661</v>
      </c>
      <c r="CS17" s="665"/>
      <c r="CT17" s="665"/>
      <c r="CU17" s="665"/>
      <c r="CV17" s="665"/>
      <c r="CW17" s="665"/>
      <c r="CX17" s="665"/>
      <c r="CY17" s="666"/>
      <c r="CZ17" s="691">
        <v>4.7</v>
      </c>
      <c r="DA17" s="691"/>
      <c r="DB17" s="691"/>
      <c r="DC17" s="691"/>
      <c r="DD17" s="670" t="s">
        <v>129</v>
      </c>
      <c r="DE17" s="665"/>
      <c r="DF17" s="665"/>
      <c r="DG17" s="665"/>
      <c r="DH17" s="665"/>
      <c r="DI17" s="665"/>
      <c r="DJ17" s="665"/>
      <c r="DK17" s="665"/>
      <c r="DL17" s="665"/>
      <c r="DM17" s="665"/>
      <c r="DN17" s="665"/>
      <c r="DO17" s="665"/>
      <c r="DP17" s="666"/>
      <c r="DQ17" s="670">
        <v>5222661</v>
      </c>
      <c r="DR17" s="665"/>
      <c r="DS17" s="665"/>
      <c r="DT17" s="665"/>
      <c r="DU17" s="665"/>
      <c r="DV17" s="665"/>
      <c r="DW17" s="665"/>
      <c r="DX17" s="665"/>
      <c r="DY17" s="665"/>
      <c r="DZ17" s="665"/>
      <c r="EA17" s="665"/>
      <c r="EB17" s="665"/>
      <c r="EC17" s="708"/>
    </row>
    <row r="18" spans="2:133" ht="11.25" customHeight="1" x14ac:dyDescent="0.15">
      <c r="B18" s="661" t="s">
        <v>272</v>
      </c>
      <c r="C18" s="662"/>
      <c r="D18" s="662"/>
      <c r="E18" s="662"/>
      <c r="F18" s="662"/>
      <c r="G18" s="662"/>
      <c r="H18" s="662"/>
      <c r="I18" s="662"/>
      <c r="J18" s="662"/>
      <c r="K18" s="662"/>
      <c r="L18" s="662"/>
      <c r="M18" s="662"/>
      <c r="N18" s="662"/>
      <c r="O18" s="662"/>
      <c r="P18" s="662"/>
      <c r="Q18" s="663"/>
      <c r="R18" s="664">
        <v>591835</v>
      </c>
      <c r="S18" s="665"/>
      <c r="T18" s="665"/>
      <c r="U18" s="665"/>
      <c r="V18" s="665"/>
      <c r="W18" s="665"/>
      <c r="X18" s="665"/>
      <c r="Y18" s="666"/>
      <c r="Z18" s="691">
        <v>0.5</v>
      </c>
      <c r="AA18" s="691"/>
      <c r="AB18" s="691"/>
      <c r="AC18" s="691"/>
      <c r="AD18" s="692">
        <v>554890</v>
      </c>
      <c r="AE18" s="692"/>
      <c r="AF18" s="692"/>
      <c r="AG18" s="692"/>
      <c r="AH18" s="692"/>
      <c r="AI18" s="692"/>
      <c r="AJ18" s="692"/>
      <c r="AK18" s="692"/>
      <c r="AL18" s="667">
        <v>1</v>
      </c>
      <c r="AM18" s="668"/>
      <c r="AN18" s="668"/>
      <c r="AO18" s="693"/>
      <c r="AP18" s="661" t="s">
        <v>273</v>
      </c>
      <c r="AQ18" s="662"/>
      <c r="AR18" s="662"/>
      <c r="AS18" s="662"/>
      <c r="AT18" s="662"/>
      <c r="AU18" s="662"/>
      <c r="AV18" s="662"/>
      <c r="AW18" s="662"/>
      <c r="AX18" s="662"/>
      <c r="AY18" s="662"/>
      <c r="AZ18" s="662"/>
      <c r="BA18" s="662"/>
      <c r="BB18" s="662"/>
      <c r="BC18" s="662"/>
      <c r="BD18" s="662"/>
      <c r="BE18" s="662"/>
      <c r="BF18" s="663"/>
      <c r="BG18" s="664" t="s">
        <v>129</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0"/>
      <c r="CD18" s="698" t="s">
        <v>274</v>
      </c>
      <c r="CE18" s="699"/>
      <c r="CF18" s="699"/>
      <c r="CG18" s="699"/>
      <c r="CH18" s="699"/>
      <c r="CI18" s="699"/>
      <c r="CJ18" s="699"/>
      <c r="CK18" s="699"/>
      <c r="CL18" s="699"/>
      <c r="CM18" s="699"/>
      <c r="CN18" s="699"/>
      <c r="CO18" s="699"/>
      <c r="CP18" s="699"/>
      <c r="CQ18" s="700"/>
      <c r="CR18" s="664" t="s">
        <v>129</v>
      </c>
      <c r="CS18" s="665"/>
      <c r="CT18" s="665"/>
      <c r="CU18" s="665"/>
      <c r="CV18" s="665"/>
      <c r="CW18" s="665"/>
      <c r="CX18" s="665"/>
      <c r="CY18" s="666"/>
      <c r="CZ18" s="691" t="s">
        <v>129</v>
      </c>
      <c r="DA18" s="691"/>
      <c r="DB18" s="691"/>
      <c r="DC18" s="691"/>
      <c r="DD18" s="670" t="s">
        <v>129</v>
      </c>
      <c r="DE18" s="665"/>
      <c r="DF18" s="665"/>
      <c r="DG18" s="665"/>
      <c r="DH18" s="665"/>
      <c r="DI18" s="665"/>
      <c r="DJ18" s="665"/>
      <c r="DK18" s="665"/>
      <c r="DL18" s="665"/>
      <c r="DM18" s="665"/>
      <c r="DN18" s="665"/>
      <c r="DO18" s="665"/>
      <c r="DP18" s="666"/>
      <c r="DQ18" s="670" t="s">
        <v>129</v>
      </c>
      <c r="DR18" s="665"/>
      <c r="DS18" s="665"/>
      <c r="DT18" s="665"/>
      <c r="DU18" s="665"/>
      <c r="DV18" s="665"/>
      <c r="DW18" s="665"/>
      <c r="DX18" s="665"/>
      <c r="DY18" s="665"/>
      <c r="DZ18" s="665"/>
      <c r="EA18" s="665"/>
      <c r="EB18" s="665"/>
      <c r="EC18" s="708"/>
    </row>
    <row r="19" spans="2:133" ht="11.25" customHeight="1" x14ac:dyDescent="0.15">
      <c r="B19" s="661" t="s">
        <v>275</v>
      </c>
      <c r="C19" s="662"/>
      <c r="D19" s="662"/>
      <c r="E19" s="662"/>
      <c r="F19" s="662"/>
      <c r="G19" s="662"/>
      <c r="H19" s="662"/>
      <c r="I19" s="662"/>
      <c r="J19" s="662"/>
      <c r="K19" s="662"/>
      <c r="L19" s="662"/>
      <c r="M19" s="662"/>
      <c r="N19" s="662"/>
      <c r="O19" s="662"/>
      <c r="P19" s="662"/>
      <c r="Q19" s="663"/>
      <c r="R19" s="664">
        <v>265879</v>
      </c>
      <c r="S19" s="665"/>
      <c r="T19" s="665"/>
      <c r="U19" s="665"/>
      <c r="V19" s="665"/>
      <c r="W19" s="665"/>
      <c r="X19" s="665"/>
      <c r="Y19" s="666"/>
      <c r="Z19" s="691">
        <v>0.2</v>
      </c>
      <c r="AA19" s="691"/>
      <c r="AB19" s="691"/>
      <c r="AC19" s="691"/>
      <c r="AD19" s="692">
        <v>265879</v>
      </c>
      <c r="AE19" s="692"/>
      <c r="AF19" s="692"/>
      <c r="AG19" s="692"/>
      <c r="AH19" s="692"/>
      <c r="AI19" s="692"/>
      <c r="AJ19" s="692"/>
      <c r="AK19" s="692"/>
      <c r="AL19" s="667">
        <v>0.5</v>
      </c>
      <c r="AM19" s="668"/>
      <c r="AN19" s="668"/>
      <c r="AO19" s="693"/>
      <c r="AP19" s="661" t="s">
        <v>276</v>
      </c>
      <c r="AQ19" s="662"/>
      <c r="AR19" s="662"/>
      <c r="AS19" s="662"/>
      <c r="AT19" s="662"/>
      <c r="AU19" s="662"/>
      <c r="AV19" s="662"/>
      <c r="AW19" s="662"/>
      <c r="AX19" s="662"/>
      <c r="AY19" s="662"/>
      <c r="AZ19" s="662"/>
      <c r="BA19" s="662"/>
      <c r="BB19" s="662"/>
      <c r="BC19" s="662"/>
      <c r="BD19" s="662"/>
      <c r="BE19" s="662"/>
      <c r="BF19" s="663"/>
      <c r="BG19" s="664">
        <v>4280612</v>
      </c>
      <c r="BH19" s="665"/>
      <c r="BI19" s="665"/>
      <c r="BJ19" s="665"/>
      <c r="BK19" s="665"/>
      <c r="BL19" s="665"/>
      <c r="BM19" s="665"/>
      <c r="BN19" s="666"/>
      <c r="BO19" s="691">
        <v>8.6999999999999993</v>
      </c>
      <c r="BP19" s="691"/>
      <c r="BQ19" s="691"/>
      <c r="BR19" s="691"/>
      <c r="BS19" s="692" t="s">
        <v>129</v>
      </c>
      <c r="BT19" s="692"/>
      <c r="BU19" s="692"/>
      <c r="BV19" s="692"/>
      <c r="BW19" s="692"/>
      <c r="BX19" s="692"/>
      <c r="BY19" s="692"/>
      <c r="BZ19" s="692"/>
      <c r="CA19" s="692"/>
      <c r="CB19" s="750"/>
      <c r="CD19" s="698" t="s">
        <v>277</v>
      </c>
      <c r="CE19" s="699"/>
      <c r="CF19" s="699"/>
      <c r="CG19" s="699"/>
      <c r="CH19" s="699"/>
      <c r="CI19" s="699"/>
      <c r="CJ19" s="699"/>
      <c r="CK19" s="699"/>
      <c r="CL19" s="699"/>
      <c r="CM19" s="699"/>
      <c r="CN19" s="699"/>
      <c r="CO19" s="699"/>
      <c r="CP19" s="699"/>
      <c r="CQ19" s="700"/>
      <c r="CR19" s="664" t="s">
        <v>129</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8"/>
    </row>
    <row r="20" spans="2:133" ht="11.25" customHeight="1" x14ac:dyDescent="0.15">
      <c r="B20" s="661" t="s">
        <v>278</v>
      </c>
      <c r="C20" s="662"/>
      <c r="D20" s="662"/>
      <c r="E20" s="662"/>
      <c r="F20" s="662"/>
      <c r="G20" s="662"/>
      <c r="H20" s="662"/>
      <c r="I20" s="662"/>
      <c r="J20" s="662"/>
      <c r="K20" s="662"/>
      <c r="L20" s="662"/>
      <c r="M20" s="662"/>
      <c r="N20" s="662"/>
      <c r="O20" s="662"/>
      <c r="P20" s="662"/>
      <c r="Q20" s="663"/>
      <c r="R20" s="664">
        <v>29986</v>
      </c>
      <c r="S20" s="665"/>
      <c r="T20" s="665"/>
      <c r="U20" s="665"/>
      <c r="V20" s="665"/>
      <c r="W20" s="665"/>
      <c r="X20" s="665"/>
      <c r="Y20" s="666"/>
      <c r="Z20" s="691">
        <v>0</v>
      </c>
      <c r="AA20" s="691"/>
      <c r="AB20" s="691"/>
      <c r="AC20" s="691"/>
      <c r="AD20" s="692">
        <v>29986</v>
      </c>
      <c r="AE20" s="692"/>
      <c r="AF20" s="692"/>
      <c r="AG20" s="692"/>
      <c r="AH20" s="692"/>
      <c r="AI20" s="692"/>
      <c r="AJ20" s="692"/>
      <c r="AK20" s="692"/>
      <c r="AL20" s="667">
        <v>0.1</v>
      </c>
      <c r="AM20" s="668"/>
      <c r="AN20" s="668"/>
      <c r="AO20" s="693"/>
      <c r="AP20" s="661" t="s">
        <v>279</v>
      </c>
      <c r="AQ20" s="662"/>
      <c r="AR20" s="662"/>
      <c r="AS20" s="662"/>
      <c r="AT20" s="662"/>
      <c r="AU20" s="662"/>
      <c r="AV20" s="662"/>
      <c r="AW20" s="662"/>
      <c r="AX20" s="662"/>
      <c r="AY20" s="662"/>
      <c r="AZ20" s="662"/>
      <c r="BA20" s="662"/>
      <c r="BB20" s="662"/>
      <c r="BC20" s="662"/>
      <c r="BD20" s="662"/>
      <c r="BE20" s="662"/>
      <c r="BF20" s="663"/>
      <c r="BG20" s="664">
        <v>4280612</v>
      </c>
      <c r="BH20" s="665"/>
      <c r="BI20" s="665"/>
      <c r="BJ20" s="665"/>
      <c r="BK20" s="665"/>
      <c r="BL20" s="665"/>
      <c r="BM20" s="665"/>
      <c r="BN20" s="666"/>
      <c r="BO20" s="691">
        <v>8.6999999999999993</v>
      </c>
      <c r="BP20" s="691"/>
      <c r="BQ20" s="691"/>
      <c r="BR20" s="691"/>
      <c r="BS20" s="692" t="s">
        <v>129</v>
      </c>
      <c r="BT20" s="692"/>
      <c r="BU20" s="692"/>
      <c r="BV20" s="692"/>
      <c r="BW20" s="692"/>
      <c r="BX20" s="692"/>
      <c r="BY20" s="692"/>
      <c r="BZ20" s="692"/>
      <c r="CA20" s="692"/>
      <c r="CB20" s="750"/>
      <c r="CD20" s="698" t="s">
        <v>280</v>
      </c>
      <c r="CE20" s="699"/>
      <c r="CF20" s="699"/>
      <c r="CG20" s="699"/>
      <c r="CH20" s="699"/>
      <c r="CI20" s="699"/>
      <c r="CJ20" s="699"/>
      <c r="CK20" s="699"/>
      <c r="CL20" s="699"/>
      <c r="CM20" s="699"/>
      <c r="CN20" s="699"/>
      <c r="CO20" s="699"/>
      <c r="CP20" s="699"/>
      <c r="CQ20" s="700"/>
      <c r="CR20" s="664">
        <v>110093054</v>
      </c>
      <c r="CS20" s="665"/>
      <c r="CT20" s="665"/>
      <c r="CU20" s="665"/>
      <c r="CV20" s="665"/>
      <c r="CW20" s="665"/>
      <c r="CX20" s="665"/>
      <c r="CY20" s="666"/>
      <c r="CZ20" s="691">
        <v>100</v>
      </c>
      <c r="DA20" s="691"/>
      <c r="DB20" s="691"/>
      <c r="DC20" s="691"/>
      <c r="DD20" s="670">
        <v>12860719</v>
      </c>
      <c r="DE20" s="665"/>
      <c r="DF20" s="665"/>
      <c r="DG20" s="665"/>
      <c r="DH20" s="665"/>
      <c r="DI20" s="665"/>
      <c r="DJ20" s="665"/>
      <c r="DK20" s="665"/>
      <c r="DL20" s="665"/>
      <c r="DM20" s="665"/>
      <c r="DN20" s="665"/>
      <c r="DO20" s="665"/>
      <c r="DP20" s="666"/>
      <c r="DQ20" s="670">
        <v>63632283</v>
      </c>
      <c r="DR20" s="665"/>
      <c r="DS20" s="665"/>
      <c r="DT20" s="665"/>
      <c r="DU20" s="665"/>
      <c r="DV20" s="665"/>
      <c r="DW20" s="665"/>
      <c r="DX20" s="665"/>
      <c r="DY20" s="665"/>
      <c r="DZ20" s="665"/>
      <c r="EA20" s="665"/>
      <c r="EB20" s="665"/>
      <c r="EC20" s="708"/>
    </row>
    <row r="21" spans="2:133" ht="11.25" customHeight="1" x14ac:dyDescent="0.15">
      <c r="B21" s="661" t="s">
        <v>281</v>
      </c>
      <c r="C21" s="662"/>
      <c r="D21" s="662"/>
      <c r="E21" s="662"/>
      <c r="F21" s="662"/>
      <c r="G21" s="662"/>
      <c r="H21" s="662"/>
      <c r="I21" s="662"/>
      <c r="J21" s="662"/>
      <c r="K21" s="662"/>
      <c r="L21" s="662"/>
      <c r="M21" s="662"/>
      <c r="N21" s="662"/>
      <c r="O21" s="662"/>
      <c r="P21" s="662"/>
      <c r="Q21" s="663"/>
      <c r="R21" s="664">
        <v>6284</v>
      </c>
      <c r="S21" s="665"/>
      <c r="T21" s="665"/>
      <c r="U21" s="665"/>
      <c r="V21" s="665"/>
      <c r="W21" s="665"/>
      <c r="X21" s="665"/>
      <c r="Y21" s="666"/>
      <c r="Z21" s="691">
        <v>0</v>
      </c>
      <c r="AA21" s="691"/>
      <c r="AB21" s="691"/>
      <c r="AC21" s="691"/>
      <c r="AD21" s="692">
        <v>6284</v>
      </c>
      <c r="AE21" s="692"/>
      <c r="AF21" s="692"/>
      <c r="AG21" s="692"/>
      <c r="AH21" s="692"/>
      <c r="AI21" s="692"/>
      <c r="AJ21" s="692"/>
      <c r="AK21" s="692"/>
      <c r="AL21" s="667">
        <v>0</v>
      </c>
      <c r="AM21" s="668"/>
      <c r="AN21" s="668"/>
      <c r="AO21" s="693"/>
      <c r="AP21" s="757" t="s">
        <v>282</v>
      </c>
      <c r="AQ21" s="764"/>
      <c r="AR21" s="764"/>
      <c r="AS21" s="764"/>
      <c r="AT21" s="764"/>
      <c r="AU21" s="764"/>
      <c r="AV21" s="764"/>
      <c r="AW21" s="764"/>
      <c r="AX21" s="764"/>
      <c r="AY21" s="764"/>
      <c r="AZ21" s="764"/>
      <c r="BA21" s="764"/>
      <c r="BB21" s="764"/>
      <c r="BC21" s="764"/>
      <c r="BD21" s="764"/>
      <c r="BE21" s="764"/>
      <c r="BF21" s="759"/>
      <c r="BG21" s="664" t="s">
        <v>129</v>
      </c>
      <c r="BH21" s="665"/>
      <c r="BI21" s="665"/>
      <c r="BJ21" s="665"/>
      <c r="BK21" s="665"/>
      <c r="BL21" s="665"/>
      <c r="BM21" s="665"/>
      <c r="BN21" s="666"/>
      <c r="BO21" s="691" t="s">
        <v>129</v>
      </c>
      <c r="BP21" s="691"/>
      <c r="BQ21" s="691"/>
      <c r="BR21" s="691"/>
      <c r="BS21" s="692" t="s">
        <v>129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283</v>
      </c>
      <c r="C22" s="728"/>
      <c r="D22" s="728"/>
      <c r="E22" s="728"/>
      <c r="F22" s="728"/>
      <c r="G22" s="728"/>
      <c r="H22" s="728"/>
      <c r="I22" s="728"/>
      <c r="J22" s="728"/>
      <c r="K22" s="728"/>
      <c r="L22" s="728"/>
      <c r="M22" s="728"/>
      <c r="N22" s="728"/>
      <c r="O22" s="728"/>
      <c r="P22" s="728"/>
      <c r="Q22" s="729"/>
      <c r="R22" s="664">
        <v>289686</v>
      </c>
      <c r="S22" s="665"/>
      <c r="T22" s="665"/>
      <c r="U22" s="665"/>
      <c r="V22" s="665"/>
      <c r="W22" s="665"/>
      <c r="X22" s="665"/>
      <c r="Y22" s="666"/>
      <c r="Z22" s="691">
        <v>0.3</v>
      </c>
      <c r="AA22" s="691"/>
      <c r="AB22" s="691"/>
      <c r="AC22" s="691"/>
      <c r="AD22" s="692">
        <v>252741</v>
      </c>
      <c r="AE22" s="692"/>
      <c r="AF22" s="692"/>
      <c r="AG22" s="692"/>
      <c r="AH22" s="692"/>
      <c r="AI22" s="692"/>
      <c r="AJ22" s="692"/>
      <c r="AK22" s="692"/>
      <c r="AL22" s="667">
        <v>0.40000000596046448</v>
      </c>
      <c r="AM22" s="668"/>
      <c r="AN22" s="668"/>
      <c r="AO22" s="693"/>
      <c r="AP22" s="757" t="s">
        <v>284</v>
      </c>
      <c r="AQ22" s="764"/>
      <c r="AR22" s="764"/>
      <c r="AS22" s="764"/>
      <c r="AT22" s="764"/>
      <c r="AU22" s="764"/>
      <c r="AV22" s="764"/>
      <c r="AW22" s="764"/>
      <c r="AX22" s="764"/>
      <c r="AY22" s="764"/>
      <c r="AZ22" s="764"/>
      <c r="BA22" s="764"/>
      <c r="BB22" s="764"/>
      <c r="BC22" s="764"/>
      <c r="BD22" s="764"/>
      <c r="BE22" s="764"/>
      <c r="BF22" s="759"/>
      <c r="BG22" s="664" t="s">
        <v>129</v>
      </c>
      <c r="BH22" s="665"/>
      <c r="BI22" s="665"/>
      <c r="BJ22" s="665"/>
      <c r="BK22" s="665"/>
      <c r="BL22" s="665"/>
      <c r="BM22" s="665"/>
      <c r="BN22" s="666"/>
      <c r="BO22" s="691" t="s">
        <v>129</v>
      </c>
      <c r="BP22" s="691"/>
      <c r="BQ22" s="691"/>
      <c r="BR22" s="691"/>
      <c r="BS22" s="692" t="s">
        <v>129</v>
      </c>
      <c r="BT22" s="692"/>
      <c r="BU22" s="692"/>
      <c r="BV22" s="692"/>
      <c r="BW22" s="692"/>
      <c r="BX22" s="692"/>
      <c r="BY22" s="692"/>
      <c r="BZ22" s="692"/>
      <c r="CA22" s="692"/>
      <c r="CB22" s="750"/>
      <c r="CD22" s="766" t="s">
        <v>285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286</v>
      </c>
      <c r="C23" s="662"/>
      <c r="D23" s="662"/>
      <c r="E23" s="662"/>
      <c r="F23" s="662"/>
      <c r="G23" s="662"/>
      <c r="H23" s="662"/>
      <c r="I23" s="662"/>
      <c r="J23" s="662"/>
      <c r="K23" s="662"/>
      <c r="L23" s="662"/>
      <c r="M23" s="662"/>
      <c r="N23" s="662"/>
      <c r="O23" s="662"/>
      <c r="P23" s="662"/>
      <c r="Q23" s="663"/>
      <c r="R23" s="664">
        <v>2576434</v>
      </c>
      <c r="S23" s="665"/>
      <c r="T23" s="665"/>
      <c r="U23" s="665"/>
      <c r="V23" s="665"/>
      <c r="W23" s="665"/>
      <c r="X23" s="665"/>
      <c r="Y23" s="666"/>
      <c r="Z23" s="691">
        <v>2.2999999999999998</v>
      </c>
      <c r="AA23" s="691"/>
      <c r="AB23" s="691"/>
      <c r="AC23" s="691"/>
      <c r="AD23" s="692">
        <v>2337838</v>
      </c>
      <c r="AE23" s="692"/>
      <c r="AF23" s="692"/>
      <c r="AG23" s="692"/>
      <c r="AH23" s="692"/>
      <c r="AI23" s="692"/>
      <c r="AJ23" s="692"/>
      <c r="AK23" s="692"/>
      <c r="AL23" s="667">
        <v>4.0999999999999996</v>
      </c>
      <c r="AM23" s="668"/>
      <c r="AN23" s="668"/>
      <c r="AO23" s="693"/>
      <c r="AP23" s="757" t="s">
        <v>287</v>
      </c>
      <c r="AQ23" s="764"/>
      <c r="AR23" s="764"/>
      <c r="AS23" s="764"/>
      <c r="AT23" s="764"/>
      <c r="AU23" s="764"/>
      <c r="AV23" s="764"/>
      <c r="AW23" s="764"/>
      <c r="AX23" s="764"/>
      <c r="AY23" s="764"/>
      <c r="AZ23" s="764"/>
      <c r="BA23" s="764"/>
      <c r="BB23" s="764"/>
      <c r="BC23" s="764"/>
      <c r="BD23" s="764"/>
      <c r="BE23" s="764"/>
      <c r="BF23" s="759"/>
      <c r="BG23" s="664">
        <v>4280612</v>
      </c>
      <c r="BH23" s="665"/>
      <c r="BI23" s="665"/>
      <c r="BJ23" s="665"/>
      <c r="BK23" s="665"/>
      <c r="BL23" s="665"/>
      <c r="BM23" s="665"/>
      <c r="BN23" s="666"/>
      <c r="BO23" s="691">
        <v>8.6999999999999993</v>
      </c>
      <c r="BP23" s="691"/>
      <c r="BQ23" s="691"/>
      <c r="BR23" s="691"/>
      <c r="BS23" s="692" t="s">
        <v>129</v>
      </c>
      <c r="BT23" s="692"/>
      <c r="BU23" s="692"/>
      <c r="BV23" s="692"/>
      <c r="BW23" s="692"/>
      <c r="BX23" s="692"/>
      <c r="BY23" s="692"/>
      <c r="BZ23" s="692"/>
      <c r="CA23" s="692"/>
      <c r="CB23" s="750"/>
      <c r="CD23" s="766" t="s">
        <v>227</v>
      </c>
      <c r="CE23" s="767"/>
      <c r="CF23" s="767"/>
      <c r="CG23" s="767"/>
      <c r="CH23" s="767"/>
      <c r="CI23" s="767"/>
      <c r="CJ23" s="767"/>
      <c r="CK23" s="767"/>
      <c r="CL23" s="767"/>
      <c r="CM23" s="767"/>
      <c r="CN23" s="767"/>
      <c r="CO23" s="767"/>
      <c r="CP23" s="767"/>
      <c r="CQ23" s="768"/>
      <c r="CR23" s="766" t="s">
        <v>288</v>
      </c>
      <c r="CS23" s="767"/>
      <c r="CT23" s="767"/>
      <c r="CU23" s="767"/>
      <c r="CV23" s="767"/>
      <c r="CW23" s="767"/>
      <c r="CX23" s="767"/>
      <c r="CY23" s="768"/>
      <c r="CZ23" s="766" t="s">
        <v>289</v>
      </c>
      <c r="DA23" s="767"/>
      <c r="DB23" s="767"/>
      <c r="DC23" s="768"/>
      <c r="DD23" s="766" t="s">
        <v>290</v>
      </c>
      <c r="DE23" s="767"/>
      <c r="DF23" s="767"/>
      <c r="DG23" s="767"/>
      <c r="DH23" s="767"/>
      <c r="DI23" s="767"/>
      <c r="DJ23" s="767"/>
      <c r="DK23" s="768"/>
      <c r="DL23" s="775" t="s">
        <v>291</v>
      </c>
      <c r="DM23" s="776"/>
      <c r="DN23" s="776"/>
      <c r="DO23" s="776"/>
      <c r="DP23" s="776"/>
      <c r="DQ23" s="776"/>
      <c r="DR23" s="776"/>
      <c r="DS23" s="776"/>
      <c r="DT23" s="776"/>
      <c r="DU23" s="776"/>
      <c r="DV23" s="777"/>
      <c r="DW23" s="766" t="s">
        <v>292</v>
      </c>
      <c r="DX23" s="767"/>
      <c r="DY23" s="767"/>
      <c r="DZ23" s="767"/>
      <c r="EA23" s="767"/>
      <c r="EB23" s="767"/>
      <c r="EC23" s="768"/>
    </row>
    <row r="24" spans="2:133" ht="11.25" customHeight="1" x14ac:dyDescent="0.15">
      <c r="B24" s="661" t="s">
        <v>293</v>
      </c>
      <c r="C24" s="662"/>
      <c r="D24" s="662"/>
      <c r="E24" s="662"/>
      <c r="F24" s="662"/>
      <c r="G24" s="662"/>
      <c r="H24" s="662"/>
      <c r="I24" s="662"/>
      <c r="J24" s="662"/>
      <c r="K24" s="662"/>
      <c r="L24" s="662"/>
      <c r="M24" s="662"/>
      <c r="N24" s="662"/>
      <c r="O24" s="662"/>
      <c r="P24" s="662"/>
      <c r="Q24" s="663"/>
      <c r="R24" s="664">
        <v>2337838</v>
      </c>
      <c r="S24" s="665"/>
      <c r="T24" s="665"/>
      <c r="U24" s="665"/>
      <c r="V24" s="665"/>
      <c r="W24" s="665"/>
      <c r="X24" s="665"/>
      <c r="Y24" s="666"/>
      <c r="Z24" s="691">
        <v>2.1</v>
      </c>
      <c r="AA24" s="691"/>
      <c r="AB24" s="691"/>
      <c r="AC24" s="691"/>
      <c r="AD24" s="692">
        <v>2337838</v>
      </c>
      <c r="AE24" s="692"/>
      <c r="AF24" s="692"/>
      <c r="AG24" s="692"/>
      <c r="AH24" s="692"/>
      <c r="AI24" s="692"/>
      <c r="AJ24" s="692"/>
      <c r="AK24" s="692"/>
      <c r="AL24" s="667">
        <v>4.0999999999999996</v>
      </c>
      <c r="AM24" s="668"/>
      <c r="AN24" s="668"/>
      <c r="AO24" s="693"/>
      <c r="AP24" s="757" t="s">
        <v>294</v>
      </c>
      <c r="AQ24" s="764"/>
      <c r="AR24" s="764"/>
      <c r="AS24" s="764"/>
      <c r="AT24" s="764"/>
      <c r="AU24" s="764"/>
      <c r="AV24" s="764"/>
      <c r="AW24" s="764"/>
      <c r="AX24" s="764"/>
      <c r="AY24" s="764"/>
      <c r="AZ24" s="764"/>
      <c r="BA24" s="764"/>
      <c r="BB24" s="764"/>
      <c r="BC24" s="764"/>
      <c r="BD24" s="764"/>
      <c r="BE24" s="764"/>
      <c r="BF24" s="759"/>
      <c r="BG24" s="664" t="s">
        <v>129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0"/>
      <c r="CD24" s="720" t="s">
        <v>295</v>
      </c>
      <c r="CE24" s="721"/>
      <c r="CF24" s="721"/>
      <c r="CG24" s="721"/>
      <c r="CH24" s="721"/>
      <c r="CI24" s="721"/>
      <c r="CJ24" s="721"/>
      <c r="CK24" s="721"/>
      <c r="CL24" s="721"/>
      <c r="CM24" s="721"/>
      <c r="CN24" s="721"/>
      <c r="CO24" s="721"/>
      <c r="CP24" s="721"/>
      <c r="CQ24" s="722"/>
      <c r="CR24" s="717">
        <v>60101705</v>
      </c>
      <c r="CS24" s="718"/>
      <c r="CT24" s="718"/>
      <c r="CU24" s="718"/>
      <c r="CV24" s="718"/>
      <c r="CW24" s="718"/>
      <c r="CX24" s="718"/>
      <c r="CY24" s="761"/>
      <c r="CZ24" s="762">
        <v>54.6</v>
      </c>
      <c r="DA24" s="737"/>
      <c r="DB24" s="737"/>
      <c r="DC24" s="765"/>
      <c r="DD24" s="760">
        <v>30700037</v>
      </c>
      <c r="DE24" s="718"/>
      <c r="DF24" s="718"/>
      <c r="DG24" s="718"/>
      <c r="DH24" s="718"/>
      <c r="DI24" s="718"/>
      <c r="DJ24" s="718"/>
      <c r="DK24" s="761"/>
      <c r="DL24" s="760">
        <v>29284277</v>
      </c>
      <c r="DM24" s="718"/>
      <c r="DN24" s="718"/>
      <c r="DO24" s="718"/>
      <c r="DP24" s="718"/>
      <c r="DQ24" s="718"/>
      <c r="DR24" s="718"/>
      <c r="DS24" s="718"/>
      <c r="DT24" s="718"/>
      <c r="DU24" s="718"/>
      <c r="DV24" s="761"/>
      <c r="DW24" s="762">
        <v>50.3</v>
      </c>
      <c r="DX24" s="737"/>
      <c r="DY24" s="737"/>
      <c r="DZ24" s="737"/>
      <c r="EA24" s="737"/>
      <c r="EB24" s="737"/>
      <c r="EC24" s="763"/>
    </row>
    <row r="25" spans="2:133" ht="11.25" customHeight="1" x14ac:dyDescent="0.15">
      <c r="B25" s="661" t="s">
        <v>296</v>
      </c>
      <c r="C25" s="662"/>
      <c r="D25" s="662"/>
      <c r="E25" s="662"/>
      <c r="F25" s="662"/>
      <c r="G25" s="662"/>
      <c r="H25" s="662"/>
      <c r="I25" s="662"/>
      <c r="J25" s="662"/>
      <c r="K25" s="662"/>
      <c r="L25" s="662"/>
      <c r="M25" s="662"/>
      <c r="N25" s="662"/>
      <c r="O25" s="662"/>
      <c r="P25" s="662"/>
      <c r="Q25" s="663"/>
      <c r="R25" s="664">
        <v>238596</v>
      </c>
      <c r="S25" s="665"/>
      <c r="T25" s="665"/>
      <c r="U25" s="665"/>
      <c r="V25" s="665"/>
      <c r="W25" s="665"/>
      <c r="X25" s="665"/>
      <c r="Y25" s="666"/>
      <c r="Z25" s="691">
        <v>0.2</v>
      </c>
      <c r="AA25" s="691"/>
      <c r="AB25" s="691"/>
      <c r="AC25" s="691"/>
      <c r="AD25" s="692" t="s">
        <v>129</v>
      </c>
      <c r="AE25" s="692"/>
      <c r="AF25" s="692"/>
      <c r="AG25" s="692"/>
      <c r="AH25" s="692"/>
      <c r="AI25" s="692"/>
      <c r="AJ25" s="692"/>
      <c r="AK25" s="692"/>
      <c r="AL25" s="667" t="s">
        <v>129</v>
      </c>
      <c r="AM25" s="668"/>
      <c r="AN25" s="668"/>
      <c r="AO25" s="693"/>
      <c r="AP25" s="757" t="s">
        <v>297</v>
      </c>
      <c r="AQ25" s="764"/>
      <c r="AR25" s="764"/>
      <c r="AS25" s="764"/>
      <c r="AT25" s="764"/>
      <c r="AU25" s="764"/>
      <c r="AV25" s="764"/>
      <c r="AW25" s="764"/>
      <c r="AX25" s="764"/>
      <c r="AY25" s="764"/>
      <c r="AZ25" s="764"/>
      <c r="BA25" s="764"/>
      <c r="BB25" s="764"/>
      <c r="BC25" s="764"/>
      <c r="BD25" s="764"/>
      <c r="BE25" s="764"/>
      <c r="BF25" s="759"/>
      <c r="BG25" s="664" t="s">
        <v>129</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0"/>
      <c r="CD25" s="698" t="s">
        <v>298</v>
      </c>
      <c r="CE25" s="699"/>
      <c r="CF25" s="699"/>
      <c r="CG25" s="699"/>
      <c r="CH25" s="699"/>
      <c r="CI25" s="699"/>
      <c r="CJ25" s="699"/>
      <c r="CK25" s="699"/>
      <c r="CL25" s="699"/>
      <c r="CM25" s="699"/>
      <c r="CN25" s="699"/>
      <c r="CO25" s="699"/>
      <c r="CP25" s="699"/>
      <c r="CQ25" s="700"/>
      <c r="CR25" s="664">
        <v>17452373</v>
      </c>
      <c r="CS25" s="675"/>
      <c r="CT25" s="675"/>
      <c r="CU25" s="675"/>
      <c r="CV25" s="675"/>
      <c r="CW25" s="675"/>
      <c r="CX25" s="675"/>
      <c r="CY25" s="676"/>
      <c r="CZ25" s="667">
        <v>15.9</v>
      </c>
      <c r="DA25" s="677"/>
      <c r="DB25" s="677"/>
      <c r="DC25" s="678"/>
      <c r="DD25" s="670">
        <v>15513951</v>
      </c>
      <c r="DE25" s="675"/>
      <c r="DF25" s="675"/>
      <c r="DG25" s="675"/>
      <c r="DH25" s="675"/>
      <c r="DI25" s="675"/>
      <c r="DJ25" s="675"/>
      <c r="DK25" s="676"/>
      <c r="DL25" s="670">
        <v>15136458</v>
      </c>
      <c r="DM25" s="675"/>
      <c r="DN25" s="675"/>
      <c r="DO25" s="675"/>
      <c r="DP25" s="675"/>
      <c r="DQ25" s="675"/>
      <c r="DR25" s="675"/>
      <c r="DS25" s="675"/>
      <c r="DT25" s="675"/>
      <c r="DU25" s="675"/>
      <c r="DV25" s="676"/>
      <c r="DW25" s="667">
        <v>26</v>
      </c>
      <c r="DX25" s="677"/>
      <c r="DY25" s="677"/>
      <c r="DZ25" s="677"/>
      <c r="EA25" s="677"/>
      <c r="EB25" s="677"/>
      <c r="EC25" s="709"/>
    </row>
    <row r="26" spans="2:133" ht="11.25" customHeight="1" x14ac:dyDescent="0.15">
      <c r="B26" s="661" t="s">
        <v>299</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129</v>
      </c>
      <c r="AM26" s="668"/>
      <c r="AN26" s="668"/>
      <c r="AO26" s="693"/>
      <c r="AP26" s="757" t="s">
        <v>300</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129</v>
      </c>
      <c r="BP26" s="691"/>
      <c r="BQ26" s="691"/>
      <c r="BR26" s="691"/>
      <c r="BS26" s="692" t="s">
        <v>129</v>
      </c>
      <c r="BT26" s="692"/>
      <c r="BU26" s="692"/>
      <c r="BV26" s="692"/>
      <c r="BW26" s="692"/>
      <c r="BX26" s="692"/>
      <c r="BY26" s="692"/>
      <c r="BZ26" s="692"/>
      <c r="CA26" s="692"/>
      <c r="CB26" s="750"/>
      <c r="CD26" s="698" t="s">
        <v>301</v>
      </c>
      <c r="CE26" s="699"/>
      <c r="CF26" s="699"/>
      <c r="CG26" s="699"/>
      <c r="CH26" s="699"/>
      <c r="CI26" s="699"/>
      <c r="CJ26" s="699"/>
      <c r="CK26" s="699"/>
      <c r="CL26" s="699"/>
      <c r="CM26" s="699"/>
      <c r="CN26" s="699"/>
      <c r="CO26" s="699"/>
      <c r="CP26" s="699"/>
      <c r="CQ26" s="700"/>
      <c r="CR26" s="664">
        <v>10928846</v>
      </c>
      <c r="CS26" s="665"/>
      <c r="CT26" s="665"/>
      <c r="CU26" s="665"/>
      <c r="CV26" s="665"/>
      <c r="CW26" s="665"/>
      <c r="CX26" s="665"/>
      <c r="CY26" s="666"/>
      <c r="CZ26" s="667">
        <v>9.9</v>
      </c>
      <c r="DA26" s="677"/>
      <c r="DB26" s="677"/>
      <c r="DC26" s="678"/>
      <c r="DD26" s="670">
        <v>9512151</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709"/>
    </row>
    <row r="27" spans="2:133" ht="11.25" customHeight="1" x14ac:dyDescent="0.15">
      <c r="B27" s="661" t="s">
        <v>302</v>
      </c>
      <c r="C27" s="662"/>
      <c r="D27" s="662"/>
      <c r="E27" s="662"/>
      <c r="F27" s="662"/>
      <c r="G27" s="662"/>
      <c r="H27" s="662"/>
      <c r="I27" s="662"/>
      <c r="J27" s="662"/>
      <c r="K27" s="662"/>
      <c r="L27" s="662"/>
      <c r="M27" s="662"/>
      <c r="N27" s="662"/>
      <c r="O27" s="662"/>
      <c r="P27" s="662"/>
      <c r="Q27" s="663"/>
      <c r="R27" s="664">
        <v>60660551</v>
      </c>
      <c r="S27" s="665"/>
      <c r="T27" s="665"/>
      <c r="U27" s="665"/>
      <c r="V27" s="665"/>
      <c r="W27" s="665"/>
      <c r="X27" s="665"/>
      <c r="Y27" s="666"/>
      <c r="Z27" s="691">
        <v>54</v>
      </c>
      <c r="AA27" s="691"/>
      <c r="AB27" s="691"/>
      <c r="AC27" s="691"/>
      <c r="AD27" s="692">
        <v>56104398</v>
      </c>
      <c r="AE27" s="692"/>
      <c r="AF27" s="692"/>
      <c r="AG27" s="692"/>
      <c r="AH27" s="692"/>
      <c r="AI27" s="692"/>
      <c r="AJ27" s="692"/>
      <c r="AK27" s="692"/>
      <c r="AL27" s="667">
        <v>98.5</v>
      </c>
      <c r="AM27" s="668"/>
      <c r="AN27" s="668"/>
      <c r="AO27" s="693"/>
      <c r="AP27" s="661" t="s">
        <v>303</v>
      </c>
      <c r="AQ27" s="662"/>
      <c r="AR27" s="662"/>
      <c r="AS27" s="662"/>
      <c r="AT27" s="662"/>
      <c r="AU27" s="662"/>
      <c r="AV27" s="662"/>
      <c r="AW27" s="662"/>
      <c r="AX27" s="662"/>
      <c r="AY27" s="662"/>
      <c r="AZ27" s="662"/>
      <c r="BA27" s="662"/>
      <c r="BB27" s="662"/>
      <c r="BC27" s="662"/>
      <c r="BD27" s="662"/>
      <c r="BE27" s="662"/>
      <c r="BF27" s="663"/>
      <c r="BG27" s="664">
        <v>49126112</v>
      </c>
      <c r="BH27" s="665"/>
      <c r="BI27" s="665"/>
      <c r="BJ27" s="665"/>
      <c r="BK27" s="665"/>
      <c r="BL27" s="665"/>
      <c r="BM27" s="665"/>
      <c r="BN27" s="666"/>
      <c r="BO27" s="691">
        <v>100</v>
      </c>
      <c r="BP27" s="691"/>
      <c r="BQ27" s="691"/>
      <c r="BR27" s="691"/>
      <c r="BS27" s="692">
        <v>625030</v>
      </c>
      <c r="BT27" s="692"/>
      <c r="BU27" s="692"/>
      <c r="BV27" s="692"/>
      <c r="BW27" s="692"/>
      <c r="BX27" s="692"/>
      <c r="BY27" s="692"/>
      <c r="BZ27" s="692"/>
      <c r="CA27" s="692"/>
      <c r="CB27" s="750"/>
      <c r="CD27" s="698" t="s">
        <v>304</v>
      </c>
      <c r="CE27" s="699"/>
      <c r="CF27" s="699"/>
      <c r="CG27" s="699"/>
      <c r="CH27" s="699"/>
      <c r="CI27" s="699"/>
      <c r="CJ27" s="699"/>
      <c r="CK27" s="699"/>
      <c r="CL27" s="699"/>
      <c r="CM27" s="699"/>
      <c r="CN27" s="699"/>
      <c r="CO27" s="699"/>
      <c r="CP27" s="699"/>
      <c r="CQ27" s="700"/>
      <c r="CR27" s="664">
        <v>37426671</v>
      </c>
      <c r="CS27" s="675"/>
      <c r="CT27" s="675"/>
      <c r="CU27" s="675"/>
      <c r="CV27" s="675"/>
      <c r="CW27" s="675"/>
      <c r="CX27" s="675"/>
      <c r="CY27" s="676"/>
      <c r="CZ27" s="667">
        <v>34</v>
      </c>
      <c r="DA27" s="677"/>
      <c r="DB27" s="677"/>
      <c r="DC27" s="678"/>
      <c r="DD27" s="670">
        <v>9963425</v>
      </c>
      <c r="DE27" s="675"/>
      <c r="DF27" s="675"/>
      <c r="DG27" s="675"/>
      <c r="DH27" s="675"/>
      <c r="DI27" s="675"/>
      <c r="DJ27" s="675"/>
      <c r="DK27" s="676"/>
      <c r="DL27" s="670">
        <v>8925158</v>
      </c>
      <c r="DM27" s="675"/>
      <c r="DN27" s="675"/>
      <c r="DO27" s="675"/>
      <c r="DP27" s="675"/>
      <c r="DQ27" s="675"/>
      <c r="DR27" s="675"/>
      <c r="DS27" s="675"/>
      <c r="DT27" s="675"/>
      <c r="DU27" s="675"/>
      <c r="DV27" s="676"/>
      <c r="DW27" s="667">
        <v>15.3</v>
      </c>
      <c r="DX27" s="677"/>
      <c r="DY27" s="677"/>
      <c r="DZ27" s="677"/>
      <c r="EA27" s="677"/>
      <c r="EB27" s="677"/>
      <c r="EC27" s="709"/>
    </row>
    <row r="28" spans="2:133" ht="11.25" customHeight="1" x14ac:dyDescent="0.15">
      <c r="B28" s="661" t="s">
        <v>305</v>
      </c>
      <c r="C28" s="662"/>
      <c r="D28" s="662"/>
      <c r="E28" s="662"/>
      <c r="F28" s="662"/>
      <c r="G28" s="662"/>
      <c r="H28" s="662"/>
      <c r="I28" s="662"/>
      <c r="J28" s="662"/>
      <c r="K28" s="662"/>
      <c r="L28" s="662"/>
      <c r="M28" s="662"/>
      <c r="N28" s="662"/>
      <c r="O28" s="662"/>
      <c r="P28" s="662"/>
      <c r="Q28" s="663"/>
      <c r="R28" s="664">
        <v>38659</v>
      </c>
      <c r="S28" s="665"/>
      <c r="T28" s="665"/>
      <c r="U28" s="665"/>
      <c r="V28" s="665"/>
      <c r="W28" s="665"/>
      <c r="X28" s="665"/>
      <c r="Y28" s="666"/>
      <c r="Z28" s="691">
        <v>0</v>
      </c>
      <c r="AA28" s="691"/>
      <c r="AB28" s="691"/>
      <c r="AC28" s="691"/>
      <c r="AD28" s="692">
        <v>38659</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306</v>
      </c>
      <c r="CE28" s="699"/>
      <c r="CF28" s="699"/>
      <c r="CG28" s="699"/>
      <c r="CH28" s="699"/>
      <c r="CI28" s="699"/>
      <c r="CJ28" s="699"/>
      <c r="CK28" s="699"/>
      <c r="CL28" s="699"/>
      <c r="CM28" s="699"/>
      <c r="CN28" s="699"/>
      <c r="CO28" s="699"/>
      <c r="CP28" s="699"/>
      <c r="CQ28" s="700"/>
      <c r="CR28" s="664">
        <v>5222661</v>
      </c>
      <c r="CS28" s="665"/>
      <c r="CT28" s="665"/>
      <c r="CU28" s="665"/>
      <c r="CV28" s="665"/>
      <c r="CW28" s="665"/>
      <c r="CX28" s="665"/>
      <c r="CY28" s="666"/>
      <c r="CZ28" s="667">
        <v>4.7</v>
      </c>
      <c r="DA28" s="677"/>
      <c r="DB28" s="677"/>
      <c r="DC28" s="678"/>
      <c r="DD28" s="670">
        <v>5222661</v>
      </c>
      <c r="DE28" s="665"/>
      <c r="DF28" s="665"/>
      <c r="DG28" s="665"/>
      <c r="DH28" s="665"/>
      <c r="DI28" s="665"/>
      <c r="DJ28" s="665"/>
      <c r="DK28" s="666"/>
      <c r="DL28" s="670">
        <v>5222661</v>
      </c>
      <c r="DM28" s="665"/>
      <c r="DN28" s="665"/>
      <c r="DO28" s="665"/>
      <c r="DP28" s="665"/>
      <c r="DQ28" s="665"/>
      <c r="DR28" s="665"/>
      <c r="DS28" s="665"/>
      <c r="DT28" s="665"/>
      <c r="DU28" s="665"/>
      <c r="DV28" s="666"/>
      <c r="DW28" s="667">
        <v>9</v>
      </c>
      <c r="DX28" s="677"/>
      <c r="DY28" s="677"/>
      <c r="DZ28" s="677"/>
      <c r="EA28" s="677"/>
      <c r="EB28" s="677"/>
      <c r="EC28" s="709"/>
    </row>
    <row r="29" spans="2:133" ht="11.25" customHeight="1" x14ac:dyDescent="0.15">
      <c r="B29" s="661" t="s">
        <v>307</v>
      </c>
      <c r="C29" s="662"/>
      <c r="D29" s="662"/>
      <c r="E29" s="662"/>
      <c r="F29" s="662"/>
      <c r="G29" s="662"/>
      <c r="H29" s="662"/>
      <c r="I29" s="662"/>
      <c r="J29" s="662"/>
      <c r="K29" s="662"/>
      <c r="L29" s="662"/>
      <c r="M29" s="662"/>
      <c r="N29" s="662"/>
      <c r="O29" s="662"/>
      <c r="P29" s="662"/>
      <c r="Q29" s="663"/>
      <c r="R29" s="664">
        <v>303792</v>
      </c>
      <c r="S29" s="665"/>
      <c r="T29" s="665"/>
      <c r="U29" s="665"/>
      <c r="V29" s="665"/>
      <c r="W29" s="665"/>
      <c r="X29" s="665"/>
      <c r="Y29" s="666"/>
      <c r="Z29" s="691">
        <v>0.3</v>
      </c>
      <c r="AA29" s="691"/>
      <c r="AB29" s="691"/>
      <c r="AC29" s="691"/>
      <c r="AD29" s="692" t="s">
        <v>129</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308</v>
      </c>
      <c r="CE29" s="752"/>
      <c r="CF29" s="698" t="s">
        <v>69</v>
      </c>
      <c r="CG29" s="699"/>
      <c r="CH29" s="699"/>
      <c r="CI29" s="699"/>
      <c r="CJ29" s="699"/>
      <c r="CK29" s="699"/>
      <c r="CL29" s="699"/>
      <c r="CM29" s="699"/>
      <c r="CN29" s="699"/>
      <c r="CO29" s="699"/>
      <c r="CP29" s="699"/>
      <c r="CQ29" s="700"/>
      <c r="CR29" s="664">
        <v>5222661</v>
      </c>
      <c r="CS29" s="675"/>
      <c r="CT29" s="675"/>
      <c r="CU29" s="675"/>
      <c r="CV29" s="675"/>
      <c r="CW29" s="675"/>
      <c r="CX29" s="675"/>
      <c r="CY29" s="676"/>
      <c r="CZ29" s="667">
        <v>4.7</v>
      </c>
      <c r="DA29" s="677"/>
      <c r="DB29" s="677"/>
      <c r="DC29" s="678"/>
      <c r="DD29" s="670">
        <v>5222661</v>
      </c>
      <c r="DE29" s="675"/>
      <c r="DF29" s="675"/>
      <c r="DG29" s="675"/>
      <c r="DH29" s="675"/>
      <c r="DI29" s="675"/>
      <c r="DJ29" s="675"/>
      <c r="DK29" s="676"/>
      <c r="DL29" s="670">
        <v>5222661</v>
      </c>
      <c r="DM29" s="675"/>
      <c r="DN29" s="675"/>
      <c r="DO29" s="675"/>
      <c r="DP29" s="675"/>
      <c r="DQ29" s="675"/>
      <c r="DR29" s="675"/>
      <c r="DS29" s="675"/>
      <c r="DT29" s="675"/>
      <c r="DU29" s="675"/>
      <c r="DV29" s="676"/>
      <c r="DW29" s="667">
        <v>9</v>
      </c>
      <c r="DX29" s="677"/>
      <c r="DY29" s="677"/>
      <c r="DZ29" s="677"/>
      <c r="EA29" s="677"/>
      <c r="EB29" s="677"/>
      <c r="EC29" s="709"/>
    </row>
    <row r="30" spans="2:133" ht="11.25" customHeight="1" x14ac:dyDescent="0.15">
      <c r="B30" s="661" t="s">
        <v>309</v>
      </c>
      <c r="C30" s="662"/>
      <c r="D30" s="662"/>
      <c r="E30" s="662"/>
      <c r="F30" s="662"/>
      <c r="G30" s="662"/>
      <c r="H30" s="662"/>
      <c r="I30" s="662"/>
      <c r="J30" s="662"/>
      <c r="K30" s="662"/>
      <c r="L30" s="662"/>
      <c r="M30" s="662"/>
      <c r="N30" s="662"/>
      <c r="O30" s="662"/>
      <c r="P30" s="662"/>
      <c r="Q30" s="663"/>
      <c r="R30" s="664">
        <v>1109100</v>
      </c>
      <c r="S30" s="665"/>
      <c r="T30" s="665"/>
      <c r="U30" s="665"/>
      <c r="V30" s="665"/>
      <c r="W30" s="665"/>
      <c r="X30" s="665"/>
      <c r="Y30" s="666"/>
      <c r="Z30" s="691">
        <v>1</v>
      </c>
      <c r="AA30" s="691"/>
      <c r="AB30" s="691"/>
      <c r="AC30" s="691"/>
      <c r="AD30" s="692">
        <v>375514</v>
      </c>
      <c r="AE30" s="692"/>
      <c r="AF30" s="692"/>
      <c r="AG30" s="692"/>
      <c r="AH30" s="692"/>
      <c r="AI30" s="692"/>
      <c r="AJ30" s="692"/>
      <c r="AK30" s="692"/>
      <c r="AL30" s="667">
        <v>0.7</v>
      </c>
      <c r="AM30" s="668"/>
      <c r="AN30" s="668"/>
      <c r="AO30" s="693"/>
      <c r="AP30" s="723" t="s">
        <v>227</v>
      </c>
      <c r="AQ30" s="724"/>
      <c r="AR30" s="724"/>
      <c r="AS30" s="724"/>
      <c r="AT30" s="724"/>
      <c r="AU30" s="724"/>
      <c r="AV30" s="724"/>
      <c r="AW30" s="724"/>
      <c r="AX30" s="724"/>
      <c r="AY30" s="724"/>
      <c r="AZ30" s="724"/>
      <c r="BA30" s="724"/>
      <c r="BB30" s="724"/>
      <c r="BC30" s="724"/>
      <c r="BD30" s="724"/>
      <c r="BE30" s="724"/>
      <c r="BF30" s="725"/>
      <c r="BG30" s="723" t="s">
        <v>310</v>
      </c>
      <c r="BH30" s="748"/>
      <c r="BI30" s="748"/>
      <c r="BJ30" s="748"/>
      <c r="BK30" s="748"/>
      <c r="BL30" s="748"/>
      <c r="BM30" s="748"/>
      <c r="BN30" s="748"/>
      <c r="BO30" s="748"/>
      <c r="BP30" s="748"/>
      <c r="BQ30" s="749"/>
      <c r="BR30" s="723" t="s">
        <v>311</v>
      </c>
      <c r="BS30" s="748"/>
      <c r="BT30" s="748"/>
      <c r="BU30" s="748"/>
      <c r="BV30" s="748"/>
      <c r="BW30" s="748"/>
      <c r="BX30" s="748"/>
      <c r="BY30" s="748"/>
      <c r="BZ30" s="748"/>
      <c r="CA30" s="748"/>
      <c r="CB30" s="749"/>
      <c r="CD30" s="753"/>
      <c r="CE30" s="754"/>
      <c r="CF30" s="698" t="s">
        <v>312</v>
      </c>
      <c r="CG30" s="699"/>
      <c r="CH30" s="699"/>
      <c r="CI30" s="699"/>
      <c r="CJ30" s="699"/>
      <c r="CK30" s="699"/>
      <c r="CL30" s="699"/>
      <c r="CM30" s="699"/>
      <c r="CN30" s="699"/>
      <c r="CO30" s="699"/>
      <c r="CP30" s="699"/>
      <c r="CQ30" s="700"/>
      <c r="CR30" s="664">
        <v>4943532</v>
      </c>
      <c r="CS30" s="665"/>
      <c r="CT30" s="665"/>
      <c r="CU30" s="665"/>
      <c r="CV30" s="665"/>
      <c r="CW30" s="665"/>
      <c r="CX30" s="665"/>
      <c r="CY30" s="666"/>
      <c r="CZ30" s="667">
        <v>4.5</v>
      </c>
      <c r="DA30" s="677"/>
      <c r="DB30" s="677"/>
      <c r="DC30" s="678"/>
      <c r="DD30" s="670">
        <v>4943532</v>
      </c>
      <c r="DE30" s="665"/>
      <c r="DF30" s="665"/>
      <c r="DG30" s="665"/>
      <c r="DH30" s="665"/>
      <c r="DI30" s="665"/>
      <c r="DJ30" s="665"/>
      <c r="DK30" s="666"/>
      <c r="DL30" s="670">
        <v>4943532</v>
      </c>
      <c r="DM30" s="665"/>
      <c r="DN30" s="665"/>
      <c r="DO30" s="665"/>
      <c r="DP30" s="665"/>
      <c r="DQ30" s="665"/>
      <c r="DR30" s="665"/>
      <c r="DS30" s="665"/>
      <c r="DT30" s="665"/>
      <c r="DU30" s="665"/>
      <c r="DV30" s="666"/>
      <c r="DW30" s="667">
        <v>8.5</v>
      </c>
      <c r="DX30" s="677"/>
      <c r="DY30" s="677"/>
      <c r="DZ30" s="677"/>
      <c r="EA30" s="677"/>
      <c r="EB30" s="677"/>
      <c r="EC30" s="709"/>
    </row>
    <row r="31" spans="2:133" ht="11.25" customHeight="1" x14ac:dyDescent="0.15">
      <c r="B31" s="661" t="s">
        <v>313</v>
      </c>
      <c r="C31" s="662"/>
      <c r="D31" s="662"/>
      <c r="E31" s="662"/>
      <c r="F31" s="662"/>
      <c r="G31" s="662"/>
      <c r="H31" s="662"/>
      <c r="I31" s="662"/>
      <c r="J31" s="662"/>
      <c r="K31" s="662"/>
      <c r="L31" s="662"/>
      <c r="M31" s="662"/>
      <c r="N31" s="662"/>
      <c r="O31" s="662"/>
      <c r="P31" s="662"/>
      <c r="Q31" s="663"/>
      <c r="R31" s="664">
        <v>406952</v>
      </c>
      <c r="S31" s="665"/>
      <c r="T31" s="665"/>
      <c r="U31" s="665"/>
      <c r="V31" s="665"/>
      <c r="W31" s="665"/>
      <c r="X31" s="665"/>
      <c r="Y31" s="666"/>
      <c r="Z31" s="691">
        <v>0.4</v>
      </c>
      <c r="AA31" s="691"/>
      <c r="AB31" s="691"/>
      <c r="AC31" s="691"/>
      <c r="AD31" s="692" t="s">
        <v>129</v>
      </c>
      <c r="AE31" s="692"/>
      <c r="AF31" s="692"/>
      <c r="AG31" s="692"/>
      <c r="AH31" s="692"/>
      <c r="AI31" s="692"/>
      <c r="AJ31" s="692"/>
      <c r="AK31" s="692"/>
      <c r="AL31" s="667" t="s">
        <v>129</v>
      </c>
      <c r="AM31" s="668"/>
      <c r="AN31" s="668"/>
      <c r="AO31" s="693"/>
      <c r="AP31" s="739" t="s">
        <v>314</v>
      </c>
      <c r="AQ31" s="740"/>
      <c r="AR31" s="740"/>
      <c r="AS31" s="740"/>
      <c r="AT31" s="745" t="s">
        <v>315</v>
      </c>
      <c r="AU31" s="360"/>
      <c r="AV31" s="360"/>
      <c r="AW31" s="360"/>
      <c r="AX31" s="732" t="s">
        <v>191</v>
      </c>
      <c r="AY31" s="733"/>
      <c r="AZ31" s="733"/>
      <c r="BA31" s="733"/>
      <c r="BB31" s="733"/>
      <c r="BC31" s="733"/>
      <c r="BD31" s="733"/>
      <c r="BE31" s="733"/>
      <c r="BF31" s="734"/>
      <c r="BG31" s="735">
        <v>99.7</v>
      </c>
      <c r="BH31" s="736"/>
      <c r="BI31" s="736"/>
      <c r="BJ31" s="736"/>
      <c r="BK31" s="736"/>
      <c r="BL31" s="736"/>
      <c r="BM31" s="737">
        <v>98.6</v>
      </c>
      <c r="BN31" s="736"/>
      <c r="BO31" s="736"/>
      <c r="BP31" s="736"/>
      <c r="BQ31" s="738"/>
      <c r="BR31" s="735">
        <v>98.9</v>
      </c>
      <c r="BS31" s="736"/>
      <c r="BT31" s="736"/>
      <c r="BU31" s="736"/>
      <c r="BV31" s="736"/>
      <c r="BW31" s="736"/>
      <c r="BX31" s="737">
        <v>97.4</v>
      </c>
      <c r="BY31" s="736"/>
      <c r="BZ31" s="736"/>
      <c r="CA31" s="736"/>
      <c r="CB31" s="738"/>
      <c r="CD31" s="753"/>
      <c r="CE31" s="754"/>
      <c r="CF31" s="698" t="s">
        <v>316</v>
      </c>
      <c r="CG31" s="699"/>
      <c r="CH31" s="699"/>
      <c r="CI31" s="699"/>
      <c r="CJ31" s="699"/>
      <c r="CK31" s="699"/>
      <c r="CL31" s="699"/>
      <c r="CM31" s="699"/>
      <c r="CN31" s="699"/>
      <c r="CO31" s="699"/>
      <c r="CP31" s="699"/>
      <c r="CQ31" s="700"/>
      <c r="CR31" s="664">
        <v>279129</v>
      </c>
      <c r="CS31" s="675"/>
      <c r="CT31" s="675"/>
      <c r="CU31" s="675"/>
      <c r="CV31" s="675"/>
      <c r="CW31" s="675"/>
      <c r="CX31" s="675"/>
      <c r="CY31" s="676"/>
      <c r="CZ31" s="667">
        <v>0.3</v>
      </c>
      <c r="DA31" s="677"/>
      <c r="DB31" s="677"/>
      <c r="DC31" s="678"/>
      <c r="DD31" s="670">
        <v>279129</v>
      </c>
      <c r="DE31" s="675"/>
      <c r="DF31" s="675"/>
      <c r="DG31" s="675"/>
      <c r="DH31" s="675"/>
      <c r="DI31" s="675"/>
      <c r="DJ31" s="675"/>
      <c r="DK31" s="676"/>
      <c r="DL31" s="670">
        <v>279129</v>
      </c>
      <c r="DM31" s="675"/>
      <c r="DN31" s="675"/>
      <c r="DO31" s="675"/>
      <c r="DP31" s="675"/>
      <c r="DQ31" s="675"/>
      <c r="DR31" s="675"/>
      <c r="DS31" s="675"/>
      <c r="DT31" s="675"/>
      <c r="DU31" s="675"/>
      <c r="DV31" s="676"/>
      <c r="DW31" s="667">
        <v>0.5</v>
      </c>
      <c r="DX31" s="677"/>
      <c r="DY31" s="677"/>
      <c r="DZ31" s="677"/>
      <c r="EA31" s="677"/>
      <c r="EB31" s="677"/>
      <c r="EC31" s="709"/>
    </row>
    <row r="32" spans="2:133" ht="11.25" customHeight="1" x14ac:dyDescent="0.15">
      <c r="B32" s="661" t="s">
        <v>317</v>
      </c>
      <c r="C32" s="662"/>
      <c r="D32" s="662"/>
      <c r="E32" s="662"/>
      <c r="F32" s="662"/>
      <c r="G32" s="662"/>
      <c r="H32" s="662"/>
      <c r="I32" s="662"/>
      <c r="J32" s="662"/>
      <c r="K32" s="662"/>
      <c r="L32" s="662"/>
      <c r="M32" s="662"/>
      <c r="N32" s="662"/>
      <c r="O32" s="662"/>
      <c r="P32" s="662"/>
      <c r="Q32" s="663"/>
      <c r="R32" s="664">
        <v>31209289</v>
      </c>
      <c r="S32" s="665"/>
      <c r="T32" s="665"/>
      <c r="U32" s="665"/>
      <c r="V32" s="665"/>
      <c r="W32" s="665"/>
      <c r="X32" s="665"/>
      <c r="Y32" s="666"/>
      <c r="Z32" s="691">
        <v>27.8</v>
      </c>
      <c r="AA32" s="691"/>
      <c r="AB32" s="691"/>
      <c r="AC32" s="691"/>
      <c r="AD32" s="692" t="s">
        <v>129</v>
      </c>
      <c r="AE32" s="692"/>
      <c r="AF32" s="692"/>
      <c r="AG32" s="692"/>
      <c r="AH32" s="692"/>
      <c r="AI32" s="692"/>
      <c r="AJ32" s="692"/>
      <c r="AK32" s="692"/>
      <c r="AL32" s="667" t="s">
        <v>129</v>
      </c>
      <c r="AM32" s="668"/>
      <c r="AN32" s="668"/>
      <c r="AO32" s="693"/>
      <c r="AP32" s="741"/>
      <c r="AQ32" s="742"/>
      <c r="AR32" s="742"/>
      <c r="AS32" s="742"/>
      <c r="AT32" s="746"/>
      <c r="AU32" s="361" t="s">
        <v>318</v>
      </c>
      <c r="AV32" s="361"/>
      <c r="AW32" s="361"/>
      <c r="AX32" s="661" t="s">
        <v>319</v>
      </c>
      <c r="AY32" s="662"/>
      <c r="AZ32" s="662"/>
      <c r="BA32" s="662"/>
      <c r="BB32" s="662"/>
      <c r="BC32" s="662"/>
      <c r="BD32" s="662"/>
      <c r="BE32" s="662"/>
      <c r="BF32" s="663"/>
      <c r="BG32" s="730">
        <v>99.5</v>
      </c>
      <c r="BH32" s="675"/>
      <c r="BI32" s="675"/>
      <c r="BJ32" s="675"/>
      <c r="BK32" s="675"/>
      <c r="BL32" s="675"/>
      <c r="BM32" s="668">
        <v>97.9</v>
      </c>
      <c r="BN32" s="731"/>
      <c r="BO32" s="731"/>
      <c r="BP32" s="731"/>
      <c r="BQ32" s="707"/>
      <c r="BR32" s="730">
        <v>99.3</v>
      </c>
      <c r="BS32" s="675"/>
      <c r="BT32" s="675"/>
      <c r="BU32" s="675"/>
      <c r="BV32" s="675"/>
      <c r="BW32" s="675"/>
      <c r="BX32" s="668">
        <v>97.4</v>
      </c>
      <c r="BY32" s="731"/>
      <c r="BZ32" s="731"/>
      <c r="CA32" s="731"/>
      <c r="CB32" s="707"/>
      <c r="CD32" s="755"/>
      <c r="CE32" s="756"/>
      <c r="CF32" s="698" t="s">
        <v>320</v>
      </c>
      <c r="CG32" s="699"/>
      <c r="CH32" s="699"/>
      <c r="CI32" s="699"/>
      <c r="CJ32" s="699"/>
      <c r="CK32" s="699"/>
      <c r="CL32" s="699"/>
      <c r="CM32" s="699"/>
      <c r="CN32" s="699"/>
      <c r="CO32" s="699"/>
      <c r="CP32" s="699"/>
      <c r="CQ32" s="700"/>
      <c r="CR32" s="664" t="s">
        <v>129</v>
      </c>
      <c r="CS32" s="665"/>
      <c r="CT32" s="665"/>
      <c r="CU32" s="665"/>
      <c r="CV32" s="665"/>
      <c r="CW32" s="665"/>
      <c r="CX32" s="665"/>
      <c r="CY32" s="666"/>
      <c r="CZ32" s="667" t="s">
        <v>129</v>
      </c>
      <c r="DA32" s="677"/>
      <c r="DB32" s="677"/>
      <c r="DC32" s="678"/>
      <c r="DD32" s="670" t="s">
        <v>129</v>
      </c>
      <c r="DE32" s="665"/>
      <c r="DF32" s="665"/>
      <c r="DG32" s="665"/>
      <c r="DH32" s="665"/>
      <c r="DI32" s="665"/>
      <c r="DJ32" s="665"/>
      <c r="DK32" s="666"/>
      <c r="DL32" s="670" t="s">
        <v>129</v>
      </c>
      <c r="DM32" s="665"/>
      <c r="DN32" s="665"/>
      <c r="DO32" s="665"/>
      <c r="DP32" s="665"/>
      <c r="DQ32" s="665"/>
      <c r="DR32" s="665"/>
      <c r="DS32" s="665"/>
      <c r="DT32" s="665"/>
      <c r="DU32" s="665"/>
      <c r="DV32" s="666"/>
      <c r="DW32" s="667" t="s">
        <v>129</v>
      </c>
      <c r="DX32" s="677"/>
      <c r="DY32" s="677"/>
      <c r="DZ32" s="677"/>
      <c r="EA32" s="677"/>
      <c r="EB32" s="677"/>
      <c r="EC32" s="709"/>
    </row>
    <row r="33" spans="2:133" ht="11.25" customHeight="1" x14ac:dyDescent="0.15">
      <c r="B33" s="727" t="s">
        <v>321</v>
      </c>
      <c r="C33" s="728"/>
      <c r="D33" s="728"/>
      <c r="E33" s="728"/>
      <c r="F33" s="728"/>
      <c r="G33" s="728"/>
      <c r="H33" s="728"/>
      <c r="I33" s="728"/>
      <c r="J33" s="728"/>
      <c r="K33" s="728"/>
      <c r="L33" s="728"/>
      <c r="M33" s="728"/>
      <c r="N33" s="728"/>
      <c r="O33" s="728"/>
      <c r="P33" s="728"/>
      <c r="Q33" s="729"/>
      <c r="R33" s="664" t="s">
        <v>129</v>
      </c>
      <c r="S33" s="665"/>
      <c r="T33" s="665"/>
      <c r="U33" s="665"/>
      <c r="V33" s="665"/>
      <c r="W33" s="665"/>
      <c r="X33" s="665"/>
      <c r="Y33" s="666"/>
      <c r="Z33" s="691" t="s">
        <v>129</v>
      </c>
      <c r="AA33" s="691"/>
      <c r="AB33" s="691"/>
      <c r="AC33" s="691"/>
      <c r="AD33" s="692" t="s">
        <v>129</v>
      </c>
      <c r="AE33" s="692"/>
      <c r="AF33" s="692"/>
      <c r="AG33" s="692"/>
      <c r="AH33" s="692"/>
      <c r="AI33" s="692"/>
      <c r="AJ33" s="692"/>
      <c r="AK33" s="692"/>
      <c r="AL33" s="667" t="s">
        <v>129</v>
      </c>
      <c r="AM33" s="668"/>
      <c r="AN33" s="668"/>
      <c r="AO33" s="693"/>
      <c r="AP33" s="743"/>
      <c r="AQ33" s="744"/>
      <c r="AR33" s="744"/>
      <c r="AS33" s="744"/>
      <c r="AT33" s="747"/>
      <c r="AU33" s="362"/>
      <c r="AV33" s="362"/>
      <c r="AW33" s="362"/>
      <c r="AX33" s="641" t="s">
        <v>322</v>
      </c>
      <c r="AY33" s="642"/>
      <c r="AZ33" s="642"/>
      <c r="BA33" s="642"/>
      <c r="BB33" s="642"/>
      <c r="BC33" s="642"/>
      <c r="BD33" s="642"/>
      <c r="BE33" s="642"/>
      <c r="BF33" s="643"/>
      <c r="BG33" s="726">
        <v>99.8</v>
      </c>
      <c r="BH33" s="645"/>
      <c r="BI33" s="645"/>
      <c r="BJ33" s="645"/>
      <c r="BK33" s="645"/>
      <c r="BL33" s="645"/>
      <c r="BM33" s="683">
        <v>99.2</v>
      </c>
      <c r="BN33" s="645"/>
      <c r="BO33" s="645"/>
      <c r="BP33" s="645"/>
      <c r="BQ33" s="694"/>
      <c r="BR33" s="726">
        <v>98.5</v>
      </c>
      <c r="BS33" s="645"/>
      <c r="BT33" s="645"/>
      <c r="BU33" s="645"/>
      <c r="BV33" s="645"/>
      <c r="BW33" s="645"/>
      <c r="BX33" s="683">
        <v>97.3</v>
      </c>
      <c r="BY33" s="645"/>
      <c r="BZ33" s="645"/>
      <c r="CA33" s="645"/>
      <c r="CB33" s="694"/>
      <c r="CD33" s="698" t="s">
        <v>323</v>
      </c>
      <c r="CE33" s="699"/>
      <c r="CF33" s="699"/>
      <c r="CG33" s="699"/>
      <c r="CH33" s="699"/>
      <c r="CI33" s="699"/>
      <c r="CJ33" s="699"/>
      <c r="CK33" s="699"/>
      <c r="CL33" s="699"/>
      <c r="CM33" s="699"/>
      <c r="CN33" s="699"/>
      <c r="CO33" s="699"/>
      <c r="CP33" s="699"/>
      <c r="CQ33" s="700"/>
      <c r="CR33" s="664">
        <v>37104611</v>
      </c>
      <c r="CS33" s="675"/>
      <c r="CT33" s="675"/>
      <c r="CU33" s="675"/>
      <c r="CV33" s="675"/>
      <c r="CW33" s="675"/>
      <c r="CX33" s="675"/>
      <c r="CY33" s="676"/>
      <c r="CZ33" s="667">
        <v>33.700000000000003</v>
      </c>
      <c r="DA33" s="677"/>
      <c r="DB33" s="677"/>
      <c r="DC33" s="678"/>
      <c r="DD33" s="670">
        <v>28484080</v>
      </c>
      <c r="DE33" s="675"/>
      <c r="DF33" s="675"/>
      <c r="DG33" s="675"/>
      <c r="DH33" s="675"/>
      <c r="DI33" s="675"/>
      <c r="DJ33" s="675"/>
      <c r="DK33" s="676"/>
      <c r="DL33" s="670">
        <v>22308301</v>
      </c>
      <c r="DM33" s="675"/>
      <c r="DN33" s="675"/>
      <c r="DO33" s="675"/>
      <c r="DP33" s="675"/>
      <c r="DQ33" s="675"/>
      <c r="DR33" s="675"/>
      <c r="DS33" s="675"/>
      <c r="DT33" s="675"/>
      <c r="DU33" s="675"/>
      <c r="DV33" s="676"/>
      <c r="DW33" s="667">
        <v>38.299999999999997</v>
      </c>
      <c r="DX33" s="677"/>
      <c r="DY33" s="677"/>
      <c r="DZ33" s="677"/>
      <c r="EA33" s="677"/>
      <c r="EB33" s="677"/>
      <c r="EC33" s="709"/>
    </row>
    <row r="34" spans="2:133" ht="11.25" customHeight="1" x14ac:dyDescent="0.15">
      <c r="B34" s="661" t="s">
        <v>324</v>
      </c>
      <c r="C34" s="662"/>
      <c r="D34" s="662"/>
      <c r="E34" s="662"/>
      <c r="F34" s="662"/>
      <c r="G34" s="662"/>
      <c r="H34" s="662"/>
      <c r="I34" s="662"/>
      <c r="J34" s="662"/>
      <c r="K34" s="662"/>
      <c r="L34" s="662"/>
      <c r="M34" s="662"/>
      <c r="N34" s="662"/>
      <c r="O34" s="662"/>
      <c r="P34" s="662"/>
      <c r="Q34" s="663"/>
      <c r="R34" s="664">
        <v>8012546</v>
      </c>
      <c r="S34" s="665"/>
      <c r="T34" s="665"/>
      <c r="U34" s="665"/>
      <c r="V34" s="665"/>
      <c r="W34" s="665"/>
      <c r="X34" s="665"/>
      <c r="Y34" s="666"/>
      <c r="Z34" s="691">
        <v>7.1</v>
      </c>
      <c r="AA34" s="691"/>
      <c r="AB34" s="691"/>
      <c r="AC34" s="691"/>
      <c r="AD34" s="692" t="s">
        <v>129</v>
      </c>
      <c r="AE34" s="692"/>
      <c r="AF34" s="692"/>
      <c r="AG34" s="692"/>
      <c r="AH34" s="692"/>
      <c r="AI34" s="692"/>
      <c r="AJ34" s="692"/>
      <c r="AK34" s="692"/>
      <c r="AL34" s="667" t="s">
        <v>129</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325</v>
      </c>
      <c r="CE34" s="699"/>
      <c r="CF34" s="699"/>
      <c r="CG34" s="699"/>
      <c r="CH34" s="699"/>
      <c r="CI34" s="699"/>
      <c r="CJ34" s="699"/>
      <c r="CK34" s="699"/>
      <c r="CL34" s="699"/>
      <c r="CM34" s="699"/>
      <c r="CN34" s="699"/>
      <c r="CO34" s="699"/>
      <c r="CP34" s="699"/>
      <c r="CQ34" s="700"/>
      <c r="CR34" s="664">
        <v>18078040</v>
      </c>
      <c r="CS34" s="665"/>
      <c r="CT34" s="665"/>
      <c r="CU34" s="665"/>
      <c r="CV34" s="665"/>
      <c r="CW34" s="665"/>
      <c r="CX34" s="665"/>
      <c r="CY34" s="666"/>
      <c r="CZ34" s="667">
        <v>16.399999999999999</v>
      </c>
      <c r="DA34" s="677"/>
      <c r="DB34" s="677"/>
      <c r="DC34" s="678"/>
      <c r="DD34" s="670">
        <v>13658680</v>
      </c>
      <c r="DE34" s="665"/>
      <c r="DF34" s="665"/>
      <c r="DG34" s="665"/>
      <c r="DH34" s="665"/>
      <c r="DI34" s="665"/>
      <c r="DJ34" s="665"/>
      <c r="DK34" s="666"/>
      <c r="DL34" s="670">
        <v>11313110</v>
      </c>
      <c r="DM34" s="665"/>
      <c r="DN34" s="665"/>
      <c r="DO34" s="665"/>
      <c r="DP34" s="665"/>
      <c r="DQ34" s="665"/>
      <c r="DR34" s="665"/>
      <c r="DS34" s="665"/>
      <c r="DT34" s="665"/>
      <c r="DU34" s="665"/>
      <c r="DV34" s="666"/>
      <c r="DW34" s="667">
        <v>19.399999999999999</v>
      </c>
      <c r="DX34" s="677"/>
      <c r="DY34" s="677"/>
      <c r="DZ34" s="677"/>
      <c r="EA34" s="677"/>
      <c r="EB34" s="677"/>
      <c r="EC34" s="709"/>
    </row>
    <row r="35" spans="2:133" ht="11.25" customHeight="1" x14ac:dyDescent="0.15">
      <c r="B35" s="661" t="s">
        <v>326</v>
      </c>
      <c r="C35" s="662"/>
      <c r="D35" s="662"/>
      <c r="E35" s="662"/>
      <c r="F35" s="662"/>
      <c r="G35" s="662"/>
      <c r="H35" s="662"/>
      <c r="I35" s="662"/>
      <c r="J35" s="662"/>
      <c r="K35" s="662"/>
      <c r="L35" s="662"/>
      <c r="M35" s="662"/>
      <c r="N35" s="662"/>
      <c r="O35" s="662"/>
      <c r="P35" s="662"/>
      <c r="Q35" s="663"/>
      <c r="R35" s="664">
        <v>275312</v>
      </c>
      <c r="S35" s="665"/>
      <c r="T35" s="665"/>
      <c r="U35" s="665"/>
      <c r="V35" s="665"/>
      <c r="W35" s="665"/>
      <c r="X35" s="665"/>
      <c r="Y35" s="666"/>
      <c r="Z35" s="691">
        <v>0.2</v>
      </c>
      <c r="AA35" s="691"/>
      <c r="AB35" s="691"/>
      <c r="AC35" s="691"/>
      <c r="AD35" s="692">
        <v>82555</v>
      </c>
      <c r="AE35" s="692"/>
      <c r="AF35" s="692"/>
      <c r="AG35" s="692"/>
      <c r="AH35" s="692"/>
      <c r="AI35" s="692"/>
      <c r="AJ35" s="692"/>
      <c r="AK35" s="692"/>
      <c r="AL35" s="667">
        <v>0.1</v>
      </c>
      <c r="AM35" s="668"/>
      <c r="AN35" s="668"/>
      <c r="AO35" s="693"/>
      <c r="AP35" s="218"/>
      <c r="AQ35" s="723" t="s">
        <v>327</v>
      </c>
      <c r="AR35" s="724"/>
      <c r="AS35" s="724"/>
      <c r="AT35" s="724"/>
      <c r="AU35" s="724"/>
      <c r="AV35" s="724"/>
      <c r="AW35" s="724"/>
      <c r="AX35" s="724"/>
      <c r="AY35" s="724"/>
      <c r="AZ35" s="724"/>
      <c r="BA35" s="724"/>
      <c r="BB35" s="724"/>
      <c r="BC35" s="724"/>
      <c r="BD35" s="724"/>
      <c r="BE35" s="724"/>
      <c r="BF35" s="725"/>
      <c r="BG35" s="723" t="s">
        <v>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329</v>
      </c>
      <c r="CE35" s="699"/>
      <c r="CF35" s="699"/>
      <c r="CG35" s="699"/>
      <c r="CH35" s="699"/>
      <c r="CI35" s="699"/>
      <c r="CJ35" s="699"/>
      <c r="CK35" s="699"/>
      <c r="CL35" s="699"/>
      <c r="CM35" s="699"/>
      <c r="CN35" s="699"/>
      <c r="CO35" s="699"/>
      <c r="CP35" s="699"/>
      <c r="CQ35" s="700"/>
      <c r="CR35" s="664">
        <v>1062360</v>
      </c>
      <c r="CS35" s="675"/>
      <c r="CT35" s="675"/>
      <c r="CU35" s="675"/>
      <c r="CV35" s="675"/>
      <c r="CW35" s="675"/>
      <c r="CX35" s="675"/>
      <c r="CY35" s="676"/>
      <c r="CZ35" s="667">
        <v>1</v>
      </c>
      <c r="DA35" s="677"/>
      <c r="DB35" s="677"/>
      <c r="DC35" s="678"/>
      <c r="DD35" s="670">
        <v>1048007</v>
      </c>
      <c r="DE35" s="675"/>
      <c r="DF35" s="675"/>
      <c r="DG35" s="675"/>
      <c r="DH35" s="675"/>
      <c r="DI35" s="675"/>
      <c r="DJ35" s="675"/>
      <c r="DK35" s="676"/>
      <c r="DL35" s="670">
        <v>967090</v>
      </c>
      <c r="DM35" s="675"/>
      <c r="DN35" s="675"/>
      <c r="DO35" s="675"/>
      <c r="DP35" s="675"/>
      <c r="DQ35" s="675"/>
      <c r="DR35" s="675"/>
      <c r="DS35" s="675"/>
      <c r="DT35" s="675"/>
      <c r="DU35" s="675"/>
      <c r="DV35" s="676"/>
      <c r="DW35" s="667">
        <v>1.7</v>
      </c>
      <c r="DX35" s="677"/>
      <c r="DY35" s="677"/>
      <c r="DZ35" s="677"/>
      <c r="EA35" s="677"/>
      <c r="EB35" s="677"/>
      <c r="EC35" s="709"/>
    </row>
    <row r="36" spans="2:133" ht="11.25" customHeight="1" x14ac:dyDescent="0.15">
      <c r="B36" s="661" t="s">
        <v>330</v>
      </c>
      <c r="C36" s="662"/>
      <c r="D36" s="662"/>
      <c r="E36" s="662"/>
      <c r="F36" s="662"/>
      <c r="G36" s="662"/>
      <c r="H36" s="662"/>
      <c r="I36" s="662"/>
      <c r="J36" s="662"/>
      <c r="K36" s="662"/>
      <c r="L36" s="662"/>
      <c r="M36" s="662"/>
      <c r="N36" s="662"/>
      <c r="O36" s="662"/>
      <c r="P36" s="662"/>
      <c r="Q36" s="663"/>
      <c r="R36" s="664">
        <v>297869</v>
      </c>
      <c r="S36" s="665"/>
      <c r="T36" s="665"/>
      <c r="U36" s="665"/>
      <c r="V36" s="665"/>
      <c r="W36" s="665"/>
      <c r="X36" s="665"/>
      <c r="Y36" s="666"/>
      <c r="Z36" s="691">
        <v>0.3</v>
      </c>
      <c r="AA36" s="691"/>
      <c r="AB36" s="691"/>
      <c r="AC36" s="691"/>
      <c r="AD36" s="692" t="s">
        <v>129</v>
      </c>
      <c r="AE36" s="692"/>
      <c r="AF36" s="692"/>
      <c r="AG36" s="692"/>
      <c r="AH36" s="692"/>
      <c r="AI36" s="692"/>
      <c r="AJ36" s="692"/>
      <c r="AK36" s="692"/>
      <c r="AL36" s="667" t="s">
        <v>129</v>
      </c>
      <c r="AM36" s="668"/>
      <c r="AN36" s="668"/>
      <c r="AO36" s="693"/>
      <c r="AP36" s="218"/>
      <c r="AQ36" s="714" t="s">
        <v>331</v>
      </c>
      <c r="AR36" s="715"/>
      <c r="AS36" s="715"/>
      <c r="AT36" s="715"/>
      <c r="AU36" s="715"/>
      <c r="AV36" s="715"/>
      <c r="AW36" s="715"/>
      <c r="AX36" s="715"/>
      <c r="AY36" s="716"/>
      <c r="AZ36" s="717">
        <v>10095928</v>
      </c>
      <c r="BA36" s="718"/>
      <c r="BB36" s="718"/>
      <c r="BC36" s="718"/>
      <c r="BD36" s="718"/>
      <c r="BE36" s="718"/>
      <c r="BF36" s="719"/>
      <c r="BG36" s="720" t="s">
        <v>332</v>
      </c>
      <c r="BH36" s="721"/>
      <c r="BI36" s="721"/>
      <c r="BJ36" s="721"/>
      <c r="BK36" s="721"/>
      <c r="BL36" s="721"/>
      <c r="BM36" s="721"/>
      <c r="BN36" s="721"/>
      <c r="BO36" s="721"/>
      <c r="BP36" s="721"/>
      <c r="BQ36" s="721"/>
      <c r="BR36" s="721"/>
      <c r="BS36" s="721"/>
      <c r="BT36" s="721"/>
      <c r="BU36" s="722"/>
      <c r="BV36" s="717">
        <v>1137416</v>
      </c>
      <c r="BW36" s="718"/>
      <c r="BX36" s="718"/>
      <c r="BY36" s="718"/>
      <c r="BZ36" s="718"/>
      <c r="CA36" s="718"/>
      <c r="CB36" s="719"/>
      <c r="CD36" s="698" t="s">
        <v>333</v>
      </c>
      <c r="CE36" s="699"/>
      <c r="CF36" s="699"/>
      <c r="CG36" s="699"/>
      <c r="CH36" s="699"/>
      <c r="CI36" s="699"/>
      <c r="CJ36" s="699"/>
      <c r="CK36" s="699"/>
      <c r="CL36" s="699"/>
      <c r="CM36" s="699"/>
      <c r="CN36" s="699"/>
      <c r="CO36" s="699"/>
      <c r="CP36" s="699"/>
      <c r="CQ36" s="700"/>
      <c r="CR36" s="664">
        <v>7198021</v>
      </c>
      <c r="CS36" s="665"/>
      <c r="CT36" s="665"/>
      <c r="CU36" s="665"/>
      <c r="CV36" s="665"/>
      <c r="CW36" s="665"/>
      <c r="CX36" s="665"/>
      <c r="CY36" s="666"/>
      <c r="CZ36" s="667">
        <v>6.5</v>
      </c>
      <c r="DA36" s="677"/>
      <c r="DB36" s="677"/>
      <c r="DC36" s="678"/>
      <c r="DD36" s="670">
        <v>5745706</v>
      </c>
      <c r="DE36" s="665"/>
      <c r="DF36" s="665"/>
      <c r="DG36" s="665"/>
      <c r="DH36" s="665"/>
      <c r="DI36" s="665"/>
      <c r="DJ36" s="665"/>
      <c r="DK36" s="666"/>
      <c r="DL36" s="670">
        <v>3493681</v>
      </c>
      <c r="DM36" s="665"/>
      <c r="DN36" s="665"/>
      <c r="DO36" s="665"/>
      <c r="DP36" s="665"/>
      <c r="DQ36" s="665"/>
      <c r="DR36" s="665"/>
      <c r="DS36" s="665"/>
      <c r="DT36" s="665"/>
      <c r="DU36" s="665"/>
      <c r="DV36" s="666"/>
      <c r="DW36" s="667">
        <v>6</v>
      </c>
      <c r="DX36" s="677"/>
      <c r="DY36" s="677"/>
      <c r="DZ36" s="677"/>
      <c r="EA36" s="677"/>
      <c r="EB36" s="677"/>
      <c r="EC36" s="709"/>
    </row>
    <row r="37" spans="2:133" ht="11.25" customHeight="1" x14ac:dyDescent="0.15">
      <c r="B37" s="661" t="s">
        <v>334</v>
      </c>
      <c r="C37" s="662"/>
      <c r="D37" s="662"/>
      <c r="E37" s="662"/>
      <c r="F37" s="662"/>
      <c r="G37" s="662"/>
      <c r="H37" s="662"/>
      <c r="I37" s="662"/>
      <c r="J37" s="662"/>
      <c r="K37" s="662"/>
      <c r="L37" s="662"/>
      <c r="M37" s="662"/>
      <c r="N37" s="662"/>
      <c r="O37" s="662"/>
      <c r="P37" s="662"/>
      <c r="Q37" s="663"/>
      <c r="R37" s="664">
        <v>967901</v>
      </c>
      <c r="S37" s="665"/>
      <c r="T37" s="665"/>
      <c r="U37" s="665"/>
      <c r="V37" s="665"/>
      <c r="W37" s="665"/>
      <c r="X37" s="665"/>
      <c r="Y37" s="666"/>
      <c r="Z37" s="691">
        <v>0.9</v>
      </c>
      <c r="AA37" s="691"/>
      <c r="AB37" s="691"/>
      <c r="AC37" s="691"/>
      <c r="AD37" s="692" t="s">
        <v>129</v>
      </c>
      <c r="AE37" s="692"/>
      <c r="AF37" s="692"/>
      <c r="AG37" s="692"/>
      <c r="AH37" s="692"/>
      <c r="AI37" s="692"/>
      <c r="AJ37" s="692"/>
      <c r="AK37" s="692"/>
      <c r="AL37" s="667" t="s">
        <v>129</v>
      </c>
      <c r="AM37" s="668"/>
      <c r="AN37" s="668"/>
      <c r="AO37" s="693"/>
      <c r="AQ37" s="704" t="s">
        <v>335</v>
      </c>
      <c r="AR37" s="705"/>
      <c r="AS37" s="705"/>
      <c r="AT37" s="705"/>
      <c r="AU37" s="705"/>
      <c r="AV37" s="705"/>
      <c r="AW37" s="705"/>
      <c r="AX37" s="705"/>
      <c r="AY37" s="706"/>
      <c r="AZ37" s="664">
        <v>1532288</v>
      </c>
      <c r="BA37" s="665"/>
      <c r="BB37" s="665"/>
      <c r="BC37" s="665"/>
      <c r="BD37" s="675"/>
      <c r="BE37" s="675"/>
      <c r="BF37" s="707"/>
      <c r="BG37" s="698" t="s">
        <v>336</v>
      </c>
      <c r="BH37" s="699"/>
      <c r="BI37" s="699"/>
      <c r="BJ37" s="699"/>
      <c r="BK37" s="699"/>
      <c r="BL37" s="699"/>
      <c r="BM37" s="699"/>
      <c r="BN37" s="699"/>
      <c r="BO37" s="699"/>
      <c r="BP37" s="699"/>
      <c r="BQ37" s="699"/>
      <c r="BR37" s="699"/>
      <c r="BS37" s="699"/>
      <c r="BT37" s="699"/>
      <c r="BU37" s="700"/>
      <c r="BV37" s="664">
        <v>1004705</v>
      </c>
      <c r="BW37" s="665"/>
      <c r="BX37" s="665"/>
      <c r="BY37" s="665"/>
      <c r="BZ37" s="665"/>
      <c r="CA37" s="665"/>
      <c r="CB37" s="708"/>
      <c r="CD37" s="698" t="s">
        <v>337</v>
      </c>
      <c r="CE37" s="699"/>
      <c r="CF37" s="699"/>
      <c r="CG37" s="699"/>
      <c r="CH37" s="699"/>
      <c r="CI37" s="699"/>
      <c r="CJ37" s="699"/>
      <c r="CK37" s="699"/>
      <c r="CL37" s="699"/>
      <c r="CM37" s="699"/>
      <c r="CN37" s="699"/>
      <c r="CO37" s="699"/>
      <c r="CP37" s="699"/>
      <c r="CQ37" s="700"/>
      <c r="CR37" s="664">
        <v>7165</v>
      </c>
      <c r="CS37" s="675"/>
      <c r="CT37" s="675"/>
      <c r="CU37" s="675"/>
      <c r="CV37" s="675"/>
      <c r="CW37" s="675"/>
      <c r="CX37" s="675"/>
      <c r="CY37" s="676"/>
      <c r="CZ37" s="667">
        <v>0</v>
      </c>
      <c r="DA37" s="677"/>
      <c r="DB37" s="677"/>
      <c r="DC37" s="678"/>
      <c r="DD37" s="670">
        <v>7165</v>
      </c>
      <c r="DE37" s="675"/>
      <c r="DF37" s="675"/>
      <c r="DG37" s="675"/>
      <c r="DH37" s="675"/>
      <c r="DI37" s="675"/>
      <c r="DJ37" s="675"/>
      <c r="DK37" s="676"/>
      <c r="DL37" s="670">
        <v>7165</v>
      </c>
      <c r="DM37" s="675"/>
      <c r="DN37" s="675"/>
      <c r="DO37" s="675"/>
      <c r="DP37" s="675"/>
      <c r="DQ37" s="675"/>
      <c r="DR37" s="675"/>
      <c r="DS37" s="675"/>
      <c r="DT37" s="675"/>
      <c r="DU37" s="675"/>
      <c r="DV37" s="676"/>
      <c r="DW37" s="667">
        <v>0</v>
      </c>
      <c r="DX37" s="677"/>
      <c r="DY37" s="677"/>
      <c r="DZ37" s="677"/>
      <c r="EA37" s="677"/>
      <c r="EB37" s="677"/>
      <c r="EC37" s="709"/>
    </row>
    <row r="38" spans="2:133" ht="11.25" customHeight="1" x14ac:dyDescent="0.15">
      <c r="B38" s="661" t="s">
        <v>338</v>
      </c>
      <c r="C38" s="662"/>
      <c r="D38" s="662"/>
      <c r="E38" s="662"/>
      <c r="F38" s="662"/>
      <c r="G38" s="662"/>
      <c r="H38" s="662"/>
      <c r="I38" s="662"/>
      <c r="J38" s="662"/>
      <c r="K38" s="662"/>
      <c r="L38" s="662"/>
      <c r="M38" s="662"/>
      <c r="N38" s="662"/>
      <c r="O38" s="662"/>
      <c r="P38" s="662"/>
      <c r="Q38" s="663"/>
      <c r="R38" s="664">
        <v>1286809</v>
      </c>
      <c r="S38" s="665"/>
      <c r="T38" s="665"/>
      <c r="U38" s="665"/>
      <c r="V38" s="665"/>
      <c r="W38" s="665"/>
      <c r="X38" s="665"/>
      <c r="Y38" s="666"/>
      <c r="Z38" s="691">
        <v>1.1000000000000001</v>
      </c>
      <c r="AA38" s="691"/>
      <c r="AB38" s="691"/>
      <c r="AC38" s="691"/>
      <c r="AD38" s="692" t="s">
        <v>129</v>
      </c>
      <c r="AE38" s="692"/>
      <c r="AF38" s="692"/>
      <c r="AG38" s="692"/>
      <c r="AH38" s="692"/>
      <c r="AI38" s="692"/>
      <c r="AJ38" s="692"/>
      <c r="AK38" s="692"/>
      <c r="AL38" s="667" t="s">
        <v>129</v>
      </c>
      <c r="AM38" s="668"/>
      <c r="AN38" s="668"/>
      <c r="AO38" s="693"/>
      <c r="AQ38" s="704" t="s">
        <v>339</v>
      </c>
      <c r="AR38" s="705"/>
      <c r="AS38" s="705"/>
      <c r="AT38" s="705"/>
      <c r="AU38" s="705"/>
      <c r="AV38" s="705"/>
      <c r="AW38" s="705"/>
      <c r="AX38" s="705"/>
      <c r="AY38" s="706"/>
      <c r="AZ38" s="664">
        <v>45980</v>
      </c>
      <c r="BA38" s="665"/>
      <c r="BB38" s="665"/>
      <c r="BC38" s="665"/>
      <c r="BD38" s="675"/>
      <c r="BE38" s="675"/>
      <c r="BF38" s="707"/>
      <c r="BG38" s="698" t="s">
        <v>340</v>
      </c>
      <c r="BH38" s="699"/>
      <c r="BI38" s="699"/>
      <c r="BJ38" s="699"/>
      <c r="BK38" s="699"/>
      <c r="BL38" s="699"/>
      <c r="BM38" s="699"/>
      <c r="BN38" s="699"/>
      <c r="BO38" s="699"/>
      <c r="BP38" s="699"/>
      <c r="BQ38" s="699"/>
      <c r="BR38" s="699"/>
      <c r="BS38" s="699"/>
      <c r="BT38" s="699"/>
      <c r="BU38" s="700"/>
      <c r="BV38" s="664">
        <v>33068</v>
      </c>
      <c r="BW38" s="665"/>
      <c r="BX38" s="665"/>
      <c r="BY38" s="665"/>
      <c r="BZ38" s="665"/>
      <c r="CA38" s="665"/>
      <c r="CB38" s="708"/>
      <c r="CD38" s="698" t="s">
        <v>341</v>
      </c>
      <c r="CE38" s="699"/>
      <c r="CF38" s="699"/>
      <c r="CG38" s="699"/>
      <c r="CH38" s="699"/>
      <c r="CI38" s="699"/>
      <c r="CJ38" s="699"/>
      <c r="CK38" s="699"/>
      <c r="CL38" s="699"/>
      <c r="CM38" s="699"/>
      <c r="CN38" s="699"/>
      <c r="CO38" s="699"/>
      <c r="CP38" s="699"/>
      <c r="CQ38" s="700"/>
      <c r="CR38" s="664">
        <v>8517660</v>
      </c>
      <c r="CS38" s="665"/>
      <c r="CT38" s="665"/>
      <c r="CU38" s="665"/>
      <c r="CV38" s="665"/>
      <c r="CW38" s="665"/>
      <c r="CX38" s="665"/>
      <c r="CY38" s="666"/>
      <c r="CZ38" s="667">
        <v>7.7</v>
      </c>
      <c r="DA38" s="677"/>
      <c r="DB38" s="677"/>
      <c r="DC38" s="678"/>
      <c r="DD38" s="670">
        <v>6694904</v>
      </c>
      <c r="DE38" s="665"/>
      <c r="DF38" s="665"/>
      <c r="DG38" s="665"/>
      <c r="DH38" s="665"/>
      <c r="DI38" s="665"/>
      <c r="DJ38" s="665"/>
      <c r="DK38" s="666"/>
      <c r="DL38" s="670">
        <v>6528806</v>
      </c>
      <c r="DM38" s="665"/>
      <c r="DN38" s="665"/>
      <c r="DO38" s="665"/>
      <c r="DP38" s="665"/>
      <c r="DQ38" s="665"/>
      <c r="DR38" s="665"/>
      <c r="DS38" s="665"/>
      <c r="DT38" s="665"/>
      <c r="DU38" s="665"/>
      <c r="DV38" s="666"/>
      <c r="DW38" s="667">
        <v>11.2</v>
      </c>
      <c r="DX38" s="677"/>
      <c r="DY38" s="677"/>
      <c r="DZ38" s="677"/>
      <c r="EA38" s="677"/>
      <c r="EB38" s="677"/>
      <c r="EC38" s="709"/>
    </row>
    <row r="39" spans="2:133" ht="11.25" customHeight="1" x14ac:dyDescent="0.15">
      <c r="B39" s="661" t="s">
        <v>342</v>
      </c>
      <c r="C39" s="662"/>
      <c r="D39" s="662"/>
      <c r="E39" s="662"/>
      <c r="F39" s="662"/>
      <c r="G39" s="662"/>
      <c r="H39" s="662"/>
      <c r="I39" s="662"/>
      <c r="J39" s="662"/>
      <c r="K39" s="662"/>
      <c r="L39" s="662"/>
      <c r="M39" s="662"/>
      <c r="N39" s="662"/>
      <c r="O39" s="662"/>
      <c r="P39" s="662"/>
      <c r="Q39" s="663"/>
      <c r="R39" s="664">
        <v>3468387</v>
      </c>
      <c r="S39" s="665"/>
      <c r="T39" s="665"/>
      <c r="U39" s="665"/>
      <c r="V39" s="665"/>
      <c r="W39" s="665"/>
      <c r="X39" s="665"/>
      <c r="Y39" s="666"/>
      <c r="Z39" s="691">
        <v>3.1</v>
      </c>
      <c r="AA39" s="691"/>
      <c r="AB39" s="691"/>
      <c r="AC39" s="691"/>
      <c r="AD39" s="692">
        <v>356268</v>
      </c>
      <c r="AE39" s="692"/>
      <c r="AF39" s="692"/>
      <c r="AG39" s="692"/>
      <c r="AH39" s="692"/>
      <c r="AI39" s="692"/>
      <c r="AJ39" s="692"/>
      <c r="AK39" s="692"/>
      <c r="AL39" s="667">
        <v>0.6</v>
      </c>
      <c r="AM39" s="668"/>
      <c r="AN39" s="668"/>
      <c r="AO39" s="693"/>
      <c r="AQ39" s="704" t="s">
        <v>343</v>
      </c>
      <c r="AR39" s="705"/>
      <c r="AS39" s="705"/>
      <c r="AT39" s="705"/>
      <c r="AU39" s="705"/>
      <c r="AV39" s="705"/>
      <c r="AW39" s="705"/>
      <c r="AX39" s="705"/>
      <c r="AY39" s="706"/>
      <c r="AZ39" s="664" t="s">
        <v>129</v>
      </c>
      <c r="BA39" s="665"/>
      <c r="BB39" s="665"/>
      <c r="BC39" s="665"/>
      <c r="BD39" s="675"/>
      <c r="BE39" s="675"/>
      <c r="BF39" s="707"/>
      <c r="BG39" s="698" t="s">
        <v>344</v>
      </c>
      <c r="BH39" s="699"/>
      <c r="BI39" s="699"/>
      <c r="BJ39" s="699"/>
      <c r="BK39" s="699"/>
      <c r="BL39" s="699"/>
      <c r="BM39" s="699"/>
      <c r="BN39" s="699"/>
      <c r="BO39" s="699"/>
      <c r="BP39" s="699"/>
      <c r="BQ39" s="699"/>
      <c r="BR39" s="699"/>
      <c r="BS39" s="699"/>
      <c r="BT39" s="699"/>
      <c r="BU39" s="700"/>
      <c r="BV39" s="664">
        <v>49442</v>
      </c>
      <c r="BW39" s="665"/>
      <c r="BX39" s="665"/>
      <c r="BY39" s="665"/>
      <c r="BZ39" s="665"/>
      <c r="CA39" s="665"/>
      <c r="CB39" s="708"/>
      <c r="CD39" s="698" t="s">
        <v>345</v>
      </c>
      <c r="CE39" s="699"/>
      <c r="CF39" s="699"/>
      <c r="CG39" s="699"/>
      <c r="CH39" s="699"/>
      <c r="CI39" s="699"/>
      <c r="CJ39" s="699"/>
      <c r="CK39" s="699"/>
      <c r="CL39" s="699"/>
      <c r="CM39" s="699"/>
      <c r="CN39" s="699"/>
      <c r="CO39" s="699"/>
      <c r="CP39" s="699"/>
      <c r="CQ39" s="700"/>
      <c r="CR39" s="664">
        <v>1440661</v>
      </c>
      <c r="CS39" s="675"/>
      <c r="CT39" s="675"/>
      <c r="CU39" s="675"/>
      <c r="CV39" s="675"/>
      <c r="CW39" s="675"/>
      <c r="CX39" s="675"/>
      <c r="CY39" s="676"/>
      <c r="CZ39" s="667">
        <v>1.3</v>
      </c>
      <c r="DA39" s="677"/>
      <c r="DB39" s="677"/>
      <c r="DC39" s="678"/>
      <c r="DD39" s="670">
        <v>1325554</v>
      </c>
      <c r="DE39" s="675"/>
      <c r="DF39" s="675"/>
      <c r="DG39" s="675"/>
      <c r="DH39" s="675"/>
      <c r="DI39" s="675"/>
      <c r="DJ39" s="675"/>
      <c r="DK39" s="676"/>
      <c r="DL39" s="670" t="s">
        <v>129</v>
      </c>
      <c r="DM39" s="675"/>
      <c r="DN39" s="675"/>
      <c r="DO39" s="675"/>
      <c r="DP39" s="675"/>
      <c r="DQ39" s="675"/>
      <c r="DR39" s="675"/>
      <c r="DS39" s="675"/>
      <c r="DT39" s="675"/>
      <c r="DU39" s="675"/>
      <c r="DV39" s="676"/>
      <c r="DW39" s="667" t="s">
        <v>129</v>
      </c>
      <c r="DX39" s="677"/>
      <c r="DY39" s="677"/>
      <c r="DZ39" s="677"/>
      <c r="EA39" s="677"/>
      <c r="EB39" s="677"/>
      <c r="EC39" s="709"/>
    </row>
    <row r="40" spans="2:133" ht="11.25" customHeight="1" x14ac:dyDescent="0.15">
      <c r="B40" s="661" t="s">
        <v>346</v>
      </c>
      <c r="C40" s="662"/>
      <c r="D40" s="662"/>
      <c r="E40" s="662"/>
      <c r="F40" s="662"/>
      <c r="G40" s="662"/>
      <c r="H40" s="662"/>
      <c r="I40" s="662"/>
      <c r="J40" s="662"/>
      <c r="K40" s="662"/>
      <c r="L40" s="662"/>
      <c r="M40" s="662"/>
      <c r="N40" s="662"/>
      <c r="O40" s="662"/>
      <c r="P40" s="662"/>
      <c r="Q40" s="663"/>
      <c r="R40" s="664">
        <v>4262700</v>
      </c>
      <c r="S40" s="665"/>
      <c r="T40" s="665"/>
      <c r="U40" s="665"/>
      <c r="V40" s="665"/>
      <c r="W40" s="665"/>
      <c r="X40" s="665"/>
      <c r="Y40" s="666"/>
      <c r="Z40" s="691">
        <v>3.8</v>
      </c>
      <c r="AA40" s="691"/>
      <c r="AB40" s="691"/>
      <c r="AC40" s="691"/>
      <c r="AD40" s="692" t="s">
        <v>129</v>
      </c>
      <c r="AE40" s="692"/>
      <c r="AF40" s="692"/>
      <c r="AG40" s="692"/>
      <c r="AH40" s="692"/>
      <c r="AI40" s="692"/>
      <c r="AJ40" s="692"/>
      <c r="AK40" s="692"/>
      <c r="AL40" s="667" t="s">
        <v>129</v>
      </c>
      <c r="AM40" s="668"/>
      <c r="AN40" s="668"/>
      <c r="AO40" s="693"/>
      <c r="AQ40" s="704" t="s">
        <v>347</v>
      </c>
      <c r="AR40" s="705"/>
      <c r="AS40" s="705"/>
      <c r="AT40" s="705"/>
      <c r="AU40" s="705"/>
      <c r="AV40" s="705"/>
      <c r="AW40" s="705"/>
      <c r="AX40" s="705"/>
      <c r="AY40" s="706"/>
      <c r="AZ40" s="664" t="s">
        <v>129</v>
      </c>
      <c r="BA40" s="665"/>
      <c r="BB40" s="665"/>
      <c r="BC40" s="665"/>
      <c r="BD40" s="675"/>
      <c r="BE40" s="675"/>
      <c r="BF40" s="707"/>
      <c r="BG40" s="710" t="s">
        <v>348</v>
      </c>
      <c r="BH40" s="711"/>
      <c r="BI40" s="711"/>
      <c r="BJ40" s="711"/>
      <c r="BK40" s="711"/>
      <c r="BL40" s="363"/>
      <c r="BM40" s="699" t="s">
        <v>349</v>
      </c>
      <c r="BN40" s="699"/>
      <c r="BO40" s="699"/>
      <c r="BP40" s="699"/>
      <c r="BQ40" s="699"/>
      <c r="BR40" s="699"/>
      <c r="BS40" s="699"/>
      <c r="BT40" s="699"/>
      <c r="BU40" s="700"/>
      <c r="BV40" s="664">
        <v>114</v>
      </c>
      <c r="BW40" s="665"/>
      <c r="BX40" s="665"/>
      <c r="BY40" s="665"/>
      <c r="BZ40" s="665"/>
      <c r="CA40" s="665"/>
      <c r="CB40" s="708"/>
      <c r="CD40" s="698" t="s">
        <v>350</v>
      </c>
      <c r="CE40" s="699"/>
      <c r="CF40" s="699"/>
      <c r="CG40" s="699"/>
      <c r="CH40" s="699"/>
      <c r="CI40" s="699"/>
      <c r="CJ40" s="699"/>
      <c r="CK40" s="699"/>
      <c r="CL40" s="699"/>
      <c r="CM40" s="699"/>
      <c r="CN40" s="699"/>
      <c r="CO40" s="699"/>
      <c r="CP40" s="699"/>
      <c r="CQ40" s="700"/>
      <c r="CR40" s="664">
        <v>807869</v>
      </c>
      <c r="CS40" s="665"/>
      <c r="CT40" s="665"/>
      <c r="CU40" s="665"/>
      <c r="CV40" s="665"/>
      <c r="CW40" s="665"/>
      <c r="CX40" s="665"/>
      <c r="CY40" s="666"/>
      <c r="CZ40" s="667">
        <v>0.7</v>
      </c>
      <c r="DA40" s="677"/>
      <c r="DB40" s="677"/>
      <c r="DC40" s="678"/>
      <c r="DD40" s="670">
        <v>11229</v>
      </c>
      <c r="DE40" s="665"/>
      <c r="DF40" s="665"/>
      <c r="DG40" s="665"/>
      <c r="DH40" s="665"/>
      <c r="DI40" s="665"/>
      <c r="DJ40" s="665"/>
      <c r="DK40" s="666"/>
      <c r="DL40" s="670">
        <v>5614</v>
      </c>
      <c r="DM40" s="665"/>
      <c r="DN40" s="665"/>
      <c r="DO40" s="665"/>
      <c r="DP40" s="665"/>
      <c r="DQ40" s="665"/>
      <c r="DR40" s="665"/>
      <c r="DS40" s="665"/>
      <c r="DT40" s="665"/>
      <c r="DU40" s="665"/>
      <c r="DV40" s="666"/>
      <c r="DW40" s="667">
        <v>0</v>
      </c>
      <c r="DX40" s="677"/>
      <c r="DY40" s="677"/>
      <c r="DZ40" s="677"/>
      <c r="EA40" s="677"/>
      <c r="EB40" s="677"/>
      <c r="EC40" s="709"/>
    </row>
    <row r="41" spans="2:133" ht="11.25" customHeight="1" x14ac:dyDescent="0.15">
      <c r="B41" s="661" t="s">
        <v>351</v>
      </c>
      <c r="C41" s="662"/>
      <c r="D41" s="662"/>
      <c r="E41" s="662"/>
      <c r="F41" s="662"/>
      <c r="G41" s="662"/>
      <c r="H41" s="662"/>
      <c r="I41" s="662"/>
      <c r="J41" s="662"/>
      <c r="K41" s="662"/>
      <c r="L41" s="662"/>
      <c r="M41" s="662"/>
      <c r="N41" s="662"/>
      <c r="O41" s="662"/>
      <c r="P41" s="662"/>
      <c r="Q41" s="663"/>
      <c r="R41" s="664" t="s">
        <v>129</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129</v>
      </c>
      <c r="AM41" s="668"/>
      <c r="AN41" s="668"/>
      <c r="AO41" s="693"/>
      <c r="AQ41" s="704" t="s">
        <v>352</v>
      </c>
      <c r="AR41" s="705"/>
      <c r="AS41" s="705"/>
      <c r="AT41" s="705"/>
      <c r="AU41" s="705"/>
      <c r="AV41" s="705"/>
      <c r="AW41" s="705"/>
      <c r="AX41" s="705"/>
      <c r="AY41" s="706"/>
      <c r="AZ41" s="664">
        <v>2030510</v>
      </c>
      <c r="BA41" s="665"/>
      <c r="BB41" s="665"/>
      <c r="BC41" s="665"/>
      <c r="BD41" s="675"/>
      <c r="BE41" s="675"/>
      <c r="BF41" s="707"/>
      <c r="BG41" s="710"/>
      <c r="BH41" s="711"/>
      <c r="BI41" s="711"/>
      <c r="BJ41" s="711"/>
      <c r="BK41" s="711"/>
      <c r="BL41" s="363"/>
      <c r="BM41" s="699" t="s">
        <v>353</v>
      </c>
      <c r="BN41" s="699"/>
      <c r="BO41" s="699"/>
      <c r="BP41" s="699"/>
      <c r="BQ41" s="699"/>
      <c r="BR41" s="699"/>
      <c r="BS41" s="699"/>
      <c r="BT41" s="699"/>
      <c r="BU41" s="700"/>
      <c r="BV41" s="664">
        <v>1</v>
      </c>
      <c r="BW41" s="665"/>
      <c r="BX41" s="665"/>
      <c r="BY41" s="665"/>
      <c r="BZ41" s="665"/>
      <c r="CA41" s="665"/>
      <c r="CB41" s="708"/>
      <c r="CD41" s="698" t="s">
        <v>354</v>
      </c>
      <c r="CE41" s="699"/>
      <c r="CF41" s="699"/>
      <c r="CG41" s="699"/>
      <c r="CH41" s="699"/>
      <c r="CI41" s="699"/>
      <c r="CJ41" s="699"/>
      <c r="CK41" s="699"/>
      <c r="CL41" s="699"/>
      <c r="CM41" s="699"/>
      <c r="CN41" s="699"/>
      <c r="CO41" s="699"/>
      <c r="CP41" s="699"/>
      <c r="CQ41" s="700"/>
      <c r="CR41" s="664" t="s">
        <v>129</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355</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129</v>
      </c>
      <c r="AA42" s="691"/>
      <c r="AB42" s="691"/>
      <c r="AC42" s="691"/>
      <c r="AD42" s="692" t="s">
        <v>129</v>
      </c>
      <c r="AE42" s="692"/>
      <c r="AF42" s="692"/>
      <c r="AG42" s="692"/>
      <c r="AH42" s="692"/>
      <c r="AI42" s="692"/>
      <c r="AJ42" s="692"/>
      <c r="AK42" s="692"/>
      <c r="AL42" s="667" t="s">
        <v>129</v>
      </c>
      <c r="AM42" s="668"/>
      <c r="AN42" s="668"/>
      <c r="AO42" s="693"/>
      <c r="AQ42" s="701" t="s">
        <v>357</v>
      </c>
      <c r="AR42" s="702"/>
      <c r="AS42" s="702"/>
      <c r="AT42" s="702"/>
      <c r="AU42" s="702"/>
      <c r="AV42" s="702"/>
      <c r="AW42" s="702"/>
      <c r="AX42" s="702"/>
      <c r="AY42" s="703"/>
      <c r="AZ42" s="644">
        <v>6487150</v>
      </c>
      <c r="BA42" s="679"/>
      <c r="BB42" s="679"/>
      <c r="BC42" s="679"/>
      <c r="BD42" s="645"/>
      <c r="BE42" s="645"/>
      <c r="BF42" s="694"/>
      <c r="BG42" s="712"/>
      <c r="BH42" s="713"/>
      <c r="BI42" s="713"/>
      <c r="BJ42" s="713"/>
      <c r="BK42" s="713"/>
      <c r="BL42" s="364"/>
      <c r="BM42" s="695" t="s">
        <v>358</v>
      </c>
      <c r="BN42" s="695"/>
      <c r="BO42" s="695"/>
      <c r="BP42" s="695"/>
      <c r="BQ42" s="695"/>
      <c r="BR42" s="695"/>
      <c r="BS42" s="695"/>
      <c r="BT42" s="695"/>
      <c r="BU42" s="696"/>
      <c r="BV42" s="644">
        <v>381</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12886738</v>
      </c>
      <c r="CS42" s="675"/>
      <c r="CT42" s="675"/>
      <c r="CU42" s="675"/>
      <c r="CV42" s="675"/>
      <c r="CW42" s="675"/>
      <c r="CX42" s="675"/>
      <c r="CY42" s="676"/>
      <c r="CZ42" s="667">
        <v>11.7</v>
      </c>
      <c r="DA42" s="677"/>
      <c r="DB42" s="677"/>
      <c r="DC42" s="678"/>
      <c r="DD42" s="670">
        <v>4448166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360</v>
      </c>
      <c r="C43" s="662"/>
      <c r="D43" s="662"/>
      <c r="E43" s="662"/>
      <c r="F43" s="662"/>
      <c r="G43" s="662"/>
      <c r="H43" s="662"/>
      <c r="I43" s="662"/>
      <c r="J43" s="662"/>
      <c r="K43" s="662"/>
      <c r="L43" s="662"/>
      <c r="M43" s="662"/>
      <c r="N43" s="662"/>
      <c r="O43" s="662"/>
      <c r="P43" s="662"/>
      <c r="Q43" s="663"/>
      <c r="R43" s="664">
        <v>1266100</v>
      </c>
      <c r="S43" s="665"/>
      <c r="T43" s="665"/>
      <c r="U43" s="665"/>
      <c r="V43" s="665"/>
      <c r="W43" s="665"/>
      <c r="X43" s="665"/>
      <c r="Y43" s="666"/>
      <c r="Z43" s="691">
        <v>1.1000000000000001</v>
      </c>
      <c r="AA43" s="691"/>
      <c r="AB43" s="691"/>
      <c r="AC43" s="691"/>
      <c r="AD43" s="692" t="s">
        <v>129</v>
      </c>
      <c r="AE43" s="692"/>
      <c r="AF43" s="692"/>
      <c r="AG43" s="692"/>
      <c r="AH43" s="692"/>
      <c r="AI43" s="692"/>
      <c r="AJ43" s="692"/>
      <c r="AK43" s="692"/>
      <c r="AL43" s="667" t="s">
        <v>129</v>
      </c>
      <c r="AM43" s="668"/>
      <c r="AN43" s="668"/>
      <c r="AO43" s="693"/>
      <c r="BV43" s="219"/>
      <c r="BW43" s="219"/>
      <c r="BX43" s="219"/>
      <c r="BY43" s="219"/>
      <c r="BZ43" s="219"/>
      <c r="CA43" s="219"/>
      <c r="CB43" s="219"/>
      <c r="CD43" s="661" t="s">
        <v>361</v>
      </c>
      <c r="CE43" s="662"/>
      <c r="CF43" s="662"/>
      <c r="CG43" s="662"/>
      <c r="CH43" s="662"/>
      <c r="CI43" s="662"/>
      <c r="CJ43" s="662"/>
      <c r="CK43" s="662"/>
      <c r="CL43" s="662"/>
      <c r="CM43" s="662"/>
      <c r="CN43" s="662"/>
      <c r="CO43" s="662"/>
      <c r="CP43" s="662"/>
      <c r="CQ43" s="663"/>
      <c r="CR43" s="664">
        <v>261140</v>
      </c>
      <c r="CS43" s="675"/>
      <c r="CT43" s="675"/>
      <c r="CU43" s="675"/>
      <c r="CV43" s="675"/>
      <c r="CW43" s="675"/>
      <c r="CX43" s="675"/>
      <c r="CY43" s="676"/>
      <c r="CZ43" s="667">
        <v>0.2</v>
      </c>
      <c r="DA43" s="677"/>
      <c r="DB43" s="677"/>
      <c r="DC43" s="678"/>
      <c r="DD43" s="670">
        <v>261140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362</v>
      </c>
      <c r="C44" s="642"/>
      <c r="D44" s="642"/>
      <c r="E44" s="642"/>
      <c r="F44" s="642"/>
      <c r="G44" s="642"/>
      <c r="H44" s="642"/>
      <c r="I44" s="642"/>
      <c r="J44" s="642"/>
      <c r="K44" s="642"/>
      <c r="L44" s="642"/>
      <c r="M44" s="642"/>
      <c r="N44" s="642"/>
      <c r="O44" s="642"/>
      <c r="P44" s="642"/>
      <c r="Q44" s="643"/>
      <c r="R44" s="644">
        <v>112299867</v>
      </c>
      <c r="S44" s="679"/>
      <c r="T44" s="679"/>
      <c r="U44" s="679"/>
      <c r="V44" s="679"/>
      <c r="W44" s="679"/>
      <c r="X44" s="679"/>
      <c r="Y44" s="680"/>
      <c r="Z44" s="681">
        <v>100</v>
      </c>
      <c r="AA44" s="681"/>
      <c r="AB44" s="681"/>
      <c r="AC44" s="681"/>
      <c r="AD44" s="682">
        <v>56957394</v>
      </c>
      <c r="AE44" s="682"/>
      <c r="AF44" s="682"/>
      <c r="AG44" s="682"/>
      <c r="AH44" s="682"/>
      <c r="AI44" s="682"/>
      <c r="AJ44" s="682"/>
      <c r="AK44" s="682"/>
      <c r="AL44" s="647">
        <v>100</v>
      </c>
      <c r="AM44" s="683"/>
      <c r="AN44" s="683"/>
      <c r="AO44" s="684"/>
      <c r="CD44" s="685" t="s">
        <v>308</v>
      </c>
      <c r="CE44" s="686"/>
      <c r="CF44" s="661" t="s">
        <v>363</v>
      </c>
      <c r="CG44" s="662"/>
      <c r="CH44" s="662"/>
      <c r="CI44" s="662"/>
      <c r="CJ44" s="662"/>
      <c r="CK44" s="662"/>
      <c r="CL44" s="662"/>
      <c r="CM44" s="662"/>
      <c r="CN44" s="662"/>
      <c r="CO44" s="662"/>
      <c r="CP44" s="662"/>
      <c r="CQ44" s="663"/>
      <c r="CR44" s="664">
        <v>12860719</v>
      </c>
      <c r="CS44" s="665"/>
      <c r="CT44" s="665"/>
      <c r="CU44" s="665"/>
      <c r="CV44" s="665"/>
      <c r="CW44" s="665"/>
      <c r="CX44" s="665"/>
      <c r="CY44" s="666"/>
      <c r="CZ44" s="667">
        <v>11.7</v>
      </c>
      <c r="DA44" s="668"/>
      <c r="DB44" s="668"/>
      <c r="DC44" s="669"/>
      <c r="DD44" s="670">
        <v>4446115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364</v>
      </c>
      <c r="CG45" s="662"/>
      <c r="CH45" s="662"/>
      <c r="CI45" s="662"/>
      <c r="CJ45" s="662"/>
      <c r="CK45" s="662"/>
      <c r="CL45" s="662"/>
      <c r="CM45" s="662"/>
      <c r="CN45" s="662"/>
      <c r="CO45" s="662"/>
      <c r="CP45" s="662"/>
      <c r="CQ45" s="663"/>
      <c r="CR45" s="664">
        <v>6226166</v>
      </c>
      <c r="CS45" s="675"/>
      <c r="CT45" s="675"/>
      <c r="CU45" s="675"/>
      <c r="CV45" s="675"/>
      <c r="CW45" s="675"/>
      <c r="CX45" s="675"/>
      <c r="CY45" s="676"/>
      <c r="CZ45" s="667">
        <v>5.7</v>
      </c>
      <c r="DA45" s="677"/>
      <c r="DB45" s="677"/>
      <c r="DC45" s="678"/>
      <c r="DD45" s="670">
        <v>353790</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366</v>
      </c>
      <c r="CG46" s="662"/>
      <c r="CH46" s="662"/>
      <c r="CI46" s="662"/>
      <c r="CJ46" s="662"/>
      <c r="CK46" s="662"/>
      <c r="CL46" s="662"/>
      <c r="CM46" s="662"/>
      <c r="CN46" s="662"/>
      <c r="CO46" s="662"/>
      <c r="CP46" s="662"/>
      <c r="CQ46" s="663"/>
      <c r="CR46" s="664">
        <v>6629541</v>
      </c>
      <c r="CS46" s="665"/>
      <c r="CT46" s="665"/>
      <c r="CU46" s="665"/>
      <c r="CV46" s="665"/>
      <c r="CW46" s="665"/>
      <c r="CX46" s="665"/>
      <c r="CY46" s="666"/>
      <c r="CZ46" s="667">
        <v>6</v>
      </c>
      <c r="DA46" s="668"/>
      <c r="DB46" s="668"/>
      <c r="DC46" s="669"/>
      <c r="DD46" s="670">
        <v>4088920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v>26019</v>
      </c>
      <c r="CS47" s="675"/>
      <c r="CT47" s="675"/>
      <c r="CU47" s="675"/>
      <c r="CV47" s="675"/>
      <c r="CW47" s="675"/>
      <c r="CX47" s="675"/>
      <c r="CY47" s="676"/>
      <c r="CZ47" s="667">
        <v>0</v>
      </c>
      <c r="DA47" s="677"/>
      <c r="DB47" s="677"/>
      <c r="DC47" s="678"/>
      <c r="DD47" s="670">
        <v>2051</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370</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371</v>
      </c>
      <c r="CE49" s="642"/>
      <c r="CF49" s="642"/>
      <c r="CG49" s="642"/>
      <c r="CH49" s="642"/>
      <c r="CI49" s="642"/>
      <c r="CJ49" s="642"/>
      <c r="CK49" s="642"/>
      <c r="CL49" s="642"/>
      <c r="CM49" s="642"/>
      <c r="CN49" s="642"/>
      <c r="CO49" s="642"/>
      <c r="CP49" s="642"/>
      <c r="CQ49" s="643"/>
      <c r="CR49" s="644">
        <v>110093054</v>
      </c>
      <c r="CS49" s="645"/>
      <c r="CT49" s="645"/>
      <c r="CU49" s="645"/>
      <c r="CV49" s="645"/>
      <c r="CW49" s="645"/>
      <c r="CX49" s="645"/>
      <c r="CY49" s="646"/>
      <c r="CZ49" s="647">
        <v>100</v>
      </c>
      <c r="DA49" s="648"/>
      <c r="DB49" s="648"/>
      <c r="DC49" s="649"/>
      <c r="DD49" s="650">
        <v>63632283</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44"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372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373</v>
      </c>
      <c r="DK2" s="787"/>
      <c r="DL2" s="787"/>
      <c r="DM2" s="787"/>
      <c r="DN2" s="787"/>
      <c r="DO2" s="788"/>
      <c r="DP2" s="224"/>
      <c r="DQ2" s="786" t="s">
        <v>374</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377</v>
      </c>
      <c r="B5" s="792"/>
      <c r="C5" s="792"/>
      <c r="D5" s="792"/>
      <c r="E5" s="792"/>
      <c r="F5" s="792"/>
      <c r="G5" s="792"/>
      <c r="H5" s="792"/>
      <c r="I5" s="792"/>
      <c r="J5" s="792"/>
      <c r="K5" s="792"/>
      <c r="L5" s="792"/>
      <c r="M5" s="792"/>
      <c r="N5" s="792"/>
      <c r="O5" s="792"/>
      <c r="P5" s="793"/>
      <c r="Q5" s="797" t="s">
        <v>378</v>
      </c>
      <c r="R5" s="798"/>
      <c r="S5" s="798"/>
      <c r="T5" s="798"/>
      <c r="U5" s="799"/>
      <c r="V5" s="797" t="s">
        <v>379</v>
      </c>
      <c r="W5" s="798"/>
      <c r="X5" s="798"/>
      <c r="Y5" s="798"/>
      <c r="Z5" s="799"/>
      <c r="AA5" s="797" t="s">
        <v>380</v>
      </c>
      <c r="AB5" s="798"/>
      <c r="AC5" s="798"/>
      <c r="AD5" s="798"/>
      <c r="AE5" s="798"/>
      <c r="AF5" s="803" t="s">
        <v>381</v>
      </c>
      <c r="AG5" s="798"/>
      <c r="AH5" s="798"/>
      <c r="AI5" s="798"/>
      <c r="AJ5" s="804"/>
      <c r="AK5" s="798" t="s">
        <v>382</v>
      </c>
      <c r="AL5" s="798"/>
      <c r="AM5" s="798"/>
      <c r="AN5" s="798"/>
      <c r="AO5" s="799"/>
      <c r="AP5" s="797" t="s">
        <v>383</v>
      </c>
      <c r="AQ5" s="798"/>
      <c r="AR5" s="798"/>
      <c r="AS5" s="798"/>
      <c r="AT5" s="799"/>
      <c r="AU5" s="797" t="s">
        <v>384</v>
      </c>
      <c r="AV5" s="798"/>
      <c r="AW5" s="798"/>
      <c r="AX5" s="798"/>
      <c r="AY5" s="804"/>
      <c r="AZ5" s="228"/>
      <c r="BA5" s="228"/>
      <c r="BB5" s="228"/>
      <c r="BC5" s="228"/>
      <c r="BD5" s="228"/>
      <c r="BE5" s="229"/>
      <c r="BF5" s="229"/>
      <c r="BG5" s="229"/>
      <c r="BH5" s="229"/>
      <c r="BI5" s="229"/>
      <c r="BJ5" s="229"/>
      <c r="BK5" s="229"/>
      <c r="BL5" s="229"/>
      <c r="BM5" s="229"/>
      <c r="BN5" s="229"/>
      <c r="BO5" s="229"/>
      <c r="BP5" s="229"/>
      <c r="BQ5" s="791" t="s">
        <v>385</v>
      </c>
      <c r="BR5" s="792"/>
      <c r="BS5" s="792"/>
      <c r="BT5" s="792"/>
      <c r="BU5" s="792"/>
      <c r="BV5" s="792"/>
      <c r="BW5" s="792"/>
      <c r="BX5" s="792"/>
      <c r="BY5" s="792"/>
      <c r="BZ5" s="792"/>
      <c r="CA5" s="792"/>
      <c r="CB5" s="792"/>
      <c r="CC5" s="792"/>
      <c r="CD5" s="792"/>
      <c r="CE5" s="792"/>
      <c r="CF5" s="792"/>
      <c r="CG5" s="793"/>
      <c r="CH5" s="797" t="s">
        <v>386</v>
      </c>
      <c r="CI5" s="798"/>
      <c r="CJ5" s="798"/>
      <c r="CK5" s="798"/>
      <c r="CL5" s="799"/>
      <c r="CM5" s="797" t="s">
        <v>387</v>
      </c>
      <c r="CN5" s="798"/>
      <c r="CO5" s="798"/>
      <c r="CP5" s="798"/>
      <c r="CQ5" s="799"/>
      <c r="CR5" s="797" t="s">
        <v>388</v>
      </c>
      <c r="CS5" s="798"/>
      <c r="CT5" s="798"/>
      <c r="CU5" s="798"/>
      <c r="CV5" s="799"/>
      <c r="CW5" s="797" t="s">
        <v>389</v>
      </c>
      <c r="CX5" s="798"/>
      <c r="CY5" s="798"/>
      <c r="CZ5" s="798"/>
      <c r="DA5" s="799"/>
      <c r="DB5" s="797" t="s">
        <v>390</v>
      </c>
      <c r="DC5" s="798"/>
      <c r="DD5" s="798"/>
      <c r="DE5" s="798"/>
      <c r="DF5" s="799"/>
      <c r="DG5" s="827" t="s">
        <v>391</v>
      </c>
      <c r="DH5" s="828"/>
      <c r="DI5" s="828"/>
      <c r="DJ5" s="828"/>
      <c r="DK5" s="829"/>
      <c r="DL5" s="827" t="s">
        <v>392</v>
      </c>
      <c r="DM5" s="828"/>
      <c r="DN5" s="828"/>
      <c r="DO5" s="828"/>
      <c r="DP5" s="829"/>
      <c r="DQ5" s="797" t="s">
        <v>393</v>
      </c>
      <c r="DR5" s="798"/>
      <c r="DS5" s="798"/>
      <c r="DT5" s="798"/>
      <c r="DU5" s="799"/>
      <c r="DV5" s="797" t="s">
        <v>384</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394</v>
      </c>
      <c r="C7" s="814"/>
      <c r="D7" s="814"/>
      <c r="E7" s="814"/>
      <c r="F7" s="814"/>
      <c r="G7" s="814"/>
      <c r="H7" s="814"/>
      <c r="I7" s="814"/>
      <c r="J7" s="814"/>
      <c r="K7" s="814"/>
      <c r="L7" s="814"/>
      <c r="M7" s="814"/>
      <c r="N7" s="814"/>
      <c r="O7" s="814"/>
      <c r="P7" s="815"/>
      <c r="Q7" s="816">
        <v>112308</v>
      </c>
      <c r="R7" s="817"/>
      <c r="S7" s="817"/>
      <c r="T7" s="817"/>
      <c r="U7" s="817"/>
      <c r="V7" s="817">
        <v>110101</v>
      </c>
      <c r="W7" s="817"/>
      <c r="X7" s="817"/>
      <c r="Y7" s="817"/>
      <c r="Z7" s="817"/>
      <c r="AA7" s="817">
        <v>2207</v>
      </c>
      <c r="AB7" s="817"/>
      <c r="AC7" s="817"/>
      <c r="AD7" s="817"/>
      <c r="AE7" s="818"/>
      <c r="AF7" s="819">
        <v>946</v>
      </c>
      <c r="AG7" s="820"/>
      <c r="AH7" s="820"/>
      <c r="AI7" s="820"/>
      <c r="AJ7" s="821"/>
      <c r="AK7" s="822">
        <v>1</v>
      </c>
      <c r="AL7" s="823"/>
      <c r="AM7" s="823"/>
      <c r="AN7" s="823"/>
      <c r="AO7" s="823"/>
      <c r="AP7" s="823">
        <v>46779</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590</v>
      </c>
      <c r="BS7" s="810" t="s">
        <v>591</v>
      </c>
      <c r="BT7" s="811"/>
      <c r="BU7" s="811"/>
      <c r="BV7" s="811"/>
      <c r="BW7" s="811"/>
      <c r="BX7" s="811"/>
      <c r="BY7" s="811"/>
      <c r="BZ7" s="811"/>
      <c r="CA7" s="811"/>
      <c r="CB7" s="811"/>
      <c r="CC7" s="811"/>
      <c r="CD7" s="811"/>
      <c r="CE7" s="811"/>
      <c r="CF7" s="811"/>
      <c r="CG7" s="826"/>
      <c r="CH7" s="807">
        <v>19</v>
      </c>
      <c r="CI7" s="808"/>
      <c r="CJ7" s="808"/>
      <c r="CK7" s="808"/>
      <c r="CL7" s="809"/>
      <c r="CM7" s="807">
        <v>72</v>
      </c>
      <c r="CN7" s="808"/>
      <c r="CO7" s="808"/>
      <c r="CP7" s="808"/>
      <c r="CQ7" s="809"/>
      <c r="CR7" s="807">
        <v>5</v>
      </c>
      <c r="CS7" s="808"/>
      <c r="CT7" s="808"/>
      <c r="CU7" s="808"/>
      <c r="CV7" s="809"/>
      <c r="CW7" s="807" t="s">
        <v>595</v>
      </c>
      <c r="CX7" s="808"/>
      <c r="CY7" s="808"/>
      <c r="CZ7" s="808"/>
      <c r="DA7" s="809"/>
      <c r="DB7" s="807">
        <v>709</v>
      </c>
      <c r="DC7" s="808"/>
      <c r="DD7" s="808"/>
      <c r="DE7" s="808"/>
      <c r="DF7" s="809"/>
      <c r="DG7" s="807" t="s">
        <v>595</v>
      </c>
      <c r="DH7" s="808"/>
      <c r="DI7" s="808"/>
      <c r="DJ7" s="808"/>
      <c r="DK7" s="809"/>
      <c r="DL7" s="807" t="s">
        <v>595</v>
      </c>
      <c r="DM7" s="808"/>
      <c r="DN7" s="808"/>
      <c r="DO7" s="808"/>
      <c r="DP7" s="809"/>
      <c r="DQ7" s="807" t="s">
        <v>595</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592</v>
      </c>
      <c r="BT8" s="838"/>
      <c r="BU8" s="838"/>
      <c r="BV8" s="838"/>
      <c r="BW8" s="838"/>
      <c r="BX8" s="838"/>
      <c r="BY8" s="838"/>
      <c r="BZ8" s="838"/>
      <c r="CA8" s="838"/>
      <c r="CB8" s="838"/>
      <c r="CC8" s="838"/>
      <c r="CD8" s="838"/>
      <c r="CE8" s="838"/>
      <c r="CF8" s="838"/>
      <c r="CG8" s="839"/>
      <c r="CH8" s="840">
        <v>-3</v>
      </c>
      <c r="CI8" s="841"/>
      <c r="CJ8" s="841"/>
      <c r="CK8" s="841"/>
      <c r="CL8" s="842"/>
      <c r="CM8" s="840">
        <v>33</v>
      </c>
      <c r="CN8" s="841"/>
      <c r="CO8" s="841"/>
      <c r="CP8" s="841"/>
      <c r="CQ8" s="842"/>
      <c r="CR8" s="840">
        <v>6</v>
      </c>
      <c r="CS8" s="841"/>
      <c r="CT8" s="841"/>
      <c r="CU8" s="841"/>
      <c r="CV8" s="842"/>
      <c r="CW8" s="840" t="s">
        <v>595</v>
      </c>
      <c r="CX8" s="841"/>
      <c r="CY8" s="841"/>
      <c r="CZ8" s="841"/>
      <c r="DA8" s="842"/>
      <c r="DB8" s="840" t="s">
        <v>595</v>
      </c>
      <c r="DC8" s="841"/>
      <c r="DD8" s="841"/>
      <c r="DE8" s="841"/>
      <c r="DF8" s="842"/>
      <c r="DG8" s="840" t="s">
        <v>595</v>
      </c>
      <c r="DH8" s="841"/>
      <c r="DI8" s="841"/>
      <c r="DJ8" s="841"/>
      <c r="DK8" s="842"/>
      <c r="DL8" s="840" t="s">
        <v>595</v>
      </c>
      <c r="DM8" s="841"/>
      <c r="DN8" s="841"/>
      <c r="DO8" s="841"/>
      <c r="DP8" s="842"/>
      <c r="DQ8" s="840" t="s">
        <v>595</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593</v>
      </c>
      <c r="BT9" s="838"/>
      <c r="BU9" s="838"/>
      <c r="BV9" s="838"/>
      <c r="BW9" s="838"/>
      <c r="BX9" s="838"/>
      <c r="BY9" s="838"/>
      <c r="BZ9" s="838"/>
      <c r="CA9" s="838"/>
      <c r="CB9" s="838"/>
      <c r="CC9" s="838"/>
      <c r="CD9" s="838"/>
      <c r="CE9" s="838"/>
      <c r="CF9" s="838"/>
      <c r="CG9" s="839"/>
      <c r="CH9" s="840">
        <v>-1</v>
      </c>
      <c r="CI9" s="841"/>
      <c r="CJ9" s="841"/>
      <c r="CK9" s="841"/>
      <c r="CL9" s="842"/>
      <c r="CM9" s="840">
        <v>657</v>
      </c>
      <c r="CN9" s="841"/>
      <c r="CO9" s="841"/>
      <c r="CP9" s="841"/>
      <c r="CQ9" s="842"/>
      <c r="CR9" s="840">
        <v>500</v>
      </c>
      <c r="CS9" s="841"/>
      <c r="CT9" s="841"/>
      <c r="CU9" s="841"/>
      <c r="CV9" s="842"/>
      <c r="CW9" s="840">
        <v>101143</v>
      </c>
      <c r="CX9" s="841"/>
      <c r="CY9" s="841"/>
      <c r="CZ9" s="841"/>
      <c r="DA9" s="842"/>
      <c r="DB9" s="840" t="s">
        <v>595</v>
      </c>
      <c r="DC9" s="841"/>
      <c r="DD9" s="841"/>
      <c r="DE9" s="841"/>
      <c r="DF9" s="842"/>
      <c r="DG9" s="840" t="s">
        <v>595</v>
      </c>
      <c r="DH9" s="841"/>
      <c r="DI9" s="841"/>
      <c r="DJ9" s="841"/>
      <c r="DK9" s="842"/>
      <c r="DL9" s="840" t="s">
        <v>595</v>
      </c>
      <c r="DM9" s="841"/>
      <c r="DN9" s="841"/>
      <c r="DO9" s="841"/>
      <c r="DP9" s="842"/>
      <c r="DQ9" s="840" t="s">
        <v>595</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594</v>
      </c>
      <c r="BT10" s="838"/>
      <c r="BU10" s="838"/>
      <c r="BV10" s="838"/>
      <c r="BW10" s="838"/>
      <c r="BX10" s="838"/>
      <c r="BY10" s="838"/>
      <c r="BZ10" s="838"/>
      <c r="CA10" s="838"/>
      <c r="CB10" s="838"/>
      <c r="CC10" s="838"/>
      <c r="CD10" s="838"/>
      <c r="CE10" s="838"/>
      <c r="CF10" s="838"/>
      <c r="CG10" s="839"/>
      <c r="CH10" s="840">
        <v>4</v>
      </c>
      <c r="CI10" s="841"/>
      <c r="CJ10" s="841"/>
      <c r="CK10" s="841"/>
      <c r="CL10" s="842"/>
      <c r="CM10" s="840">
        <v>13</v>
      </c>
      <c r="CN10" s="841"/>
      <c r="CO10" s="841"/>
      <c r="CP10" s="841"/>
      <c r="CQ10" s="842"/>
      <c r="CR10" s="840">
        <v>2</v>
      </c>
      <c r="CS10" s="841"/>
      <c r="CT10" s="841"/>
      <c r="CU10" s="841"/>
      <c r="CV10" s="842"/>
      <c r="CW10" s="840">
        <v>7</v>
      </c>
      <c r="CX10" s="841"/>
      <c r="CY10" s="841"/>
      <c r="CZ10" s="841"/>
      <c r="DA10" s="842"/>
      <c r="DB10" s="840" t="s">
        <v>595</v>
      </c>
      <c r="DC10" s="841"/>
      <c r="DD10" s="841"/>
      <c r="DE10" s="841"/>
      <c r="DF10" s="842"/>
      <c r="DG10" s="840" t="s">
        <v>595</v>
      </c>
      <c r="DH10" s="841"/>
      <c r="DI10" s="841"/>
      <c r="DJ10" s="841"/>
      <c r="DK10" s="842"/>
      <c r="DL10" s="840" t="s">
        <v>595</v>
      </c>
      <c r="DM10" s="841"/>
      <c r="DN10" s="841"/>
      <c r="DO10" s="841"/>
      <c r="DP10" s="842"/>
      <c r="DQ10" s="840" t="s">
        <v>595</v>
      </c>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395</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396</v>
      </c>
      <c r="B23" s="853" t="s">
        <v>397</v>
      </c>
      <c r="C23" s="854"/>
      <c r="D23" s="854"/>
      <c r="E23" s="854"/>
      <c r="F23" s="854"/>
      <c r="G23" s="854"/>
      <c r="H23" s="854"/>
      <c r="I23" s="854"/>
      <c r="J23" s="854"/>
      <c r="K23" s="854"/>
      <c r="L23" s="854"/>
      <c r="M23" s="854"/>
      <c r="N23" s="854"/>
      <c r="O23" s="854"/>
      <c r="P23" s="855"/>
      <c r="Q23" s="856">
        <v>112308</v>
      </c>
      <c r="R23" s="857"/>
      <c r="S23" s="857"/>
      <c r="T23" s="857"/>
      <c r="U23" s="857"/>
      <c r="V23" s="857">
        <v>110101</v>
      </c>
      <c r="W23" s="857"/>
      <c r="X23" s="857"/>
      <c r="Y23" s="857"/>
      <c r="Z23" s="857"/>
      <c r="AA23" s="857">
        <v>2207</v>
      </c>
      <c r="AB23" s="857"/>
      <c r="AC23" s="857"/>
      <c r="AD23" s="857"/>
      <c r="AE23" s="858"/>
      <c r="AF23" s="859">
        <v>946</v>
      </c>
      <c r="AG23" s="857"/>
      <c r="AH23" s="857"/>
      <c r="AI23" s="857"/>
      <c r="AJ23" s="860"/>
      <c r="AK23" s="861"/>
      <c r="AL23" s="862"/>
      <c r="AM23" s="862"/>
      <c r="AN23" s="862"/>
      <c r="AO23" s="862"/>
      <c r="AP23" s="857">
        <v>46779</v>
      </c>
      <c r="AQ23" s="857"/>
      <c r="AR23" s="857"/>
      <c r="AS23" s="857"/>
      <c r="AT23" s="857"/>
      <c r="AU23" s="873"/>
      <c r="AV23" s="873"/>
      <c r="AW23" s="873"/>
      <c r="AX23" s="873"/>
      <c r="AY23" s="874"/>
      <c r="AZ23" s="875" t="s">
        <v>398</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400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377</v>
      </c>
      <c r="B26" s="792"/>
      <c r="C26" s="792"/>
      <c r="D26" s="792"/>
      <c r="E26" s="792"/>
      <c r="F26" s="792"/>
      <c r="G26" s="792"/>
      <c r="H26" s="792"/>
      <c r="I26" s="792"/>
      <c r="J26" s="792"/>
      <c r="K26" s="792"/>
      <c r="L26" s="792"/>
      <c r="M26" s="792"/>
      <c r="N26" s="792"/>
      <c r="O26" s="792"/>
      <c r="P26" s="793"/>
      <c r="Q26" s="797" t="s">
        <v>401</v>
      </c>
      <c r="R26" s="798"/>
      <c r="S26" s="798"/>
      <c r="T26" s="798"/>
      <c r="U26" s="799"/>
      <c r="V26" s="797" t="s">
        <v>402</v>
      </c>
      <c r="W26" s="798"/>
      <c r="X26" s="798"/>
      <c r="Y26" s="798"/>
      <c r="Z26" s="799"/>
      <c r="AA26" s="797" t="s">
        <v>403</v>
      </c>
      <c r="AB26" s="798"/>
      <c r="AC26" s="798"/>
      <c r="AD26" s="798"/>
      <c r="AE26" s="798"/>
      <c r="AF26" s="878" t="s">
        <v>404</v>
      </c>
      <c r="AG26" s="879"/>
      <c r="AH26" s="879"/>
      <c r="AI26" s="879"/>
      <c r="AJ26" s="880"/>
      <c r="AK26" s="798" t="s">
        <v>405</v>
      </c>
      <c r="AL26" s="798"/>
      <c r="AM26" s="798"/>
      <c r="AN26" s="798"/>
      <c r="AO26" s="799"/>
      <c r="AP26" s="797" t="s">
        <v>406</v>
      </c>
      <c r="AQ26" s="798"/>
      <c r="AR26" s="798"/>
      <c r="AS26" s="798"/>
      <c r="AT26" s="799"/>
      <c r="AU26" s="797" t="s">
        <v>407</v>
      </c>
      <c r="AV26" s="798"/>
      <c r="AW26" s="798"/>
      <c r="AX26" s="798"/>
      <c r="AY26" s="799"/>
      <c r="AZ26" s="797" t="s">
        <v>408</v>
      </c>
      <c r="BA26" s="798"/>
      <c r="BB26" s="798"/>
      <c r="BC26" s="798"/>
      <c r="BD26" s="799"/>
      <c r="BE26" s="797" t="s">
        <v>384</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409</v>
      </c>
      <c r="C28" s="814"/>
      <c r="D28" s="814"/>
      <c r="E28" s="814"/>
      <c r="F28" s="814"/>
      <c r="G28" s="814"/>
      <c r="H28" s="814"/>
      <c r="I28" s="814"/>
      <c r="J28" s="814"/>
      <c r="K28" s="814"/>
      <c r="L28" s="814"/>
      <c r="M28" s="814"/>
      <c r="N28" s="814"/>
      <c r="O28" s="814"/>
      <c r="P28" s="815"/>
      <c r="Q28" s="886">
        <v>28411</v>
      </c>
      <c r="R28" s="887"/>
      <c r="S28" s="887"/>
      <c r="T28" s="887"/>
      <c r="U28" s="887"/>
      <c r="V28" s="887">
        <v>27274</v>
      </c>
      <c r="W28" s="887"/>
      <c r="X28" s="887"/>
      <c r="Y28" s="887"/>
      <c r="Z28" s="887"/>
      <c r="AA28" s="887">
        <v>1137</v>
      </c>
      <c r="AB28" s="887"/>
      <c r="AC28" s="887"/>
      <c r="AD28" s="887"/>
      <c r="AE28" s="888"/>
      <c r="AF28" s="889">
        <v>1137</v>
      </c>
      <c r="AG28" s="887"/>
      <c r="AH28" s="887"/>
      <c r="AI28" s="887"/>
      <c r="AJ28" s="890"/>
      <c r="AK28" s="891">
        <v>2031</v>
      </c>
      <c r="AL28" s="892"/>
      <c r="AM28" s="892"/>
      <c r="AN28" s="892"/>
      <c r="AO28" s="892"/>
      <c r="AP28" s="892" t="s">
        <v>516</v>
      </c>
      <c r="AQ28" s="892"/>
      <c r="AR28" s="892"/>
      <c r="AS28" s="892"/>
      <c r="AT28" s="892"/>
      <c r="AU28" s="892" t="s">
        <v>516</v>
      </c>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410</v>
      </c>
      <c r="C29" s="845"/>
      <c r="D29" s="845"/>
      <c r="E29" s="845"/>
      <c r="F29" s="845"/>
      <c r="G29" s="845"/>
      <c r="H29" s="845"/>
      <c r="I29" s="845"/>
      <c r="J29" s="845"/>
      <c r="K29" s="845"/>
      <c r="L29" s="845"/>
      <c r="M29" s="845"/>
      <c r="N29" s="845"/>
      <c r="O29" s="845"/>
      <c r="P29" s="846"/>
      <c r="Q29" s="847">
        <v>20762</v>
      </c>
      <c r="R29" s="848"/>
      <c r="S29" s="848"/>
      <c r="T29" s="848"/>
      <c r="U29" s="848"/>
      <c r="V29" s="848">
        <v>20450</v>
      </c>
      <c r="W29" s="848"/>
      <c r="X29" s="848"/>
      <c r="Y29" s="848"/>
      <c r="Z29" s="848"/>
      <c r="AA29" s="848">
        <v>312</v>
      </c>
      <c r="AB29" s="848"/>
      <c r="AC29" s="848"/>
      <c r="AD29" s="848"/>
      <c r="AE29" s="849"/>
      <c r="AF29" s="850">
        <v>312</v>
      </c>
      <c r="AG29" s="851"/>
      <c r="AH29" s="851"/>
      <c r="AI29" s="851"/>
      <c r="AJ29" s="852"/>
      <c r="AK29" s="898">
        <v>3110</v>
      </c>
      <c r="AL29" s="894"/>
      <c r="AM29" s="894"/>
      <c r="AN29" s="894"/>
      <c r="AO29" s="894"/>
      <c r="AP29" s="894" t="s">
        <v>516</v>
      </c>
      <c r="AQ29" s="894"/>
      <c r="AR29" s="894"/>
      <c r="AS29" s="894"/>
      <c r="AT29" s="894"/>
      <c r="AU29" s="894" t="s">
        <v>516</v>
      </c>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411</v>
      </c>
      <c r="C30" s="845"/>
      <c r="D30" s="845"/>
      <c r="E30" s="845"/>
      <c r="F30" s="845"/>
      <c r="G30" s="845"/>
      <c r="H30" s="845"/>
      <c r="I30" s="845"/>
      <c r="J30" s="845"/>
      <c r="K30" s="845"/>
      <c r="L30" s="845"/>
      <c r="M30" s="845"/>
      <c r="N30" s="845"/>
      <c r="O30" s="845"/>
      <c r="P30" s="846"/>
      <c r="Q30" s="847">
        <v>4539</v>
      </c>
      <c r="R30" s="848"/>
      <c r="S30" s="848"/>
      <c r="T30" s="848"/>
      <c r="U30" s="848"/>
      <c r="V30" s="848">
        <v>4370</v>
      </c>
      <c r="W30" s="848"/>
      <c r="X30" s="848"/>
      <c r="Y30" s="848"/>
      <c r="Z30" s="848"/>
      <c r="AA30" s="848">
        <v>169</v>
      </c>
      <c r="AB30" s="848"/>
      <c r="AC30" s="848"/>
      <c r="AD30" s="848"/>
      <c r="AE30" s="849"/>
      <c r="AF30" s="850">
        <v>169</v>
      </c>
      <c r="AG30" s="851"/>
      <c r="AH30" s="851"/>
      <c r="AI30" s="851"/>
      <c r="AJ30" s="852"/>
      <c r="AK30" s="898">
        <v>689</v>
      </c>
      <c r="AL30" s="894"/>
      <c r="AM30" s="894"/>
      <c r="AN30" s="894"/>
      <c r="AO30" s="894"/>
      <c r="AP30" s="894" t="s">
        <v>516</v>
      </c>
      <c r="AQ30" s="894"/>
      <c r="AR30" s="894"/>
      <c r="AS30" s="894"/>
      <c r="AT30" s="894"/>
      <c r="AU30" s="894" t="s">
        <v>516</v>
      </c>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412</v>
      </c>
      <c r="C31" s="845"/>
      <c r="D31" s="845"/>
      <c r="E31" s="845"/>
      <c r="F31" s="845"/>
      <c r="G31" s="845"/>
      <c r="H31" s="845"/>
      <c r="I31" s="845"/>
      <c r="J31" s="845"/>
      <c r="K31" s="845"/>
      <c r="L31" s="845"/>
      <c r="M31" s="845"/>
      <c r="N31" s="845"/>
      <c r="O31" s="845"/>
      <c r="P31" s="846"/>
      <c r="Q31" s="847">
        <v>5411</v>
      </c>
      <c r="R31" s="848"/>
      <c r="S31" s="848"/>
      <c r="T31" s="848"/>
      <c r="U31" s="848"/>
      <c r="V31" s="848">
        <v>4775</v>
      </c>
      <c r="W31" s="848"/>
      <c r="X31" s="848"/>
      <c r="Y31" s="848"/>
      <c r="Z31" s="848"/>
      <c r="AA31" s="848">
        <v>636</v>
      </c>
      <c r="AB31" s="848"/>
      <c r="AC31" s="848"/>
      <c r="AD31" s="848"/>
      <c r="AE31" s="849"/>
      <c r="AF31" s="850">
        <v>3575</v>
      </c>
      <c r="AG31" s="851"/>
      <c r="AH31" s="851"/>
      <c r="AI31" s="851"/>
      <c r="AJ31" s="852"/>
      <c r="AK31" s="898">
        <v>21</v>
      </c>
      <c r="AL31" s="894"/>
      <c r="AM31" s="894"/>
      <c r="AN31" s="894"/>
      <c r="AO31" s="894"/>
      <c r="AP31" s="894">
        <v>3604</v>
      </c>
      <c r="AQ31" s="894"/>
      <c r="AR31" s="894"/>
      <c r="AS31" s="894"/>
      <c r="AT31" s="894"/>
      <c r="AU31" s="894">
        <v>108</v>
      </c>
      <c r="AV31" s="894"/>
      <c r="AW31" s="894"/>
      <c r="AX31" s="894"/>
      <c r="AY31" s="894"/>
      <c r="AZ31" s="895"/>
      <c r="BA31" s="895"/>
      <c r="BB31" s="895"/>
      <c r="BC31" s="895"/>
      <c r="BD31" s="895"/>
      <c r="BE31" s="896" t="s">
        <v>413</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414</v>
      </c>
      <c r="C32" s="845"/>
      <c r="D32" s="845"/>
      <c r="E32" s="845"/>
      <c r="F32" s="845"/>
      <c r="G32" s="845"/>
      <c r="H32" s="845"/>
      <c r="I32" s="845"/>
      <c r="J32" s="845"/>
      <c r="K32" s="845"/>
      <c r="L32" s="845"/>
      <c r="M32" s="845"/>
      <c r="N32" s="845"/>
      <c r="O32" s="845"/>
      <c r="P32" s="846"/>
      <c r="Q32" s="847">
        <v>6786</v>
      </c>
      <c r="R32" s="848"/>
      <c r="S32" s="848"/>
      <c r="T32" s="848"/>
      <c r="U32" s="848"/>
      <c r="V32" s="848">
        <v>5662</v>
      </c>
      <c r="W32" s="848"/>
      <c r="X32" s="848"/>
      <c r="Y32" s="848"/>
      <c r="Z32" s="848"/>
      <c r="AA32" s="848">
        <v>1124</v>
      </c>
      <c r="AB32" s="848"/>
      <c r="AC32" s="848"/>
      <c r="AD32" s="848"/>
      <c r="AE32" s="849"/>
      <c r="AF32" s="850">
        <v>1241</v>
      </c>
      <c r="AG32" s="851"/>
      <c r="AH32" s="851"/>
      <c r="AI32" s="851"/>
      <c r="AJ32" s="852"/>
      <c r="AK32" s="898">
        <v>1532</v>
      </c>
      <c r="AL32" s="894"/>
      <c r="AM32" s="894"/>
      <c r="AN32" s="894"/>
      <c r="AO32" s="894"/>
      <c r="AP32" s="894">
        <v>22237</v>
      </c>
      <c r="AQ32" s="894"/>
      <c r="AR32" s="894"/>
      <c r="AS32" s="894"/>
      <c r="AT32" s="894"/>
      <c r="AU32" s="894">
        <v>8406</v>
      </c>
      <c r="AV32" s="894"/>
      <c r="AW32" s="894"/>
      <c r="AX32" s="894"/>
      <c r="AY32" s="894"/>
      <c r="AZ32" s="895"/>
      <c r="BA32" s="895"/>
      <c r="BB32" s="895"/>
      <c r="BC32" s="895"/>
      <c r="BD32" s="895"/>
      <c r="BE32" s="896" t="s">
        <v>415</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396</v>
      </c>
      <c r="B63" s="853" t="s">
        <v>417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6434</v>
      </c>
      <c r="AG63" s="908"/>
      <c r="AH63" s="908"/>
      <c r="AI63" s="908"/>
      <c r="AJ63" s="909"/>
      <c r="AK63" s="910"/>
      <c r="AL63" s="905"/>
      <c r="AM63" s="905"/>
      <c r="AN63" s="905"/>
      <c r="AO63" s="905"/>
      <c r="AP63" s="908">
        <v>25841</v>
      </c>
      <c r="AQ63" s="908"/>
      <c r="AR63" s="908"/>
      <c r="AS63" s="908"/>
      <c r="AT63" s="908"/>
      <c r="AU63" s="908">
        <v>8847</v>
      </c>
      <c r="AV63" s="908"/>
      <c r="AW63" s="908"/>
      <c r="AX63" s="908"/>
      <c r="AY63" s="908"/>
      <c r="AZ63" s="912"/>
      <c r="BA63" s="912"/>
      <c r="BB63" s="912"/>
      <c r="BC63" s="912"/>
      <c r="BD63" s="912"/>
      <c r="BE63" s="913"/>
      <c r="BF63" s="913"/>
      <c r="BG63" s="913"/>
      <c r="BH63" s="913"/>
      <c r="BI63" s="914"/>
      <c r="BJ63" s="915" t="s">
        <v>398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419</v>
      </c>
      <c r="B66" s="792"/>
      <c r="C66" s="792"/>
      <c r="D66" s="792"/>
      <c r="E66" s="792"/>
      <c r="F66" s="792"/>
      <c r="G66" s="792"/>
      <c r="H66" s="792"/>
      <c r="I66" s="792"/>
      <c r="J66" s="792"/>
      <c r="K66" s="792"/>
      <c r="L66" s="792"/>
      <c r="M66" s="792"/>
      <c r="N66" s="792"/>
      <c r="O66" s="792"/>
      <c r="P66" s="793"/>
      <c r="Q66" s="797" t="s">
        <v>401</v>
      </c>
      <c r="R66" s="798"/>
      <c r="S66" s="798"/>
      <c r="T66" s="798"/>
      <c r="U66" s="799"/>
      <c r="V66" s="797" t="s">
        <v>420</v>
      </c>
      <c r="W66" s="798"/>
      <c r="X66" s="798"/>
      <c r="Y66" s="798"/>
      <c r="Z66" s="799"/>
      <c r="AA66" s="797" t="s">
        <v>421</v>
      </c>
      <c r="AB66" s="798"/>
      <c r="AC66" s="798"/>
      <c r="AD66" s="798"/>
      <c r="AE66" s="799"/>
      <c r="AF66" s="918" t="s">
        <v>404</v>
      </c>
      <c r="AG66" s="879"/>
      <c r="AH66" s="879"/>
      <c r="AI66" s="879"/>
      <c r="AJ66" s="919"/>
      <c r="AK66" s="797" t="s">
        <v>422</v>
      </c>
      <c r="AL66" s="792"/>
      <c r="AM66" s="792"/>
      <c r="AN66" s="792"/>
      <c r="AO66" s="793"/>
      <c r="AP66" s="797" t="s">
        <v>406</v>
      </c>
      <c r="AQ66" s="798"/>
      <c r="AR66" s="798"/>
      <c r="AS66" s="798"/>
      <c r="AT66" s="799"/>
      <c r="AU66" s="797" t="s">
        <v>423</v>
      </c>
      <c r="AV66" s="798"/>
      <c r="AW66" s="798"/>
      <c r="AX66" s="798"/>
      <c r="AY66" s="799"/>
      <c r="AZ66" s="797" t="s">
        <v>384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584</v>
      </c>
      <c r="C68" s="934"/>
      <c r="D68" s="934"/>
      <c r="E68" s="934"/>
      <c r="F68" s="934"/>
      <c r="G68" s="934"/>
      <c r="H68" s="934"/>
      <c r="I68" s="934"/>
      <c r="J68" s="934"/>
      <c r="K68" s="934"/>
      <c r="L68" s="934"/>
      <c r="M68" s="934"/>
      <c r="N68" s="934"/>
      <c r="O68" s="934"/>
      <c r="P68" s="935"/>
      <c r="Q68" s="936">
        <v>79983</v>
      </c>
      <c r="R68" s="930"/>
      <c r="S68" s="930"/>
      <c r="T68" s="930"/>
      <c r="U68" s="930"/>
      <c r="V68" s="930">
        <v>73989</v>
      </c>
      <c r="W68" s="930"/>
      <c r="X68" s="930"/>
      <c r="Y68" s="930"/>
      <c r="Z68" s="930"/>
      <c r="AA68" s="930">
        <v>5994</v>
      </c>
      <c r="AB68" s="930"/>
      <c r="AC68" s="930"/>
      <c r="AD68" s="930"/>
      <c r="AE68" s="930"/>
      <c r="AF68" s="930">
        <v>14309</v>
      </c>
      <c r="AG68" s="930"/>
      <c r="AH68" s="930"/>
      <c r="AI68" s="930"/>
      <c r="AJ68" s="930"/>
      <c r="AK68" s="930" t="s">
        <v>595</v>
      </c>
      <c r="AL68" s="930"/>
      <c r="AM68" s="930"/>
      <c r="AN68" s="930"/>
      <c r="AO68" s="930"/>
      <c r="AP68" s="930" t="s">
        <v>595</v>
      </c>
      <c r="AQ68" s="930"/>
      <c r="AR68" s="930"/>
      <c r="AS68" s="930"/>
      <c r="AT68" s="930"/>
      <c r="AU68" s="930" t="s">
        <v>595</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585</v>
      </c>
      <c r="C69" s="938"/>
      <c r="D69" s="938"/>
      <c r="E69" s="938"/>
      <c r="F69" s="938"/>
      <c r="G69" s="938"/>
      <c r="H69" s="938"/>
      <c r="I69" s="938"/>
      <c r="J69" s="938"/>
      <c r="K69" s="938"/>
      <c r="L69" s="938"/>
      <c r="M69" s="938"/>
      <c r="N69" s="938"/>
      <c r="O69" s="938"/>
      <c r="P69" s="939"/>
      <c r="Q69" s="940">
        <v>131</v>
      </c>
      <c r="R69" s="894"/>
      <c r="S69" s="894"/>
      <c r="T69" s="894"/>
      <c r="U69" s="894"/>
      <c r="V69" s="894">
        <v>126</v>
      </c>
      <c r="W69" s="894"/>
      <c r="X69" s="894"/>
      <c r="Y69" s="894"/>
      <c r="Z69" s="894"/>
      <c r="AA69" s="894">
        <v>5</v>
      </c>
      <c r="AB69" s="894"/>
      <c r="AC69" s="894"/>
      <c r="AD69" s="894"/>
      <c r="AE69" s="894"/>
      <c r="AF69" s="894">
        <v>5</v>
      </c>
      <c r="AG69" s="894"/>
      <c r="AH69" s="894"/>
      <c r="AI69" s="894"/>
      <c r="AJ69" s="894"/>
      <c r="AK69" s="894" t="s">
        <v>516</v>
      </c>
      <c r="AL69" s="894"/>
      <c r="AM69" s="894"/>
      <c r="AN69" s="894"/>
      <c r="AO69" s="894"/>
      <c r="AP69" s="894" t="s">
        <v>516</v>
      </c>
      <c r="AQ69" s="894"/>
      <c r="AR69" s="894"/>
      <c r="AS69" s="894"/>
      <c r="AT69" s="894"/>
      <c r="AU69" s="894" t="s">
        <v>516</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586</v>
      </c>
      <c r="C70" s="938"/>
      <c r="D70" s="938"/>
      <c r="E70" s="938"/>
      <c r="F70" s="938"/>
      <c r="G70" s="938"/>
      <c r="H70" s="938"/>
      <c r="I70" s="938"/>
      <c r="J70" s="938"/>
      <c r="K70" s="938"/>
      <c r="L70" s="938"/>
      <c r="M70" s="938"/>
      <c r="N70" s="938"/>
      <c r="O70" s="938"/>
      <c r="P70" s="939"/>
      <c r="Q70" s="940">
        <v>219</v>
      </c>
      <c r="R70" s="894"/>
      <c r="S70" s="894"/>
      <c r="T70" s="894"/>
      <c r="U70" s="894"/>
      <c r="V70" s="894">
        <v>195</v>
      </c>
      <c r="W70" s="894"/>
      <c r="X70" s="894"/>
      <c r="Y70" s="894"/>
      <c r="Z70" s="894"/>
      <c r="AA70" s="894">
        <v>24</v>
      </c>
      <c r="AB70" s="894"/>
      <c r="AC70" s="894"/>
      <c r="AD70" s="894"/>
      <c r="AE70" s="894"/>
      <c r="AF70" s="894">
        <v>24</v>
      </c>
      <c r="AG70" s="894"/>
      <c r="AH70" s="894"/>
      <c r="AI70" s="894"/>
      <c r="AJ70" s="894"/>
      <c r="AK70" s="894" t="s">
        <v>516</v>
      </c>
      <c r="AL70" s="894"/>
      <c r="AM70" s="894"/>
      <c r="AN70" s="894"/>
      <c r="AO70" s="894"/>
      <c r="AP70" s="894" t="s">
        <v>516</v>
      </c>
      <c r="AQ70" s="894"/>
      <c r="AR70" s="894"/>
      <c r="AS70" s="894"/>
      <c r="AT70" s="894"/>
      <c r="AU70" s="894" t="s">
        <v>516</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587</v>
      </c>
      <c r="C71" s="938"/>
      <c r="D71" s="938"/>
      <c r="E71" s="938"/>
      <c r="F71" s="938"/>
      <c r="G71" s="938"/>
      <c r="H71" s="938"/>
      <c r="I71" s="938"/>
      <c r="J71" s="938"/>
      <c r="K71" s="938"/>
      <c r="L71" s="938"/>
      <c r="M71" s="938"/>
      <c r="N71" s="938"/>
      <c r="O71" s="938"/>
      <c r="P71" s="939"/>
      <c r="Q71" s="940">
        <v>1282575</v>
      </c>
      <c r="R71" s="894"/>
      <c r="S71" s="894"/>
      <c r="T71" s="894"/>
      <c r="U71" s="894"/>
      <c r="V71" s="894">
        <v>1237829</v>
      </c>
      <c r="W71" s="894"/>
      <c r="X71" s="894"/>
      <c r="Y71" s="894"/>
      <c r="Z71" s="894"/>
      <c r="AA71" s="894">
        <v>44746</v>
      </c>
      <c r="AB71" s="894"/>
      <c r="AC71" s="894"/>
      <c r="AD71" s="894"/>
      <c r="AE71" s="894"/>
      <c r="AF71" s="894">
        <v>44746</v>
      </c>
      <c r="AG71" s="894"/>
      <c r="AH71" s="894"/>
      <c r="AI71" s="894"/>
      <c r="AJ71" s="894"/>
      <c r="AK71" s="894">
        <v>8500</v>
      </c>
      <c r="AL71" s="894"/>
      <c r="AM71" s="894"/>
      <c r="AN71" s="894"/>
      <c r="AO71" s="894"/>
      <c r="AP71" s="894" t="s">
        <v>516</v>
      </c>
      <c r="AQ71" s="894"/>
      <c r="AR71" s="894"/>
      <c r="AS71" s="894"/>
      <c r="AT71" s="894"/>
      <c r="AU71" s="894" t="s">
        <v>516</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588</v>
      </c>
      <c r="C72" s="938"/>
      <c r="D72" s="938"/>
      <c r="E72" s="938"/>
      <c r="F72" s="938"/>
      <c r="G72" s="938"/>
      <c r="H72" s="938"/>
      <c r="I72" s="938"/>
      <c r="J72" s="938"/>
      <c r="K72" s="938"/>
      <c r="L72" s="938"/>
      <c r="M72" s="938"/>
      <c r="N72" s="938"/>
      <c r="O72" s="938"/>
      <c r="P72" s="939"/>
      <c r="Q72" s="940">
        <v>39340</v>
      </c>
      <c r="R72" s="894"/>
      <c r="S72" s="894"/>
      <c r="T72" s="894"/>
      <c r="U72" s="894"/>
      <c r="V72" s="894">
        <v>34648</v>
      </c>
      <c r="W72" s="894"/>
      <c r="X72" s="894"/>
      <c r="Y72" s="894"/>
      <c r="Z72" s="894"/>
      <c r="AA72" s="894">
        <v>4692</v>
      </c>
      <c r="AB72" s="894"/>
      <c r="AC72" s="894"/>
      <c r="AD72" s="894"/>
      <c r="AE72" s="894"/>
      <c r="AF72" s="894">
        <v>22986</v>
      </c>
      <c r="AG72" s="894"/>
      <c r="AH72" s="894"/>
      <c r="AI72" s="894"/>
      <c r="AJ72" s="894"/>
      <c r="AK72" s="894" t="s">
        <v>516</v>
      </c>
      <c r="AL72" s="894"/>
      <c r="AM72" s="894"/>
      <c r="AN72" s="894"/>
      <c r="AO72" s="894"/>
      <c r="AP72" s="894">
        <v>103547</v>
      </c>
      <c r="AQ72" s="894"/>
      <c r="AR72" s="894"/>
      <c r="AS72" s="894"/>
      <c r="AT72" s="894"/>
      <c r="AU72" s="894" t="s">
        <v>516</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589</v>
      </c>
      <c r="C73" s="938"/>
      <c r="D73" s="938"/>
      <c r="E73" s="938"/>
      <c r="F73" s="938"/>
      <c r="G73" s="938"/>
      <c r="H73" s="938"/>
      <c r="I73" s="938"/>
      <c r="J73" s="938"/>
      <c r="K73" s="938"/>
      <c r="L73" s="938"/>
      <c r="M73" s="938"/>
      <c r="N73" s="938"/>
      <c r="O73" s="938"/>
      <c r="P73" s="939"/>
      <c r="Q73" s="940">
        <v>8419</v>
      </c>
      <c r="R73" s="894"/>
      <c r="S73" s="894"/>
      <c r="T73" s="894"/>
      <c r="U73" s="894"/>
      <c r="V73" s="894">
        <v>5771</v>
      </c>
      <c r="W73" s="894"/>
      <c r="X73" s="894"/>
      <c r="Y73" s="894"/>
      <c r="Z73" s="894"/>
      <c r="AA73" s="894">
        <v>2648</v>
      </c>
      <c r="AB73" s="894"/>
      <c r="AC73" s="894"/>
      <c r="AD73" s="894"/>
      <c r="AE73" s="894"/>
      <c r="AF73" s="894">
        <v>21829</v>
      </c>
      <c r="AG73" s="894"/>
      <c r="AH73" s="894"/>
      <c r="AI73" s="894"/>
      <c r="AJ73" s="894"/>
      <c r="AK73" s="894" t="s">
        <v>516</v>
      </c>
      <c r="AL73" s="894"/>
      <c r="AM73" s="894"/>
      <c r="AN73" s="894"/>
      <c r="AO73" s="894"/>
      <c r="AP73" s="894">
        <v>18228</v>
      </c>
      <c r="AQ73" s="894"/>
      <c r="AR73" s="894"/>
      <c r="AS73" s="894"/>
      <c r="AT73" s="894"/>
      <c r="AU73" s="894" t="s">
        <v>516</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396</v>
      </c>
      <c r="B88" s="853" t="s">
        <v>424</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103899</v>
      </c>
      <c r="AG88" s="908"/>
      <c r="AH88" s="908"/>
      <c r="AI88" s="908"/>
      <c r="AJ88" s="908"/>
      <c r="AK88" s="905"/>
      <c r="AL88" s="905"/>
      <c r="AM88" s="905"/>
      <c r="AN88" s="905"/>
      <c r="AO88" s="905"/>
      <c r="AP88" s="908">
        <v>121775</v>
      </c>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853" t="s">
        <v>425</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513</v>
      </c>
      <c r="CS102" s="916"/>
      <c r="CT102" s="916"/>
      <c r="CU102" s="916"/>
      <c r="CV102" s="955"/>
      <c r="CW102" s="954">
        <v>101150</v>
      </c>
      <c r="CX102" s="916"/>
      <c r="CY102" s="916"/>
      <c r="CZ102" s="916"/>
      <c r="DA102" s="955"/>
      <c r="DB102" s="954">
        <v>709</v>
      </c>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430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432</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433</v>
      </c>
      <c r="AB109" s="957"/>
      <c r="AC109" s="957"/>
      <c r="AD109" s="957"/>
      <c r="AE109" s="958"/>
      <c r="AF109" s="956" t="s">
        <v>434</v>
      </c>
      <c r="AG109" s="957"/>
      <c r="AH109" s="957"/>
      <c r="AI109" s="957"/>
      <c r="AJ109" s="958"/>
      <c r="AK109" s="956" t="s">
        <v>310</v>
      </c>
      <c r="AL109" s="957"/>
      <c r="AM109" s="957"/>
      <c r="AN109" s="957"/>
      <c r="AO109" s="958"/>
      <c r="AP109" s="956" t="s">
        <v>435</v>
      </c>
      <c r="AQ109" s="957"/>
      <c r="AR109" s="957"/>
      <c r="AS109" s="957"/>
      <c r="AT109" s="959"/>
      <c r="AU109" s="976" t="s">
        <v>432</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433</v>
      </c>
      <c r="BR109" s="957"/>
      <c r="BS109" s="957"/>
      <c r="BT109" s="957"/>
      <c r="BU109" s="958"/>
      <c r="BV109" s="956" t="s">
        <v>434</v>
      </c>
      <c r="BW109" s="957"/>
      <c r="BX109" s="957"/>
      <c r="BY109" s="957"/>
      <c r="BZ109" s="958"/>
      <c r="CA109" s="956" t="s">
        <v>310</v>
      </c>
      <c r="CB109" s="957"/>
      <c r="CC109" s="957"/>
      <c r="CD109" s="957"/>
      <c r="CE109" s="958"/>
      <c r="CF109" s="977" t="s">
        <v>435</v>
      </c>
      <c r="CG109" s="977"/>
      <c r="CH109" s="977"/>
      <c r="CI109" s="977"/>
      <c r="CJ109" s="977"/>
      <c r="CK109" s="956" t="s">
        <v>436</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433</v>
      </c>
      <c r="DH109" s="957"/>
      <c r="DI109" s="957"/>
      <c r="DJ109" s="957"/>
      <c r="DK109" s="958"/>
      <c r="DL109" s="956" t="s">
        <v>434</v>
      </c>
      <c r="DM109" s="957"/>
      <c r="DN109" s="957"/>
      <c r="DO109" s="957"/>
      <c r="DP109" s="958"/>
      <c r="DQ109" s="956" t="s">
        <v>310</v>
      </c>
      <c r="DR109" s="957"/>
      <c r="DS109" s="957"/>
      <c r="DT109" s="957"/>
      <c r="DU109" s="958"/>
      <c r="DV109" s="956" t="s">
        <v>435</v>
      </c>
      <c r="DW109" s="957"/>
      <c r="DX109" s="957"/>
      <c r="DY109" s="957"/>
      <c r="DZ109" s="959"/>
    </row>
    <row r="110" spans="1:131" s="226" customFormat="1" ht="26.25" customHeight="1" x14ac:dyDescent="0.15">
      <c r="A110" s="960" t="s">
        <v>437</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5106764</v>
      </c>
      <c r="AB110" s="964"/>
      <c r="AC110" s="964"/>
      <c r="AD110" s="964"/>
      <c r="AE110" s="965"/>
      <c r="AF110" s="966">
        <v>5220937</v>
      </c>
      <c r="AG110" s="964"/>
      <c r="AH110" s="964"/>
      <c r="AI110" s="964"/>
      <c r="AJ110" s="965"/>
      <c r="AK110" s="966">
        <v>5222661</v>
      </c>
      <c r="AL110" s="964"/>
      <c r="AM110" s="964"/>
      <c r="AN110" s="964"/>
      <c r="AO110" s="965"/>
      <c r="AP110" s="967">
        <v>10.3</v>
      </c>
      <c r="AQ110" s="968"/>
      <c r="AR110" s="968"/>
      <c r="AS110" s="968"/>
      <c r="AT110" s="969"/>
      <c r="AU110" s="970" t="s">
        <v>72</v>
      </c>
      <c r="AV110" s="971"/>
      <c r="AW110" s="971"/>
      <c r="AX110" s="971"/>
      <c r="AY110" s="971"/>
      <c r="AZ110" s="993" t="s">
        <v>438</v>
      </c>
      <c r="BA110" s="961"/>
      <c r="BB110" s="961"/>
      <c r="BC110" s="961"/>
      <c r="BD110" s="961"/>
      <c r="BE110" s="961"/>
      <c r="BF110" s="961"/>
      <c r="BG110" s="961"/>
      <c r="BH110" s="961"/>
      <c r="BI110" s="961"/>
      <c r="BJ110" s="961"/>
      <c r="BK110" s="961"/>
      <c r="BL110" s="961"/>
      <c r="BM110" s="961"/>
      <c r="BN110" s="961"/>
      <c r="BO110" s="961"/>
      <c r="BP110" s="962"/>
      <c r="BQ110" s="994">
        <v>50002023</v>
      </c>
      <c r="BR110" s="995"/>
      <c r="BS110" s="995"/>
      <c r="BT110" s="995"/>
      <c r="BU110" s="995"/>
      <c r="BV110" s="995">
        <v>47459453</v>
      </c>
      <c r="BW110" s="995"/>
      <c r="BX110" s="995"/>
      <c r="BY110" s="995"/>
      <c r="BZ110" s="995"/>
      <c r="CA110" s="995">
        <v>46778621</v>
      </c>
      <c r="CB110" s="995"/>
      <c r="CC110" s="995"/>
      <c r="CD110" s="995"/>
      <c r="CE110" s="995"/>
      <c r="CF110" s="1008">
        <v>92.3</v>
      </c>
      <c r="CG110" s="1009"/>
      <c r="CH110" s="1009"/>
      <c r="CI110" s="1009"/>
      <c r="CJ110" s="1009"/>
      <c r="CK110" s="1010" t="s">
        <v>439</v>
      </c>
      <c r="CL110" s="1011"/>
      <c r="CM110" s="993" t="s">
        <v>440</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398</v>
      </c>
      <c r="DH110" s="995"/>
      <c r="DI110" s="995"/>
      <c r="DJ110" s="995"/>
      <c r="DK110" s="995"/>
      <c r="DL110" s="995" t="s">
        <v>356</v>
      </c>
      <c r="DM110" s="995"/>
      <c r="DN110" s="995"/>
      <c r="DO110" s="995"/>
      <c r="DP110" s="995"/>
      <c r="DQ110" s="995" t="s">
        <v>356</v>
      </c>
      <c r="DR110" s="995"/>
      <c r="DS110" s="995"/>
      <c r="DT110" s="995"/>
      <c r="DU110" s="995"/>
      <c r="DV110" s="996" t="s">
        <v>398</v>
      </c>
      <c r="DW110" s="996"/>
      <c r="DX110" s="996"/>
      <c r="DY110" s="996"/>
      <c r="DZ110" s="997"/>
    </row>
    <row r="111" spans="1:131" s="226" customFormat="1" ht="26.25" customHeight="1" x14ac:dyDescent="0.15">
      <c r="A111" s="998" t="s">
        <v>441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356</v>
      </c>
      <c r="AB111" s="1002"/>
      <c r="AC111" s="1002"/>
      <c r="AD111" s="1002"/>
      <c r="AE111" s="1003"/>
      <c r="AF111" s="1004" t="s">
        <v>442</v>
      </c>
      <c r="AG111" s="1002"/>
      <c r="AH111" s="1002"/>
      <c r="AI111" s="1002"/>
      <c r="AJ111" s="1003"/>
      <c r="AK111" s="1004" t="s">
        <v>442</v>
      </c>
      <c r="AL111" s="1002"/>
      <c r="AM111" s="1002"/>
      <c r="AN111" s="1002"/>
      <c r="AO111" s="1003"/>
      <c r="AP111" s="1005" t="s">
        <v>398</v>
      </c>
      <c r="AQ111" s="1006"/>
      <c r="AR111" s="1006"/>
      <c r="AS111" s="1006"/>
      <c r="AT111" s="1007"/>
      <c r="AU111" s="972"/>
      <c r="AV111" s="973"/>
      <c r="AW111" s="973"/>
      <c r="AX111" s="973"/>
      <c r="AY111" s="973"/>
      <c r="AZ111" s="986" t="s">
        <v>443</v>
      </c>
      <c r="BA111" s="987"/>
      <c r="BB111" s="987"/>
      <c r="BC111" s="987"/>
      <c r="BD111" s="987"/>
      <c r="BE111" s="987"/>
      <c r="BF111" s="987"/>
      <c r="BG111" s="987"/>
      <c r="BH111" s="987"/>
      <c r="BI111" s="987"/>
      <c r="BJ111" s="987"/>
      <c r="BK111" s="987"/>
      <c r="BL111" s="987"/>
      <c r="BM111" s="987"/>
      <c r="BN111" s="987"/>
      <c r="BO111" s="987"/>
      <c r="BP111" s="988"/>
      <c r="BQ111" s="989">
        <v>1611936</v>
      </c>
      <c r="BR111" s="990"/>
      <c r="BS111" s="990"/>
      <c r="BT111" s="990"/>
      <c r="BU111" s="990"/>
      <c r="BV111" s="990">
        <v>1410440</v>
      </c>
      <c r="BW111" s="990"/>
      <c r="BX111" s="990"/>
      <c r="BY111" s="990"/>
      <c r="BZ111" s="990"/>
      <c r="CA111" s="990">
        <v>608602</v>
      </c>
      <c r="CB111" s="990"/>
      <c r="CC111" s="990"/>
      <c r="CD111" s="990"/>
      <c r="CE111" s="990"/>
      <c r="CF111" s="984">
        <v>1.2</v>
      </c>
      <c r="CG111" s="985"/>
      <c r="CH111" s="985"/>
      <c r="CI111" s="985"/>
      <c r="CJ111" s="985"/>
      <c r="CK111" s="1012"/>
      <c r="CL111" s="1013"/>
      <c r="CM111" s="986" t="s">
        <v>444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811330</v>
      </c>
      <c r="DH111" s="990"/>
      <c r="DI111" s="990"/>
      <c r="DJ111" s="990"/>
      <c r="DK111" s="990"/>
      <c r="DL111" s="990">
        <v>711884</v>
      </c>
      <c r="DM111" s="990"/>
      <c r="DN111" s="990"/>
      <c r="DO111" s="990"/>
      <c r="DP111" s="990"/>
      <c r="DQ111" s="990">
        <v>591221</v>
      </c>
      <c r="DR111" s="990"/>
      <c r="DS111" s="990"/>
      <c r="DT111" s="990"/>
      <c r="DU111" s="990"/>
      <c r="DV111" s="991">
        <v>1.2</v>
      </c>
      <c r="DW111" s="991"/>
      <c r="DX111" s="991"/>
      <c r="DY111" s="991"/>
      <c r="DZ111" s="992"/>
    </row>
    <row r="112" spans="1:131" s="226" customFormat="1" ht="26.25" customHeight="1" x14ac:dyDescent="0.15">
      <c r="A112" s="1016" t="s">
        <v>445</v>
      </c>
      <c r="B112" s="1017"/>
      <c r="C112" s="987" t="s">
        <v>446</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356</v>
      </c>
      <c r="AB112" s="1023"/>
      <c r="AC112" s="1023"/>
      <c r="AD112" s="1023"/>
      <c r="AE112" s="1024"/>
      <c r="AF112" s="1025" t="s">
        <v>442</v>
      </c>
      <c r="AG112" s="1023"/>
      <c r="AH112" s="1023"/>
      <c r="AI112" s="1023"/>
      <c r="AJ112" s="1024"/>
      <c r="AK112" s="1025" t="s">
        <v>356</v>
      </c>
      <c r="AL112" s="1023"/>
      <c r="AM112" s="1023"/>
      <c r="AN112" s="1023"/>
      <c r="AO112" s="1024"/>
      <c r="AP112" s="1026" t="s">
        <v>442</v>
      </c>
      <c r="AQ112" s="1027"/>
      <c r="AR112" s="1027"/>
      <c r="AS112" s="1027"/>
      <c r="AT112" s="1028"/>
      <c r="AU112" s="972"/>
      <c r="AV112" s="973"/>
      <c r="AW112" s="973"/>
      <c r="AX112" s="973"/>
      <c r="AY112" s="973"/>
      <c r="AZ112" s="986" t="s">
        <v>447</v>
      </c>
      <c r="BA112" s="987"/>
      <c r="BB112" s="987"/>
      <c r="BC112" s="987"/>
      <c r="BD112" s="987"/>
      <c r="BE112" s="987"/>
      <c r="BF112" s="987"/>
      <c r="BG112" s="987"/>
      <c r="BH112" s="987"/>
      <c r="BI112" s="987"/>
      <c r="BJ112" s="987"/>
      <c r="BK112" s="987"/>
      <c r="BL112" s="987"/>
      <c r="BM112" s="987"/>
      <c r="BN112" s="987"/>
      <c r="BO112" s="987"/>
      <c r="BP112" s="988"/>
      <c r="BQ112" s="989">
        <v>11203878</v>
      </c>
      <c r="BR112" s="990"/>
      <c r="BS112" s="990"/>
      <c r="BT112" s="990"/>
      <c r="BU112" s="990"/>
      <c r="BV112" s="990">
        <v>9484326</v>
      </c>
      <c r="BW112" s="990"/>
      <c r="BX112" s="990"/>
      <c r="BY112" s="990"/>
      <c r="BZ112" s="990"/>
      <c r="CA112" s="990">
        <v>8513707</v>
      </c>
      <c r="CB112" s="990"/>
      <c r="CC112" s="990"/>
      <c r="CD112" s="990"/>
      <c r="CE112" s="990"/>
      <c r="CF112" s="984">
        <v>16.8</v>
      </c>
      <c r="CG112" s="985"/>
      <c r="CH112" s="985"/>
      <c r="CI112" s="985"/>
      <c r="CJ112" s="985"/>
      <c r="CK112" s="1012"/>
      <c r="CL112" s="1013"/>
      <c r="CM112" s="986" t="s">
        <v>448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442</v>
      </c>
      <c r="DH112" s="990"/>
      <c r="DI112" s="990"/>
      <c r="DJ112" s="990"/>
      <c r="DK112" s="990"/>
      <c r="DL112" s="990" t="s">
        <v>442</v>
      </c>
      <c r="DM112" s="990"/>
      <c r="DN112" s="990"/>
      <c r="DO112" s="990"/>
      <c r="DP112" s="990"/>
      <c r="DQ112" s="990" t="s">
        <v>442</v>
      </c>
      <c r="DR112" s="990"/>
      <c r="DS112" s="990"/>
      <c r="DT112" s="990"/>
      <c r="DU112" s="990"/>
      <c r="DV112" s="991" t="s">
        <v>356</v>
      </c>
      <c r="DW112" s="991"/>
      <c r="DX112" s="991"/>
      <c r="DY112" s="991"/>
      <c r="DZ112" s="992"/>
    </row>
    <row r="113" spans="1:130" s="226" customFormat="1" ht="26.25" customHeight="1" x14ac:dyDescent="0.15">
      <c r="A113" s="1018"/>
      <c r="B113" s="1019"/>
      <c r="C113" s="987" t="s">
        <v>449</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1386432</v>
      </c>
      <c r="AB113" s="1002"/>
      <c r="AC113" s="1002"/>
      <c r="AD113" s="1002"/>
      <c r="AE113" s="1003"/>
      <c r="AF113" s="1004">
        <v>1226310</v>
      </c>
      <c r="AG113" s="1002"/>
      <c r="AH113" s="1002"/>
      <c r="AI113" s="1002"/>
      <c r="AJ113" s="1003"/>
      <c r="AK113" s="1004">
        <v>1027907</v>
      </c>
      <c r="AL113" s="1002"/>
      <c r="AM113" s="1002"/>
      <c r="AN113" s="1002"/>
      <c r="AO113" s="1003"/>
      <c r="AP113" s="1005">
        <v>2</v>
      </c>
      <c r="AQ113" s="1006"/>
      <c r="AR113" s="1006"/>
      <c r="AS113" s="1006"/>
      <c r="AT113" s="1007"/>
      <c r="AU113" s="972"/>
      <c r="AV113" s="973"/>
      <c r="AW113" s="973"/>
      <c r="AX113" s="973"/>
      <c r="AY113" s="973"/>
      <c r="AZ113" s="986" t="s">
        <v>450</v>
      </c>
      <c r="BA113" s="987"/>
      <c r="BB113" s="987"/>
      <c r="BC113" s="987"/>
      <c r="BD113" s="987"/>
      <c r="BE113" s="987"/>
      <c r="BF113" s="987"/>
      <c r="BG113" s="987"/>
      <c r="BH113" s="987"/>
      <c r="BI113" s="987"/>
      <c r="BJ113" s="987"/>
      <c r="BK113" s="987"/>
      <c r="BL113" s="987"/>
      <c r="BM113" s="987"/>
      <c r="BN113" s="987"/>
      <c r="BO113" s="987"/>
      <c r="BP113" s="988"/>
      <c r="BQ113" s="989" t="s">
        <v>442</v>
      </c>
      <c r="BR113" s="990"/>
      <c r="BS113" s="990"/>
      <c r="BT113" s="990"/>
      <c r="BU113" s="990"/>
      <c r="BV113" s="990" t="s">
        <v>356</v>
      </c>
      <c r="BW113" s="990"/>
      <c r="BX113" s="990"/>
      <c r="BY113" s="990"/>
      <c r="BZ113" s="990"/>
      <c r="CA113" s="990" t="s">
        <v>442</v>
      </c>
      <c r="CB113" s="990"/>
      <c r="CC113" s="990"/>
      <c r="CD113" s="990"/>
      <c r="CE113" s="990"/>
      <c r="CF113" s="984" t="s">
        <v>356</v>
      </c>
      <c r="CG113" s="985"/>
      <c r="CH113" s="985"/>
      <c r="CI113" s="985"/>
      <c r="CJ113" s="985"/>
      <c r="CK113" s="1012"/>
      <c r="CL113" s="1013"/>
      <c r="CM113" s="986" t="s">
        <v>451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356</v>
      </c>
      <c r="DH113" s="1023"/>
      <c r="DI113" s="1023"/>
      <c r="DJ113" s="1023"/>
      <c r="DK113" s="1024"/>
      <c r="DL113" s="1025" t="s">
        <v>442</v>
      </c>
      <c r="DM113" s="1023"/>
      <c r="DN113" s="1023"/>
      <c r="DO113" s="1023"/>
      <c r="DP113" s="1024"/>
      <c r="DQ113" s="1025" t="s">
        <v>356</v>
      </c>
      <c r="DR113" s="1023"/>
      <c r="DS113" s="1023"/>
      <c r="DT113" s="1023"/>
      <c r="DU113" s="1024"/>
      <c r="DV113" s="1026" t="s">
        <v>442</v>
      </c>
      <c r="DW113" s="1027"/>
      <c r="DX113" s="1027"/>
      <c r="DY113" s="1027"/>
      <c r="DZ113" s="1028"/>
    </row>
    <row r="114" spans="1:130" s="226" customFormat="1" ht="26.25" customHeight="1" x14ac:dyDescent="0.15">
      <c r="A114" s="1018"/>
      <c r="B114" s="1019"/>
      <c r="C114" s="987" t="s">
        <v>452</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356</v>
      </c>
      <c r="AB114" s="1023"/>
      <c r="AC114" s="1023"/>
      <c r="AD114" s="1023"/>
      <c r="AE114" s="1024"/>
      <c r="AF114" s="1025" t="s">
        <v>356</v>
      </c>
      <c r="AG114" s="1023"/>
      <c r="AH114" s="1023"/>
      <c r="AI114" s="1023"/>
      <c r="AJ114" s="1024"/>
      <c r="AK114" s="1025" t="s">
        <v>356</v>
      </c>
      <c r="AL114" s="1023"/>
      <c r="AM114" s="1023"/>
      <c r="AN114" s="1023"/>
      <c r="AO114" s="1024"/>
      <c r="AP114" s="1026" t="s">
        <v>442</v>
      </c>
      <c r="AQ114" s="1027"/>
      <c r="AR114" s="1027"/>
      <c r="AS114" s="1027"/>
      <c r="AT114" s="1028"/>
      <c r="AU114" s="972"/>
      <c r="AV114" s="973"/>
      <c r="AW114" s="973"/>
      <c r="AX114" s="973"/>
      <c r="AY114" s="973"/>
      <c r="AZ114" s="986" t="s">
        <v>453</v>
      </c>
      <c r="BA114" s="987"/>
      <c r="BB114" s="987"/>
      <c r="BC114" s="987"/>
      <c r="BD114" s="987"/>
      <c r="BE114" s="987"/>
      <c r="BF114" s="987"/>
      <c r="BG114" s="987"/>
      <c r="BH114" s="987"/>
      <c r="BI114" s="987"/>
      <c r="BJ114" s="987"/>
      <c r="BK114" s="987"/>
      <c r="BL114" s="987"/>
      <c r="BM114" s="987"/>
      <c r="BN114" s="987"/>
      <c r="BO114" s="987"/>
      <c r="BP114" s="988"/>
      <c r="BQ114" s="989">
        <v>9840192</v>
      </c>
      <c r="BR114" s="990"/>
      <c r="BS114" s="990"/>
      <c r="BT114" s="990"/>
      <c r="BU114" s="990"/>
      <c r="BV114" s="990">
        <v>10155541</v>
      </c>
      <c r="BW114" s="990"/>
      <c r="BX114" s="990"/>
      <c r="BY114" s="990"/>
      <c r="BZ114" s="990"/>
      <c r="CA114" s="990">
        <v>10288476</v>
      </c>
      <c r="CB114" s="990"/>
      <c r="CC114" s="990"/>
      <c r="CD114" s="990"/>
      <c r="CE114" s="990"/>
      <c r="CF114" s="984">
        <v>20.3</v>
      </c>
      <c r="CG114" s="985"/>
      <c r="CH114" s="985"/>
      <c r="CI114" s="985"/>
      <c r="CJ114" s="985"/>
      <c r="CK114" s="1012"/>
      <c r="CL114" s="1013"/>
      <c r="CM114" s="986" t="s">
        <v>454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356</v>
      </c>
      <c r="DH114" s="1023"/>
      <c r="DI114" s="1023"/>
      <c r="DJ114" s="1023"/>
      <c r="DK114" s="1024"/>
      <c r="DL114" s="1025" t="s">
        <v>442</v>
      </c>
      <c r="DM114" s="1023"/>
      <c r="DN114" s="1023"/>
      <c r="DO114" s="1023"/>
      <c r="DP114" s="1024"/>
      <c r="DQ114" s="1025" t="s">
        <v>442</v>
      </c>
      <c r="DR114" s="1023"/>
      <c r="DS114" s="1023"/>
      <c r="DT114" s="1023"/>
      <c r="DU114" s="1024"/>
      <c r="DV114" s="1026" t="s">
        <v>442</v>
      </c>
      <c r="DW114" s="1027"/>
      <c r="DX114" s="1027"/>
      <c r="DY114" s="1027"/>
      <c r="DZ114" s="1028"/>
    </row>
    <row r="115" spans="1:130" s="226" customFormat="1" ht="26.25" customHeight="1" x14ac:dyDescent="0.15">
      <c r="A115" s="1018"/>
      <c r="B115" s="1019"/>
      <c r="C115" s="987" t="s">
        <v>455</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99393</v>
      </c>
      <c r="AB115" s="1002"/>
      <c r="AC115" s="1002"/>
      <c r="AD115" s="1002"/>
      <c r="AE115" s="1003"/>
      <c r="AF115" s="1004">
        <v>99447</v>
      </c>
      <c r="AG115" s="1002"/>
      <c r="AH115" s="1002"/>
      <c r="AI115" s="1002"/>
      <c r="AJ115" s="1003"/>
      <c r="AK115" s="1004">
        <v>99501</v>
      </c>
      <c r="AL115" s="1002"/>
      <c r="AM115" s="1002"/>
      <c r="AN115" s="1002"/>
      <c r="AO115" s="1003"/>
      <c r="AP115" s="1005">
        <v>0.2</v>
      </c>
      <c r="AQ115" s="1006"/>
      <c r="AR115" s="1006"/>
      <c r="AS115" s="1006"/>
      <c r="AT115" s="1007"/>
      <c r="AU115" s="972"/>
      <c r="AV115" s="973"/>
      <c r="AW115" s="973"/>
      <c r="AX115" s="973"/>
      <c r="AY115" s="973"/>
      <c r="AZ115" s="986" t="s">
        <v>456</v>
      </c>
      <c r="BA115" s="987"/>
      <c r="BB115" s="987"/>
      <c r="BC115" s="987"/>
      <c r="BD115" s="987"/>
      <c r="BE115" s="987"/>
      <c r="BF115" s="987"/>
      <c r="BG115" s="987"/>
      <c r="BH115" s="987"/>
      <c r="BI115" s="987"/>
      <c r="BJ115" s="987"/>
      <c r="BK115" s="987"/>
      <c r="BL115" s="987"/>
      <c r="BM115" s="987"/>
      <c r="BN115" s="987"/>
      <c r="BO115" s="987"/>
      <c r="BP115" s="988"/>
      <c r="BQ115" s="989">
        <v>61547</v>
      </c>
      <c r="BR115" s="990"/>
      <c r="BS115" s="990"/>
      <c r="BT115" s="990"/>
      <c r="BU115" s="990"/>
      <c r="BV115" s="990">
        <v>62694</v>
      </c>
      <c r="BW115" s="990"/>
      <c r="BX115" s="990"/>
      <c r="BY115" s="990"/>
      <c r="BZ115" s="990"/>
      <c r="CA115" s="990" t="s">
        <v>442</v>
      </c>
      <c r="CB115" s="990"/>
      <c r="CC115" s="990"/>
      <c r="CD115" s="990"/>
      <c r="CE115" s="990"/>
      <c r="CF115" s="984" t="s">
        <v>442</v>
      </c>
      <c r="CG115" s="985"/>
      <c r="CH115" s="985"/>
      <c r="CI115" s="985"/>
      <c r="CJ115" s="985"/>
      <c r="CK115" s="1012"/>
      <c r="CL115" s="1013"/>
      <c r="CM115" s="986" t="s">
        <v>457</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800606</v>
      </c>
      <c r="DH115" s="1023"/>
      <c r="DI115" s="1023"/>
      <c r="DJ115" s="1023"/>
      <c r="DK115" s="1024"/>
      <c r="DL115" s="1025">
        <v>698556</v>
      </c>
      <c r="DM115" s="1023"/>
      <c r="DN115" s="1023"/>
      <c r="DO115" s="1023"/>
      <c r="DP115" s="1024"/>
      <c r="DQ115" s="1025">
        <v>17381</v>
      </c>
      <c r="DR115" s="1023"/>
      <c r="DS115" s="1023"/>
      <c r="DT115" s="1023"/>
      <c r="DU115" s="1024"/>
      <c r="DV115" s="1026">
        <v>0</v>
      </c>
      <c r="DW115" s="1027"/>
      <c r="DX115" s="1027"/>
      <c r="DY115" s="1027"/>
      <c r="DZ115" s="1028"/>
    </row>
    <row r="116" spans="1:130" s="226" customFormat="1" ht="26.25" customHeight="1" x14ac:dyDescent="0.15">
      <c r="A116" s="1020"/>
      <c r="B116" s="1021"/>
      <c r="C116" s="1029" t="s">
        <v>458</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442</v>
      </c>
      <c r="AB116" s="1023"/>
      <c r="AC116" s="1023"/>
      <c r="AD116" s="1023"/>
      <c r="AE116" s="1024"/>
      <c r="AF116" s="1025" t="s">
        <v>442</v>
      </c>
      <c r="AG116" s="1023"/>
      <c r="AH116" s="1023"/>
      <c r="AI116" s="1023"/>
      <c r="AJ116" s="1024"/>
      <c r="AK116" s="1025" t="s">
        <v>442</v>
      </c>
      <c r="AL116" s="1023"/>
      <c r="AM116" s="1023"/>
      <c r="AN116" s="1023"/>
      <c r="AO116" s="1024"/>
      <c r="AP116" s="1026" t="s">
        <v>356</v>
      </c>
      <c r="AQ116" s="1027"/>
      <c r="AR116" s="1027"/>
      <c r="AS116" s="1027"/>
      <c r="AT116" s="1028"/>
      <c r="AU116" s="972"/>
      <c r="AV116" s="973"/>
      <c r="AW116" s="973"/>
      <c r="AX116" s="973"/>
      <c r="AY116" s="973"/>
      <c r="AZ116" s="1031" t="s">
        <v>459</v>
      </c>
      <c r="BA116" s="1032"/>
      <c r="BB116" s="1032"/>
      <c r="BC116" s="1032"/>
      <c r="BD116" s="1032"/>
      <c r="BE116" s="1032"/>
      <c r="BF116" s="1032"/>
      <c r="BG116" s="1032"/>
      <c r="BH116" s="1032"/>
      <c r="BI116" s="1032"/>
      <c r="BJ116" s="1032"/>
      <c r="BK116" s="1032"/>
      <c r="BL116" s="1032"/>
      <c r="BM116" s="1032"/>
      <c r="BN116" s="1032"/>
      <c r="BO116" s="1032"/>
      <c r="BP116" s="1033"/>
      <c r="BQ116" s="989" t="s">
        <v>356</v>
      </c>
      <c r="BR116" s="990"/>
      <c r="BS116" s="990"/>
      <c r="BT116" s="990"/>
      <c r="BU116" s="990"/>
      <c r="BV116" s="990" t="s">
        <v>442</v>
      </c>
      <c r="BW116" s="990"/>
      <c r="BX116" s="990"/>
      <c r="BY116" s="990"/>
      <c r="BZ116" s="990"/>
      <c r="CA116" s="990" t="s">
        <v>442</v>
      </c>
      <c r="CB116" s="990"/>
      <c r="CC116" s="990"/>
      <c r="CD116" s="990"/>
      <c r="CE116" s="990"/>
      <c r="CF116" s="984" t="s">
        <v>442</v>
      </c>
      <c r="CG116" s="985"/>
      <c r="CH116" s="985"/>
      <c r="CI116" s="985"/>
      <c r="CJ116" s="985"/>
      <c r="CK116" s="1012"/>
      <c r="CL116" s="1013"/>
      <c r="CM116" s="986" t="s">
        <v>460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356</v>
      </c>
      <c r="DH116" s="1023"/>
      <c r="DI116" s="1023"/>
      <c r="DJ116" s="1023"/>
      <c r="DK116" s="1024"/>
      <c r="DL116" s="1025" t="s">
        <v>442</v>
      </c>
      <c r="DM116" s="1023"/>
      <c r="DN116" s="1023"/>
      <c r="DO116" s="1023"/>
      <c r="DP116" s="1024"/>
      <c r="DQ116" s="1025" t="s">
        <v>356</v>
      </c>
      <c r="DR116" s="1023"/>
      <c r="DS116" s="1023"/>
      <c r="DT116" s="1023"/>
      <c r="DU116" s="1024"/>
      <c r="DV116" s="1026" t="s">
        <v>442</v>
      </c>
      <c r="DW116" s="1027"/>
      <c r="DX116" s="1027"/>
      <c r="DY116" s="1027"/>
      <c r="DZ116" s="1028"/>
    </row>
    <row r="117" spans="1:130" s="226" customFormat="1" ht="26.25" customHeight="1" x14ac:dyDescent="0.15">
      <c r="A117" s="976" t="s">
        <v>191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461</v>
      </c>
      <c r="Z117" s="958"/>
      <c r="AA117" s="1042">
        <v>6592589</v>
      </c>
      <c r="AB117" s="1043"/>
      <c r="AC117" s="1043"/>
      <c r="AD117" s="1043"/>
      <c r="AE117" s="1044"/>
      <c r="AF117" s="1045">
        <v>6546694</v>
      </c>
      <c r="AG117" s="1043"/>
      <c r="AH117" s="1043"/>
      <c r="AI117" s="1043"/>
      <c r="AJ117" s="1044"/>
      <c r="AK117" s="1045">
        <v>6350069</v>
      </c>
      <c r="AL117" s="1043"/>
      <c r="AM117" s="1043"/>
      <c r="AN117" s="1043"/>
      <c r="AO117" s="1044"/>
      <c r="AP117" s="1046"/>
      <c r="AQ117" s="1047"/>
      <c r="AR117" s="1047"/>
      <c r="AS117" s="1047"/>
      <c r="AT117" s="1048"/>
      <c r="AU117" s="972"/>
      <c r="AV117" s="973"/>
      <c r="AW117" s="973"/>
      <c r="AX117" s="973"/>
      <c r="AY117" s="973"/>
      <c r="AZ117" s="1038" t="s">
        <v>462</v>
      </c>
      <c r="BA117" s="1039"/>
      <c r="BB117" s="1039"/>
      <c r="BC117" s="1039"/>
      <c r="BD117" s="1039"/>
      <c r="BE117" s="1039"/>
      <c r="BF117" s="1039"/>
      <c r="BG117" s="1039"/>
      <c r="BH117" s="1039"/>
      <c r="BI117" s="1039"/>
      <c r="BJ117" s="1039"/>
      <c r="BK117" s="1039"/>
      <c r="BL117" s="1039"/>
      <c r="BM117" s="1039"/>
      <c r="BN117" s="1039"/>
      <c r="BO117" s="1039"/>
      <c r="BP117" s="1040"/>
      <c r="BQ117" s="989" t="s">
        <v>356</v>
      </c>
      <c r="BR117" s="990"/>
      <c r="BS117" s="990"/>
      <c r="BT117" s="990"/>
      <c r="BU117" s="990"/>
      <c r="BV117" s="990" t="s">
        <v>398</v>
      </c>
      <c r="BW117" s="990"/>
      <c r="BX117" s="990"/>
      <c r="BY117" s="990"/>
      <c r="BZ117" s="990"/>
      <c r="CA117" s="990" t="s">
        <v>398</v>
      </c>
      <c r="CB117" s="990"/>
      <c r="CC117" s="990"/>
      <c r="CD117" s="990"/>
      <c r="CE117" s="990"/>
      <c r="CF117" s="984" t="s">
        <v>398</v>
      </c>
      <c r="CG117" s="985"/>
      <c r="CH117" s="985"/>
      <c r="CI117" s="985"/>
      <c r="CJ117" s="985"/>
      <c r="CK117" s="1012"/>
      <c r="CL117" s="1013"/>
      <c r="CM117" s="986" t="s">
        <v>463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398</v>
      </c>
      <c r="DH117" s="1023"/>
      <c r="DI117" s="1023"/>
      <c r="DJ117" s="1023"/>
      <c r="DK117" s="1024"/>
      <c r="DL117" s="1025" t="s">
        <v>398</v>
      </c>
      <c r="DM117" s="1023"/>
      <c r="DN117" s="1023"/>
      <c r="DO117" s="1023"/>
      <c r="DP117" s="1024"/>
      <c r="DQ117" s="1025" t="s">
        <v>398</v>
      </c>
      <c r="DR117" s="1023"/>
      <c r="DS117" s="1023"/>
      <c r="DT117" s="1023"/>
      <c r="DU117" s="1024"/>
      <c r="DV117" s="1026" t="s">
        <v>356</v>
      </c>
      <c r="DW117" s="1027"/>
      <c r="DX117" s="1027"/>
      <c r="DY117" s="1027"/>
      <c r="DZ117" s="1028"/>
    </row>
    <row r="118" spans="1:130" s="226" customFormat="1" ht="26.25" customHeight="1" x14ac:dyDescent="0.15">
      <c r="A118" s="976" t="s">
        <v>436</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433</v>
      </c>
      <c r="AB118" s="957"/>
      <c r="AC118" s="957"/>
      <c r="AD118" s="957"/>
      <c r="AE118" s="958"/>
      <c r="AF118" s="956" t="s">
        <v>434</v>
      </c>
      <c r="AG118" s="957"/>
      <c r="AH118" s="957"/>
      <c r="AI118" s="957"/>
      <c r="AJ118" s="958"/>
      <c r="AK118" s="956" t="s">
        <v>310</v>
      </c>
      <c r="AL118" s="957"/>
      <c r="AM118" s="957"/>
      <c r="AN118" s="957"/>
      <c r="AO118" s="958"/>
      <c r="AP118" s="1034" t="s">
        <v>435</v>
      </c>
      <c r="AQ118" s="1035"/>
      <c r="AR118" s="1035"/>
      <c r="AS118" s="1035"/>
      <c r="AT118" s="1036"/>
      <c r="AU118" s="972"/>
      <c r="AV118" s="973"/>
      <c r="AW118" s="973"/>
      <c r="AX118" s="973"/>
      <c r="AY118" s="973"/>
      <c r="AZ118" s="1037" t="s">
        <v>464</v>
      </c>
      <c r="BA118" s="1029"/>
      <c r="BB118" s="1029"/>
      <c r="BC118" s="1029"/>
      <c r="BD118" s="1029"/>
      <c r="BE118" s="1029"/>
      <c r="BF118" s="1029"/>
      <c r="BG118" s="1029"/>
      <c r="BH118" s="1029"/>
      <c r="BI118" s="1029"/>
      <c r="BJ118" s="1029"/>
      <c r="BK118" s="1029"/>
      <c r="BL118" s="1029"/>
      <c r="BM118" s="1029"/>
      <c r="BN118" s="1029"/>
      <c r="BO118" s="1029"/>
      <c r="BP118" s="1030"/>
      <c r="BQ118" s="1063" t="s">
        <v>398</v>
      </c>
      <c r="BR118" s="1064"/>
      <c r="BS118" s="1064"/>
      <c r="BT118" s="1064"/>
      <c r="BU118" s="1064"/>
      <c r="BV118" s="1064" t="s">
        <v>356</v>
      </c>
      <c r="BW118" s="1064"/>
      <c r="BX118" s="1064"/>
      <c r="BY118" s="1064"/>
      <c r="BZ118" s="1064"/>
      <c r="CA118" s="1064" t="s">
        <v>398</v>
      </c>
      <c r="CB118" s="1064"/>
      <c r="CC118" s="1064"/>
      <c r="CD118" s="1064"/>
      <c r="CE118" s="1064"/>
      <c r="CF118" s="984" t="s">
        <v>398</v>
      </c>
      <c r="CG118" s="985"/>
      <c r="CH118" s="985"/>
      <c r="CI118" s="985"/>
      <c r="CJ118" s="985"/>
      <c r="CK118" s="1012"/>
      <c r="CL118" s="1013"/>
      <c r="CM118" s="986" t="s">
        <v>465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356</v>
      </c>
      <c r="DH118" s="1023"/>
      <c r="DI118" s="1023"/>
      <c r="DJ118" s="1023"/>
      <c r="DK118" s="1024"/>
      <c r="DL118" s="1025" t="s">
        <v>356</v>
      </c>
      <c r="DM118" s="1023"/>
      <c r="DN118" s="1023"/>
      <c r="DO118" s="1023"/>
      <c r="DP118" s="1024"/>
      <c r="DQ118" s="1025" t="s">
        <v>398</v>
      </c>
      <c r="DR118" s="1023"/>
      <c r="DS118" s="1023"/>
      <c r="DT118" s="1023"/>
      <c r="DU118" s="1024"/>
      <c r="DV118" s="1026" t="s">
        <v>398</v>
      </c>
      <c r="DW118" s="1027"/>
      <c r="DX118" s="1027"/>
      <c r="DY118" s="1027"/>
      <c r="DZ118" s="1028"/>
    </row>
    <row r="119" spans="1:130" s="226" customFormat="1" ht="26.25" customHeight="1" x14ac:dyDescent="0.15">
      <c r="A119" s="1120" t="s">
        <v>439</v>
      </c>
      <c r="B119" s="1011"/>
      <c r="C119" s="993" t="s">
        <v>440</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398</v>
      </c>
      <c r="AB119" s="964"/>
      <c r="AC119" s="964"/>
      <c r="AD119" s="964"/>
      <c r="AE119" s="965"/>
      <c r="AF119" s="966" t="s">
        <v>356</v>
      </c>
      <c r="AG119" s="964"/>
      <c r="AH119" s="964"/>
      <c r="AI119" s="964"/>
      <c r="AJ119" s="965"/>
      <c r="AK119" s="966" t="s">
        <v>356</v>
      </c>
      <c r="AL119" s="964"/>
      <c r="AM119" s="964"/>
      <c r="AN119" s="964"/>
      <c r="AO119" s="965"/>
      <c r="AP119" s="967" t="s">
        <v>398</v>
      </c>
      <c r="AQ119" s="968"/>
      <c r="AR119" s="968"/>
      <c r="AS119" s="968"/>
      <c r="AT119" s="969"/>
      <c r="AU119" s="974"/>
      <c r="AV119" s="975"/>
      <c r="AW119" s="975"/>
      <c r="AX119" s="975"/>
      <c r="AY119" s="975"/>
      <c r="AZ119" s="247" t="s">
        <v>191</v>
      </c>
      <c r="BA119" s="247"/>
      <c r="BB119" s="247"/>
      <c r="BC119" s="247"/>
      <c r="BD119" s="247"/>
      <c r="BE119" s="247"/>
      <c r="BF119" s="247"/>
      <c r="BG119" s="247"/>
      <c r="BH119" s="247"/>
      <c r="BI119" s="247"/>
      <c r="BJ119" s="247"/>
      <c r="BK119" s="247"/>
      <c r="BL119" s="247"/>
      <c r="BM119" s="247"/>
      <c r="BN119" s="247"/>
      <c r="BO119" s="1041" t="s">
        <v>466</v>
      </c>
      <c r="BP119" s="1069"/>
      <c r="BQ119" s="1063">
        <v>72719576</v>
      </c>
      <c r="BR119" s="1064"/>
      <c r="BS119" s="1064"/>
      <c r="BT119" s="1064"/>
      <c r="BU119" s="1064"/>
      <c r="BV119" s="1064">
        <v>68572454</v>
      </c>
      <c r="BW119" s="1064"/>
      <c r="BX119" s="1064"/>
      <c r="BY119" s="1064"/>
      <c r="BZ119" s="1064"/>
      <c r="CA119" s="1064">
        <v>66189406</v>
      </c>
      <c r="CB119" s="1064"/>
      <c r="CC119" s="1064"/>
      <c r="CD119" s="1064"/>
      <c r="CE119" s="1064"/>
      <c r="CF119" s="1065"/>
      <c r="CG119" s="1066"/>
      <c r="CH119" s="1066"/>
      <c r="CI119" s="1066"/>
      <c r="CJ119" s="1067"/>
      <c r="CK119" s="1014"/>
      <c r="CL119" s="1015"/>
      <c r="CM119" s="1037" t="s">
        <v>467</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398</v>
      </c>
      <c r="DH119" s="1050"/>
      <c r="DI119" s="1050"/>
      <c r="DJ119" s="1050"/>
      <c r="DK119" s="1051"/>
      <c r="DL119" s="1049" t="s">
        <v>398</v>
      </c>
      <c r="DM119" s="1050"/>
      <c r="DN119" s="1050"/>
      <c r="DO119" s="1050"/>
      <c r="DP119" s="1051"/>
      <c r="DQ119" s="1049" t="s">
        <v>398</v>
      </c>
      <c r="DR119" s="1050"/>
      <c r="DS119" s="1050"/>
      <c r="DT119" s="1050"/>
      <c r="DU119" s="1051"/>
      <c r="DV119" s="1052" t="s">
        <v>398</v>
      </c>
      <c r="DW119" s="1053"/>
      <c r="DX119" s="1053"/>
      <c r="DY119" s="1053"/>
      <c r="DZ119" s="1054"/>
    </row>
    <row r="120" spans="1:130" s="226" customFormat="1" ht="26.25" customHeight="1" x14ac:dyDescent="0.15">
      <c r="A120" s="1121"/>
      <c r="B120" s="1013"/>
      <c r="C120" s="986" t="s">
        <v>444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v>99393</v>
      </c>
      <c r="AB120" s="1023"/>
      <c r="AC120" s="1023"/>
      <c r="AD120" s="1023"/>
      <c r="AE120" s="1024"/>
      <c r="AF120" s="1025">
        <v>99447</v>
      </c>
      <c r="AG120" s="1023"/>
      <c r="AH120" s="1023"/>
      <c r="AI120" s="1023"/>
      <c r="AJ120" s="1024"/>
      <c r="AK120" s="1025">
        <v>99501</v>
      </c>
      <c r="AL120" s="1023"/>
      <c r="AM120" s="1023"/>
      <c r="AN120" s="1023"/>
      <c r="AO120" s="1024"/>
      <c r="AP120" s="1026">
        <v>0.2</v>
      </c>
      <c r="AQ120" s="1027"/>
      <c r="AR120" s="1027"/>
      <c r="AS120" s="1027"/>
      <c r="AT120" s="1028"/>
      <c r="AU120" s="1055" t="s">
        <v>468</v>
      </c>
      <c r="AV120" s="1056"/>
      <c r="AW120" s="1056"/>
      <c r="AX120" s="1056"/>
      <c r="AY120" s="1057"/>
      <c r="AZ120" s="993" t="s">
        <v>469</v>
      </c>
      <c r="BA120" s="961"/>
      <c r="BB120" s="961"/>
      <c r="BC120" s="961"/>
      <c r="BD120" s="961"/>
      <c r="BE120" s="961"/>
      <c r="BF120" s="961"/>
      <c r="BG120" s="961"/>
      <c r="BH120" s="961"/>
      <c r="BI120" s="961"/>
      <c r="BJ120" s="961"/>
      <c r="BK120" s="961"/>
      <c r="BL120" s="961"/>
      <c r="BM120" s="961"/>
      <c r="BN120" s="961"/>
      <c r="BO120" s="961"/>
      <c r="BP120" s="962"/>
      <c r="BQ120" s="994">
        <v>23659697</v>
      </c>
      <c r="BR120" s="995"/>
      <c r="BS120" s="995"/>
      <c r="BT120" s="995"/>
      <c r="BU120" s="995"/>
      <c r="BV120" s="995">
        <v>23616037</v>
      </c>
      <c r="BW120" s="995"/>
      <c r="BX120" s="995"/>
      <c r="BY120" s="995"/>
      <c r="BZ120" s="995"/>
      <c r="CA120" s="995">
        <v>25044912</v>
      </c>
      <c r="CB120" s="995"/>
      <c r="CC120" s="995"/>
      <c r="CD120" s="995"/>
      <c r="CE120" s="995"/>
      <c r="CF120" s="1008">
        <v>49.4</v>
      </c>
      <c r="CG120" s="1009"/>
      <c r="CH120" s="1009"/>
      <c r="CI120" s="1009"/>
      <c r="CJ120" s="1009"/>
      <c r="CK120" s="1070" t="s">
        <v>470</v>
      </c>
      <c r="CL120" s="1071"/>
      <c r="CM120" s="1071"/>
      <c r="CN120" s="1071"/>
      <c r="CO120" s="1072"/>
      <c r="CP120" s="1078" t="s">
        <v>471</v>
      </c>
      <c r="CQ120" s="1079"/>
      <c r="CR120" s="1079"/>
      <c r="CS120" s="1079"/>
      <c r="CT120" s="1079"/>
      <c r="CU120" s="1079"/>
      <c r="CV120" s="1079"/>
      <c r="CW120" s="1079"/>
      <c r="CX120" s="1079"/>
      <c r="CY120" s="1079"/>
      <c r="CZ120" s="1079"/>
      <c r="DA120" s="1079"/>
      <c r="DB120" s="1079"/>
      <c r="DC120" s="1079"/>
      <c r="DD120" s="1079"/>
      <c r="DE120" s="1079"/>
      <c r="DF120" s="1080"/>
      <c r="DG120" s="994">
        <v>11138674</v>
      </c>
      <c r="DH120" s="995"/>
      <c r="DI120" s="995"/>
      <c r="DJ120" s="995"/>
      <c r="DK120" s="995"/>
      <c r="DL120" s="995">
        <v>9376218</v>
      </c>
      <c r="DM120" s="995"/>
      <c r="DN120" s="995"/>
      <c r="DO120" s="995"/>
      <c r="DP120" s="995"/>
      <c r="DQ120" s="995">
        <v>8405580</v>
      </c>
      <c r="DR120" s="995"/>
      <c r="DS120" s="995"/>
      <c r="DT120" s="995"/>
      <c r="DU120" s="995"/>
      <c r="DV120" s="996">
        <v>16.600000000000001</v>
      </c>
      <c r="DW120" s="996"/>
      <c r="DX120" s="996"/>
      <c r="DY120" s="996"/>
      <c r="DZ120" s="997"/>
    </row>
    <row r="121" spans="1:130" s="226" customFormat="1" ht="26.25" customHeight="1" x14ac:dyDescent="0.15">
      <c r="A121" s="1121"/>
      <c r="B121" s="1013"/>
      <c r="C121" s="1038" t="s">
        <v>472</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356</v>
      </c>
      <c r="AB121" s="1023"/>
      <c r="AC121" s="1023"/>
      <c r="AD121" s="1023"/>
      <c r="AE121" s="1024"/>
      <c r="AF121" s="1025" t="s">
        <v>398</v>
      </c>
      <c r="AG121" s="1023"/>
      <c r="AH121" s="1023"/>
      <c r="AI121" s="1023"/>
      <c r="AJ121" s="1024"/>
      <c r="AK121" s="1025" t="s">
        <v>398</v>
      </c>
      <c r="AL121" s="1023"/>
      <c r="AM121" s="1023"/>
      <c r="AN121" s="1023"/>
      <c r="AO121" s="1024"/>
      <c r="AP121" s="1026" t="s">
        <v>398</v>
      </c>
      <c r="AQ121" s="1027"/>
      <c r="AR121" s="1027"/>
      <c r="AS121" s="1027"/>
      <c r="AT121" s="1028"/>
      <c r="AU121" s="1058"/>
      <c r="AV121" s="1059"/>
      <c r="AW121" s="1059"/>
      <c r="AX121" s="1059"/>
      <c r="AY121" s="1060"/>
      <c r="AZ121" s="986" t="s">
        <v>473</v>
      </c>
      <c r="BA121" s="987"/>
      <c r="BB121" s="987"/>
      <c r="BC121" s="987"/>
      <c r="BD121" s="987"/>
      <c r="BE121" s="987"/>
      <c r="BF121" s="987"/>
      <c r="BG121" s="987"/>
      <c r="BH121" s="987"/>
      <c r="BI121" s="987"/>
      <c r="BJ121" s="987"/>
      <c r="BK121" s="987"/>
      <c r="BL121" s="987"/>
      <c r="BM121" s="987"/>
      <c r="BN121" s="987"/>
      <c r="BO121" s="987"/>
      <c r="BP121" s="988"/>
      <c r="BQ121" s="989">
        <v>19359775</v>
      </c>
      <c r="BR121" s="990"/>
      <c r="BS121" s="990"/>
      <c r="BT121" s="990"/>
      <c r="BU121" s="990"/>
      <c r="BV121" s="990">
        <v>18560303</v>
      </c>
      <c r="BW121" s="990"/>
      <c r="BX121" s="990"/>
      <c r="BY121" s="990"/>
      <c r="BZ121" s="990"/>
      <c r="CA121" s="990">
        <v>17347852</v>
      </c>
      <c r="CB121" s="990"/>
      <c r="CC121" s="990"/>
      <c r="CD121" s="990"/>
      <c r="CE121" s="990"/>
      <c r="CF121" s="984">
        <v>34.200000000000003</v>
      </c>
      <c r="CG121" s="985"/>
      <c r="CH121" s="985"/>
      <c r="CI121" s="985"/>
      <c r="CJ121" s="985"/>
      <c r="CK121" s="1073"/>
      <c r="CL121" s="1074"/>
      <c r="CM121" s="1074"/>
      <c r="CN121" s="1074"/>
      <c r="CO121" s="1075"/>
      <c r="CP121" s="1083" t="s">
        <v>474</v>
      </c>
      <c r="CQ121" s="1084"/>
      <c r="CR121" s="1084"/>
      <c r="CS121" s="1084"/>
      <c r="CT121" s="1084"/>
      <c r="CU121" s="1084"/>
      <c r="CV121" s="1084"/>
      <c r="CW121" s="1084"/>
      <c r="CX121" s="1084"/>
      <c r="CY121" s="1084"/>
      <c r="CZ121" s="1084"/>
      <c r="DA121" s="1084"/>
      <c r="DB121" s="1084"/>
      <c r="DC121" s="1084"/>
      <c r="DD121" s="1084"/>
      <c r="DE121" s="1084"/>
      <c r="DF121" s="1085"/>
      <c r="DG121" s="989">
        <v>65204</v>
      </c>
      <c r="DH121" s="990"/>
      <c r="DI121" s="990"/>
      <c r="DJ121" s="990"/>
      <c r="DK121" s="990"/>
      <c r="DL121" s="990">
        <v>108108</v>
      </c>
      <c r="DM121" s="990"/>
      <c r="DN121" s="990"/>
      <c r="DO121" s="990"/>
      <c r="DP121" s="990"/>
      <c r="DQ121" s="990">
        <v>108127</v>
      </c>
      <c r="DR121" s="990"/>
      <c r="DS121" s="990"/>
      <c r="DT121" s="990"/>
      <c r="DU121" s="990"/>
      <c r="DV121" s="991">
        <v>0.2</v>
      </c>
      <c r="DW121" s="991"/>
      <c r="DX121" s="991"/>
      <c r="DY121" s="991"/>
      <c r="DZ121" s="992"/>
    </row>
    <row r="122" spans="1:130" s="226" customFormat="1" ht="26.25" customHeight="1" x14ac:dyDescent="0.15">
      <c r="A122" s="1121"/>
      <c r="B122" s="1013"/>
      <c r="C122" s="986" t="s">
        <v>454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398</v>
      </c>
      <c r="AB122" s="1023"/>
      <c r="AC122" s="1023"/>
      <c r="AD122" s="1023"/>
      <c r="AE122" s="1024"/>
      <c r="AF122" s="1025" t="s">
        <v>356</v>
      </c>
      <c r="AG122" s="1023"/>
      <c r="AH122" s="1023"/>
      <c r="AI122" s="1023"/>
      <c r="AJ122" s="1024"/>
      <c r="AK122" s="1025" t="s">
        <v>356</v>
      </c>
      <c r="AL122" s="1023"/>
      <c r="AM122" s="1023"/>
      <c r="AN122" s="1023"/>
      <c r="AO122" s="1024"/>
      <c r="AP122" s="1026" t="s">
        <v>398</v>
      </c>
      <c r="AQ122" s="1027"/>
      <c r="AR122" s="1027"/>
      <c r="AS122" s="1027"/>
      <c r="AT122" s="1028"/>
      <c r="AU122" s="1058"/>
      <c r="AV122" s="1059"/>
      <c r="AW122" s="1059"/>
      <c r="AX122" s="1059"/>
      <c r="AY122" s="1060"/>
      <c r="AZ122" s="1037" t="s">
        <v>475</v>
      </c>
      <c r="BA122" s="1029"/>
      <c r="BB122" s="1029"/>
      <c r="BC122" s="1029"/>
      <c r="BD122" s="1029"/>
      <c r="BE122" s="1029"/>
      <c r="BF122" s="1029"/>
      <c r="BG122" s="1029"/>
      <c r="BH122" s="1029"/>
      <c r="BI122" s="1029"/>
      <c r="BJ122" s="1029"/>
      <c r="BK122" s="1029"/>
      <c r="BL122" s="1029"/>
      <c r="BM122" s="1029"/>
      <c r="BN122" s="1029"/>
      <c r="BO122" s="1029"/>
      <c r="BP122" s="1030"/>
      <c r="BQ122" s="1063">
        <v>54572064</v>
      </c>
      <c r="BR122" s="1064"/>
      <c r="BS122" s="1064"/>
      <c r="BT122" s="1064"/>
      <c r="BU122" s="1064"/>
      <c r="BV122" s="1064">
        <v>52498334</v>
      </c>
      <c r="BW122" s="1064"/>
      <c r="BX122" s="1064"/>
      <c r="BY122" s="1064"/>
      <c r="BZ122" s="1064"/>
      <c r="CA122" s="1064">
        <v>51382861</v>
      </c>
      <c r="CB122" s="1064"/>
      <c r="CC122" s="1064"/>
      <c r="CD122" s="1064"/>
      <c r="CE122" s="1064"/>
      <c r="CF122" s="1081">
        <v>101.4</v>
      </c>
      <c r="CG122" s="1082"/>
      <c r="CH122" s="1082"/>
      <c r="CI122" s="1082"/>
      <c r="CJ122" s="1082"/>
      <c r="CK122" s="1073"/>
      <c r="CL122" s="1074"/>
      <c r="CM122" s="1074"/>
      <c r="CN122" s="1074"/>
      <c r="CO122" s="1075"/>
      <c r="CP122" s="1083" t="s">
        <v>476</v>
      </c>
      <c r="CQ122" s="1084"/>
      <c r="CR122" s="1084"/>
      <c r="CS122" s="1084"/>
      <c r="CT122" s="1084"/>
      <c r="CU122" s="1084"/>
      <c r="CV122" s="1084"/>
      <c r="CW122" s="1084"/>
      <c r="CX122" s="1084"/>
      <c r="CY122" s="1084"/>
      <c r="CZ122" s="1084"/>
      <c r="DA122" s="1084"/>
      <c r="DB122" s="1084"/>
      <c r="DC122" s="1084"/>
      <c r="DD122" s="1084"/>
      <c r="DE122" s="1084"/>
      <c r="DF122" s="1085"/>
      <c r="DG122" s="989" t="s">
        <v>398</v>
      </c>
      <c r="DH122" s="990"/>
      <c r="DI122" s="990"/>
      <c r="DJ122" s="990"/>
      <c r="DK122" s="990"/>
      <c r="DL122" s="990" t="s">
        <v>356</v>
      </c>
      <c r="DM122" s="990"/>
      <c r="DN122" s="990"/>
      <c r="DO122" s="990"/>
      <c r="DP122" s="990"/>
      <c r="DQ122" s="990" t="s">
        <v>398</v>
      </c>
      <c r="DR122" s="990"/>
      <c r="DS122" s="990"/>
      <c r="DT122" s="990"/>
      <c r="DU122" s="990"/>
      <c r="DV122" s="991" t="s">
        <v>398</v>
      </c>
      <c r="DW122" s="991"/>
      <c r="DX122" s="991"/>
      <c r="DY122" s="991"/>
      <c r="DZ122" s="992"/>
    </row>
    <row r="123" spans="1:130" s="226" customFormat="1" ht="26.25" customHeight="1" x14ac:dyDescent="0.15">
      <c r="A123" s="1121"/>
      <c r="B123" s="1013"/>
      <c r="C123" s="986" t="s">
        <v>460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398</v>
      </c>
      <c r="AB123" s="1023"/>
      <c r="AC123" s="1023"/>
      <c r="AD123" s="1023"/>
      <c r="AE123" s="1024"/>
      <c r="AF123" s="1025" t="s">
        <v>398</v>
      </c>
      <c r="AG123" s="1023"/>
      <c r="AH123" s="1023"/>
      <c r="AI123" s="1023"/>
      <c r="AJ123" s="1024"/>
      <c r="AK123" s="1025" t="s">
        <v>356</v>
      </c>
      <c r="AL123" s="1023"/>
      <c r="AM123" s="1023"/>
      <c r="AN123" s="1023"/>
      <c r="AO123" s="1024"/>
      <c r="AP123" s="1026" t="s">
        <v>356</v>
      </c>
      <c r="AQ123" s="1027"/>
      <c r="AR123" s="1027"/>
      <c r="AS123" s="1027"/>
      <c r="AT123" s="1028"/>
      <c r="AU123" s="1061"/>
      <c r="AV123" s="1062"/>
      <c r="AW123" s="1062"/>
      <c r="AX123" s="1062"/>
      <c r="AY123" s="1062"/>
      <c r="AZ123" s="247" t="s">
        <v>191</v>
      </c>
      <c r="BA123" s="247"/>
      <c r="BB123" s="247"/>
      <c r="BC123" s="247"/>
      <c r="BD123" s="247"/>
      <c r="BE123" s="247"/>
      <c r="BF123" s="247"/>
      <c r="BG123" s="247"/>
      <c r="BH123" s="247"/>
      <c r="BI123" s="247"/>
      <c r="BJ123" s="247"/>
      <c r="BK123" s="247"/>
      <c r="BL123" s="247"/>
      <c r="BM123" s="247"/>
      <c r="BN123" s="247"/>
      <c r="BO123" s="1041" t="s">
        <v>477</v>
      </c>
      <c r="BP123" s="1069"/>
      <c r="BQ123" s="1127">
        <v>97591536</v>
      </c>
      <c r="BR123" s="1128"/>
      <c r="BS123" s="1128"/>
      <c r="BT123" s="1128"/>
      <c r="BU123" s="1128"/>
      <c r="BV123" s="1128">
        <v>94674674</v>
      </c>
      <c r="BW123" s="1128"/>
      <c r="BX123" s="1128"/>
      <c r="BY123" s="1128"/>
      <c r="BZ123" s="1128"/>
      <c r="CA123" s="1128">
        <v>93775625</v>
      </c>
      <c r="CB123" s="1128"/>
      <c r="CC123" s="1128"/>
      <c r="CD123" s="1128"/>
      <c r="CE123" s="1128"/>
      <c r="CF123" s="1065"/>
      <c r="CG123" s="1066"/>
      <c r="CH123" s="1066"/>
      <c r="CI123" s="1066"/>
      <c r="CJ123" s="1067"/>
      <c r="CK123" s="1073"/>
      <c r="CL123" s="1074"/>
      <c r="CM123" s="1074"/>
      <c r="CN123" s="1074"/>
      <c r="CO123" s="1075"/>
      <c r="CP123" s="1083" t="s">
        <v>478</v>
      </c>
      <c r="CQ123" s="1084"/>
      <c r="CR123" s="1084"/>
      <c r="CS123" s="1084"/>
      <c r="CT123" s="1084"/>
      <c r="CU123" s="1084"/>
      <c r="CV123" s="1084"/>
      <c r="CW123" s="1084"/>
      <c r="CX123" s="1084"/>
      <c r="CY123" s="1084"/>
      <c r="CZ123" s="1084"/>
      <c r="DA123" s="1084"/>
      <c r="DB123" s="1084"/>
      <c r="DC123" s="1084"/>
      <c r="DD123" s="1084"/>
      <c r="DE123" s="1084"/>
      <c r="DF123" s="1085"/>
      <c r="DG123" s="1022" t="s">
        <v>398</v>
      </c>
      <c r="DH123" s="1023"/>
      <c r="DI123" s="1023"/>
      <c r="DJ123" s="1023"/>
      <c r="DK123" s="1024"/>
      <c r="DL123" s="1025" t="s">
        <v>356</v>
      </c>
      <c r="DM123" s="1023"/>
      <c r="DN123" s="1023"/>
      <c r="DO123" s="1023"/>
      <c r="DP123" s="1024"/>
      <c r="DQ123" s="1025" t="s">
        <v>398</v>
      </c>
      <c r="DR123" s="1023"/>
      <c r="DS123" s="1023"/>
      <c r="DT123" s="1023"/>
      <c r="DU123" s="1024"/>
      <c r="DV123" s="1026" t="s">
        <v>356</v>
      </c>
      <c r="DW123" s="1027"/>
      <c r="DX123" s="1027"/>
      <c r="DY123" s="1027"/>
      <c r="DZ123" s="1028"/>
    </row>
    <row r="124" spans="1:130" s="226" customFormat="1" ht="26.25" customHeight="1" thickBot="1" x14ac:dyDescent="0.2">
      <c r="A124" s="1121"/>
      <c r="B124" s="1013"/>
      <c r="C124" s="986" t="s">
        <v>463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356</v>
      </c>
      <c r="AB124" s="1023"/>
      <c r="AC124" s="1023"/>
      <c r="AD124" s="1023"/>
      <c r="AE124" s="1024"/>
      <c r="AF124" s="1025" t="s">
        <v>398</v>
      </c>
      <c r="AG124" s="1023"/>
      <c r="AH124" s="1023"/>
      <c r="AI124" s="1023"/>
      <c r="AJ124" s="1024"/>
      <c r="AK124" s="1025" t="s">
        <v>398</v>
      </c>
      <c r="AL124" s="1023"/>
      <c r="AM124" s="1023"/>
      <c r="AN124" s="1023"/>
      <c r="AO124" s="1024"/>
      <c r="AP124" s="1026" t="s">
        <v>356</v>
      </c>
      <c r="AQ124" s="1027"/>
      <c r="AR124" s="1027"/>
      <c r="AS124" s="1027"/>
      <c r="AT124" s="1028"/>
      <c r="AU124" s="1123" t="s">
        <v>479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356</v>
      </c>
      <c r="BR124" s="1091"/>
      <c r="BS124" s="1091"/>
      <c r="BT124" s="1091"/>
      <c r="BU124" s="1091"/>
      <c r="BV124" s="1091" t="s">
        <v>398</v>
      </c>
      <c r="BW124" s="1091"/>
      <c r="BX124" s="1091"/>
      <c r="BY124" s="1091"/>
      <c r="BZ124" s="1091"/>
      <c r="CA124" s="1091" t="s">
        <v>356</v>
      </c>
      <c r="CB124" s="1091"/>
      <c r="CC124" s="1091"/>
      <c r="CD124" s="1091"/>
      <c r="CE124" s="1091"/>
      <c r="CF124" s="1092"/>
      <c r="CG124" s="1093"/>
      <c r="CH124" s="1093"/>
      <c r="CI124" s="1093"/>
      <c r="CJ124" s="1094"/>
      <c r="CK124" s="1076"/>
      <c r="CL124" s="1076"/>
      <c r="CM124" s="1076"/>
      <c r="CN124" s="1076"/>
      <c r="CO124" s="1077"/>
      <c r="CP124" s="1083" t="s">
        <v>480</v>
      </c>
      <c r="CQ124" s="1084"/>
      <c r="CR124" s="1084"/>
      <c r="CS124" s="1084"/>
      <c r="CT124" s="1084"/>
      <c r="CU124" s="1084"/>
      <c r="CV124" s="1084"/>
      <c r="CW124" s="1084"/>
      <c r="CX124" s="1084"/>
      <c r="CY124" s="1084"/>
      <c r="CZ124" s="1084"/>
      <c r="DA124" s="1084"/>
      <c r="DB124" s="1084"/>
      <c r="DC124" s="1084"/>
      <c r="DD124" s="1084"/>
      <c r="DE124" s="1084"/>
      <c r="DF124" s="1085"/>
      <c r="DG124" s="1068" t="s">
        <v>398</v>
      </c>
      <c r="DH124" s="1050"/>
      <c r="DI124" s="1050"/>
      <c r="DJ124" s="1050"/>
      <c r="DK124" s="1051"/>
      <c r="DL124" s="1049" t="s">
        <v>398</v>
      </c>
      <c r="DM124" s="1050"/>
      <c r="DN124" s="1050"/>
      <c r="DO124" s="1050"/>
      <c r="DP124" s="1051"/>
      <c r="DQ124" s="1049" t="s">
        <v>356</v>
      </c>
      <c r="DR124" s="1050"/>
      <c r="DS124" s="1050"/>
      <c r="DT124" s="1050"/>
      <c r="DU124" s="1051"/>
      <c r="DV124" s="1052" t="s">
        <v>398</v>
      </c>
      <c r="DW124" s="1053"/>
      <c r="DX124" s="1053"/>
      <c r="DY124" s="1053"/>
      <c r="DZ124" s="1054"/>
    </row>
    <row r="125" spans="1:130" s="226" customFormat="1" ht="26.25" customHeight="1" x14ac:dyDescent="0.15">
      <c r="A125" s="1121"/>
      <c r="B125" s="1013"/>
      <c r="C125" s="986" t="s">
        <v>465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398</v>
      </c>
      <c r="AB125" s="1023"/>
      <c r="AC125" s="1023"/>
      <c r="AD125" s="1023"/>
      <c r="AE125" s="1024"/>
      <c r="AF125" s="1025" t="s">
        <v>398</v>
      </c>
      <c r="AG125" s="1023"/>
      <c r="AH125" s="1023"/>
      <c r="AI125" s="1023"/>
      <c r="AJ125" s="1024"/>
      <c r="AK125" s="1025" t="s">
        <v>398</v>
      </c>
      <c r="AL125" s="1023"/>
      <c r="AM125" s="1023"/>
      <c r="AN125" s="1023"/>
      <c r="AO125" s="1024"/>
      <c r="AP125" s="1026" t="s">
        <v>356</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481</v>
      </c>
      <c r="CL125" s="1071"/>
      <c r="CM125" s="1071"/>
      <c r="CN125" s="1071"/>
      <c r="CO125" s="1072"/>
      <c r="CP125" s="993" t="s">
        <v>482</v>
      </c>
      <c r="CQ125" s="961"/>
      <c r="CR125" s="961"/>
      <c r="CS125" s="961"/>
      <c r="CT125" s="961"/>
      <c r="CU125" s="961"/>
      <c r="CV125" s="961"/>
      <c r="CW125" s="961"/>
      <c r="CX125" s="961"/>
      <c r="CY125" s="961"/>
      <c r="CZ125" s="961"/>
      <c r="DA125" s="961"/>
      <c r="DB125" s="961"/>
      <c r="DC125" s="961"/>
      <c r="DD125" s="961"/>
      <c r="DE125" s="961"/>
      <c r="DF125" s="962"/>
      <c r="DG125" s="994" t="s">
        <v>398</v>
      </c>
      <c r="DH125" s="995"/>
      <c r="DI125" s="995"/>
      <c r="DJ125" s="995"/>
      <c r="DK125" s="995"/>
      <c r="DL125" s="995" t="s">
        <v>398</v>
      </c>
      <c r="DM125" s="995"/>
      <c r="DN125" s="995"/>
      <c r="DO125" s="995"/>
      <c r="DP125" s="995"/>
      <c r="DQ125" s="995" t="s">
        <v>398</v>
      </c>
      <c r="DR125" s="995"/>
      <c r="DS125" s="995"/>
      <c r="DT125" s="995"/>
      <c r="DU125" s="995"/>
      <c r="DV125" s="996" t="s">
        <v>398</v>
      </c>
      <c r="DW125" s="996"/>
      <c r="DX125" s="996"/>
      <c r="DY125" s="996"/>
      <c r="DZ125" s="997"/>
    </row>
    <row r="126" spans="1:130" s="226" customFormat="1" ht="26.25" customHeight="1" thickBot="1" x14ac:dyDescent="0.2">
      <c r="A126" s="1121"/>
      <c r="B126" s="1013"/>
      <c r="C126" s="986" t="s">
        <v>467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356</v>
      </c>
      <c r="AB126" s="1023"/>
      <c r="AC126" s="1023"/>
      <c r="AD126" s="1023"/>
      <c r="AE126" s="1024"/>
      <c r="AF126" s="1025" t="s">
        <v>398</v>
      </c>
      <c r="AG126" s="1023"/>
      <c r="AH126" s="1023"/>
      <c r="AI126" s="1023"/>
      <c r="AJ126" s="1024"/>
      <c r="AK126" s="1025" t="s">
        <v>398</v>
      </c>
      <c r="AL126" s="1023"/>
      <c r="AM126" s="1023"/>
      <c r="AN126" s="1023"/>
      <c r="AO126" s="1024"/>
      <c r="AP126" s="1026" t="s">
        <v>398</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483</v>
      </c>
      <c r="CQ126" s="987"/>
      <c r="CR126" s="987"/>
      <c r="CS126" s="987"/>
      <c r="CT126" s="987"/>
      <c r="CU126" s="987"/>
      <c r="CV126" s="987"/>
      <c r="CW126" s="987"/>
      <c r="CX126" s="987"/>
      <c r="CY126" s="987"/>
      <c r="CZ126" s="987"/>
      <c r="DA126" s="987"/>
      <c r="DB126" s="987"/>
      <c r="DC126" s="987"/>
      <c r="DD126" s="987"/>
      <c r="DE126" s="987"/>
      <c r="DF126" s="988"/>
      <c r="DG126" s="989" t="s">
        <v>398</v>
      </c>
      <c r="DH126" s="990"/>
      <c r="DI126" s="990"/>
      <c r="DJ126" s="990"/>
      <c r="DK126" s="990"/>
      <c r="DL126" s="990" t="s">
        <v>356</v>
      </c>
      <c r="DM126" s="990"/>
      <c r="DN126" s="990"/>
      <c r="DO126" s="990"/>
      <c r="DP126" s="990"/>
      <c r="DQ126" s="990" t="s">
        <v>398</v>
      </c>
      <c r="DR126" s="990"/>
      <c r="DS126" s="990"/>
      <c r="DT126" s="990"/>
      <c r="DU126" s="990"/>
      <c r="DV126" s="991" t="s">
        <v>398</v>
      </c>
      <c r="DW126" s="991"/>
      <c r="DX126" s="991"/>
      <c r="DY126" s="991"/>
      <c r="DZ126" s="992"/>
    </row>
    <row r="127" spans="1:130" s="226" customFormat="1" ht="26.25" customHeight="1" x14ac:dyDescent="0.15">
      <c r="A127" s="1122"/>
      <c r="B127" s="1015"/>
      <c r="C127" s="1037" t="s">
        <v>484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398</v>
      </c>
      <c r="AB127" s="1023"/>
      <c r="AC127" s="1023"/>
      <c r="AD127" s="1023"/>
      <c r="AE127" s="1024"/>
      <c r="AF127" s="1025" t="s">
        <v>356</v>
      </c>
      <c r="AG127" s="1023"/>
      <c r="AH127" s="1023"/>
      <c r="AI127" s="1023"/>
      <c r="AJ127" s="1024"/>
      <c r="AK127" s="1025" t="s">
        <v>398</v>
      </c>
      <c r="AL127" s="1023"/>
      <c r="AM127" s="1023"/>
      <c r="AN127" s="1023"/>
      <c r="AO127" s="1024"/>
      <c r="AP127" s="1026" t="s">
        <v>356</v>
      </c>
      <c r="AQ127" s="1027"/>
      <c r="AR127" s="1027"/>
      <c r="AS127" s="1027"/>
      <c r="AT127" s="1028"/>
      <c r="AU127" s="228"/>
      <c r="AV127" s="228"/>
      <c r="AW127" s="228"/>
      <c r="AX127" s="1095" t="s">
        <v>485</v>
      </c>
      <c r="AY127" s="1096"/>
      <c r="AZ127" s="1096"/>
      <c r="BA127" s="1096"/>
      <c r="BB127" s="1096"/>
      <c r="BC127" s="1096"/>
      <c r="BD127" s="1096"/>
      <c r="BE127" s="1097"/>
      <c r="BF127" s="1098" t="s">
        <v>486</v>
      </c>
      <c r="BG127" s="1096"/>
      <c r="BH127" s="1096"/>
      <c r="BI127" s="1096"/>
      <c r="BJ127" s="1096"/>
      <c r="BK127" s="1096"/>
      <c r="BL127" s="1097"/>
      <c r="BM127" s="1098" t="s">
        <v>487</v>
      </c>
      <c r="BN127" s="1096"/>
      <c r="BO127" s="1096"/>
      <c r="BP127" s="1096"/>
      <c r="BQ127" s="1096"/>
      <c r="BR127" s="1096"/>
      <c r="BS127" s="1097"/>
      <c r="BT127" s="1098" t="s">
        <v>488</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489</v>
      </c>
      <c r="CQ127" s="987"/>
      <c r="CR127" s="987"/>
      <c r="CS127" s="987"/>
      <c r="CT127" s="987"/>
      <c r="CU127" s="987"/>
      <c r="CV127" s="987"/>
      <c r="CW127" s="987"/>
      <c r="CX127" s="987"/>
      <c r="CY127" s="987"/>
      <c r="CZ127" s="987"/>
      <c r="DA127" s="987"/>
      <c r="DB127" s="987"/>
      <c r="DC127" s="987"/>
      <c r="DD127" s="987"/>
      <c r="DE127" s="987"/>
      <c r="DF127" s="988"/>
      <c r="DG127" s="989" t="s">
        <v>398</v>
      </c>
      <c r="DH127" s="990"/>
      <c r="DI127" s="990"/>
      <c r="DJ127" s="990"/>
      <c r="DK127" s="990"/>
      <c r="DL127" s="990" t="s">
        <v>356</v>
      </c>
      <c r="DM127" s="990"/>
      <c r="DN127" s="990"/>
      <c r="DO127" s="990"/>
      <c r="DP127" s="990"/>
      <c r="DQ127" s="990" t="s">
        <v>356</v>
      </c>
      <c r="DR127" s="990"/>
      <c r="DS127" s="990"/>
      <c r="DT127" s="990"/>
      <c r="DU127" s="990"/>
      <c r="DV127" s="991" t="s">
        <v>356</v>
      </c>
      <c r="DW127" s="991"/>
      <c r="DX127" s="991"/>
      <c r="DY127" s="991"/>
      <c r="DZ127" s="992"/>
    </row>
    <row r="128" spans="1:130" s="226" customFormat="1" ht="26.25" customHeight="1" thickBot="1" x14ac:dyDescent="0.2">
      <c r="A128" s="1105" t="s">
        <v>490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491</v>
      </c>
      <c r="X128" s="1107"/>
      <c r="Y128" s="1107"/>
      <c r="Z128" s="1108"/>
      <c r="AA128" s="1109">
        <v>2205308</v>
      </c>
      <c r="AB128" s="1110"/>
      <c r="AC128" s="1110"/>
      <c r="AD128" s="1110"/>
      <c r="AE128" s="1111"/>
      <c r="AF128" s="1112">
        <v>2035195</v>
      </c>
      <c r="AG128" s="1110"/>
      <c r="AH128" s="1110"/>
      <c r="AI128" s="1110"/>
      <c r="AJ128" s="1111"/>
      <c r="AK128" s="1112">
        <v>1865370</v>
      </c>
      <c r="AL128" s="1110"/>
      <c r="AM128" s="1110"/>
      <c r="AN128" s="1110"/>
      <c r="AO128" s="1111"/>
      <c r="AP128" s="1113"/>
      <c r="AQ128" s="1114"/>
      <c r="AR128" s="1114"/>
      <c r="AS128" s="1114"/>
      <c r="AT128" s="1115"/>
      <c r="AU128" s="228"/>
      <c r="AV128" s="228"/>
      <c r="AW128" s="228"/>
      <c r="AX128" s="960" t="s">
        <v>492</v>
      </c>
      <c r="AY128" s="961"/>
      <c r="AZ128" s="961"/>
      <c r="BA128" s="961"/>
      <c r="BB128" s="961"/>
      <c r="BC128" s="961"/>
      <c r="BD128" s="961"/>
      <c r="BE128" s="962"/>
      <c r="BF128" s="1116" t="s">
        <v>356</v>
      </c>
      <c r="BG128" s="1117"/>
      <c r="BH128" s="1117"/>
      <c r="BI128" s="1117"/>
      <c r="BJ128" s="1117"/>
      <c r="BK128" s="1117"/>
      <c r="BL128" s="1118"/>
      <c r="BM128" s="1116">
        <v>11.25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493</v>
      </c>
      <c r="CQ128" s="790"/>
      <c r="CR128" s="790"/>
      <c r="CS128" s="790"/>
      <c r="CT128" s="790"/>
      <c r="CU128" s="790"/>
      <c r="CV128" s="790"/>
      <c r="CW128" s="790"/>
      <c r="CX128" s="790"/>
      <c r="CY128" s="790"/>
      <c r="CZ128" s="790"/>
      <c r="DA128" s="790"/>
      <c r="DB128" s="790"/>
      <c r="DC128" s="790"/>
      <c r="DD128" s="790"/>
      <c r="DE128" s="790"/>
      <c r="DF128" s="1100"/>
      <c r="DG128" s="1101">
        <v>61547</v>
      </c>
      <c r="DH128" s="1102"/>
      <c r="DI128" s="1102"/>
      <c r="DJ128" s="1102"/>
      <c r="DK128" s="1102"/>
      <c r="DL128" s="1102">
        <v>62694</v>
      </c>
      <c r="DM128" s="1102"/>
      <c r="DN128" s="1102"/>
      <c r="DO128" s="1102"/>
      <c r="DP128" s="1102"/>
      <c r="DQ128" s="1102" t="s">
        <v>398</v>
      </c>
      <c r="DR128" s="1102"/>
      <c r="DS128" s="1102"/>
      <c r="DT128" s="1102"/>
      <c r="DU128" s="1102"/>
      <c r="DV128" s="1103" t="s">
        <v>356</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494</v>
      </c>
      <c r="X129" s="1135"/>
      <c r="Y129" s="1135"/>
      <c r="Z129" s="1136"/>
      <c r="AA129" s="1022">
        <v>52418582</v>
      </c>
      <c r="AB129" s="1023"/>
      <c r="AC129" s="1023"/>
      <c r="AD129" s="1023"/>
      <c r="AE129" s="1024"/>
      <c r="AF129" s="1025">
        <v>53448445</v>
      </c>
      <c r="AG129" s="1023"/>
      <c r="AH129" s="1023"/>
      <c r="AI129" s="1023"/>
      <c r="AJ129" s="1024"/>
      <c r="AK129" s="1025">
        <v>55794897</v>
      </c>
      <c r="AL129" s="1023"/>
      <c r="AM129" s="1023"/>
      <c r="AN129" s="1023"/>
      <c r="AO129" s="1024"/>
      <c r="AP129" s="1137"/>
      <c r="AQ129" s="1138"/>
      <c r="AR129" s="1138"/>
      <c r="AS129" s="1138"/>
      <c r="AT129" s="1139"/>
      <c r="AU129" s="229"/>
      <c r="AV129" s="229"/>
      <c r="AW129" s="229"/>
      <c r="AX129" s="1129" t="s">
        <v>495</v>
      </c>
      <c r="AY129" s="987"/>
      <c r="AZ129" s="987"/>
      <c r="BA129" s="987"/>
      <c r="BB129" s="987"/>
      <c r="BC129" s="987"/>
      <c r="BD129" s="987"/>
      <c r="BE129" s="988"/>
      <c r="BF129" s="1130" t="s">
        <v>356</v>
      </c>
      <c r="BG129" s="1131"/>
      <c r="BH129" s="1131"/>
      <c r="BI129" s="1131"/>
      <c r="BJ129" s="1131"/>
      <c r="BK129" s="1131"/>
      <c r="BL129" s="1132"/>
      <c r="BM129" s="1130">
        <v>16.25</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496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497</v>
      </c>
      <c r="X130" s="1135"/>
      <c r="Y130" s="1135"/>
      <c r="Z130" s="1136"/>
      <c r="AA130" s="1022">
        <v>5515595</v>
      </c>
      <c r="AB130" s="1023"/>
      <c r="AC130" s="1023"/>
      <c r="AD130" s="1023"/>
      <c r="AE130" s="1024"/>
      <c r="AF130" s="1025">
        <v>5308524</v>
      </c>
      <c r="AG130" s="1023"/>
      <c r="AH130" s="1023"/>
      <c r="AI130" s="1023"/>
      <c r="AJ130" s="1024"/>
      <c r="AK130" s="1025">
        <v>5097183</v>
      </c>
      <c r="AL130" s="1023"/>
      <c r="AM130" s="1023"/>
      <c r="AN130" s="1023"/>
      <c r="AO130" s="1024"/>
      <c r="AP130" s="1137"/>
      <c r="AQ130" s="1138"/>
      <c r="AR130" s="1138"/>
      <c r="AS130" s="1138"/>
      <c r="AT130" s="1139"/>
      <c r="AU130" s="229"/>
      <c r="AV130" s="229"/>
      <c r="AW130" s="229"/>
      <c r="AX130" s="1129" t="s">
        <v>498</v>
      </c>
      <c r="AY130" s="987"/>
      <c r="AZ130" s="987"/>
      <c r="BA130" s="987"/>
      <c r="BB130" s="987"/>
      <c r="BC130" s="987"/>
      <c r="BD130" s="987"/>
      <c r="BE130" s="988"/>
      <c r="BF130" s="1165">
        <v>-1.7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499</v>
      </c>
      <c r="X131" s="1172"/>
      <c r="Y131" s="1172"/>
      <c r="Z131" s="1173"/>
      <c r="AA131" s="1068">
        <v>46902987</v>
      </c>
      <c r="AB131" s="1050"/>
      <c r="AC131" s="1050"/>
      <c r="AD131" s="1050"/>
      <c r="AE131" s="1051"/>
      <c r="AF131" s="1049">
        <v>48139921</v>
      </c>
      <c r="AG131" s="1050"/>
      <c r="AH131" s="1050"/>
      <c r="AI131" s="1050"/>
      <c r="AJ131" s="1051"/>
      <c r="AK131" s="1049">
        <v>50697714</v>
      </c>
      <c r="AL131" s="1050"/>
      <c r="AM131" s="1050"/>
      <c r="AN131" s="1050"/>
      <c r="AO131" s="1051"/>
      <c r="AP131" s="1174"/>
      <c r="AQ131" s="1175"/>
      <c r="AR131" s="1175"/>
      <c r="AS131" s="1175"/>
      <c r="AT131" s="1176"/>
      <c r="AU131" s="229"/>
      <c r="AV131" s="229"/>
      <c r="AW131" s="229"/>
      <c r="AX131" s="1147" t="s">
        <v>500</v>
      </c>
      <c r="AY131" s="790"/>
      <c r="AZ131" s="790"/>
      <c r="BA131" s="790"/>
      <c r="BB131" s="790"/>
      <c r="BC131" s="790"/>
      <c r="BD131" s="790"/>
      <c r="BE131" s="1100"/>
      <c r="BF131" s="1148" t="s">
        <v>398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501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502</v>
      </c>
      <c r="W132" s="1158"/>
      <c r="X132" s="1158"/>
      <c r="Y132" s="1158"/>
      <c r="Z132" s="1159"/>
      <c r="AA132" s="1160">
        <v>-2.4056335689999999</v>
      </c>
      <c r="AB132" s="1161"/>
      <c r="AC132" s="1161"/>
      <c r="AD132" s="1161"/>
      <c r="AE132" s="1162"/>
      <c r="AF132" s="1163">
        <v>-1.6556425180000001</v>
      </c>
      <c r="AG132" s="1161"/>
      <c r="AH132" s="1161"/>
      <c r="AI132" s="1161"/>
      <c r="AJ132" s="1162"/>
      <c r="AK132" s="1163">
        <v>-1.208109699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503</v>
      </c>
      <c r="W133" s="1141"/>
      <c r="X133" s="1141"/>
      <c r="Y133" s="1141"/>
      <c r="Z133" s="1142"/>
      <c r="AA133" s="1143">
        <v>-3.1</v>
      </c>
      <c r="AB133" s="1144"/>
      <c r="AC133" s="1144"/>
      <c r="AD133" s="1144"/>
      <c r="AE133" s="1145"/>
      <c r="AF133" s="1143">
        <v>-2.2999999999999998</v>
      </c>
      <c r="AG133" s="1144"/>
      <c r="AH133" s="1144"/>
      <c r="AI133" s="1144"/>
      <c r="AJ133" s="1145"/>
      <c r="AK133" s="1143">
        <v>-1.7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Cp30uomg40X7Fde0lR8V0ZTR2+sHDBXvi1wus8+mBTcKYhBB1w3jO8DbcUAIpyrFggY5ElSeb/bAdPa4lRB31Q==" saltValue="VT2UtxhB3H63tijGWO6bv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kXYSdfNwbJkcaipqq+f1r2HmS4Kfa21nV7F8YoXC8JECD/qtz2o3n9tx5KLV/Sxe5iWZD4FkJFHgjSAV+32UQ==" saltValue="HPGbUZCljSKX1MbenK8Uw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512</v>
      </c>
      <c r="AL9" s="1181"/>
      <c r="AM9" s="1181"/>
      <c r="AN9" s="1182"/>
      <c r="AO9" s="277">
        <v>17452373</v>
      </c>
      <c r="AP9" s="277">
        <v>61560</v>
      </c>
      <c r="AQ9" s="278">
        <v>63241</v>
      </c>
      <c r="AR9" s="279">
        <v>-2.7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513</v>
      </c>
      <c r="AL10" s="1181"/>
      <c r="AM10" s="1181"/>
      <c r="AN10" s="1182"/>
      <c r="AO10" s="280">
        <v>997</v>
      </c>
      <c r="AP10" s="280">
        <v>4</v>
      </c>
      <c r="AQ10" s="281">
        <v>2237</v>
      </c>
      <c r="AR10" s="282">
        <v>-99.8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514</v>
      </c>
      <c r="AL11" s="1181"/>
      <c r="AM11" s="1181"/>
      <c r="AN11" s="1182"/>
      <c r="AO11" s="280">
        <v>70384</v>
      </c>
      <c r="AP11" s="280">
        <v>248</v>
      </c>
      <c r="AQ11" s="281">
        <v>1750</v>
      </c>
      <c r="AR11" s="282">
        <v>-85.8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515</v>
      </c>
      <c r="AL12" s="1181"/>
      <c r="AM12" s="1181"/>
      <c r="AN12" s="1182"/>
      <c r="AO12" s="280" t="s">
        <v>516</v>
      </c>
      <c r="AP12" s="280" t="s">
        <v>516</v>
      </c>
      <c r="AQ12" s="281">
        <v>30</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517</v>
      </c>
      <c r="AL13" s="1181"/>
      <c r="AM13" s="1181"/>
      <c r="AN13" s="1182"/>
      <c r="AO13" s="280">
        <v>555426</v>
      </c>
      <c r="AP13" s="280">
        <v>1959</v>
      </c>
      <c r="AQ13" s="281">
        <v>1645</v>
      </c>
      <c r="AR13" s="282">
        <v>19.100000000000001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518</v>
      </c>
      <c r="AL14" s="1181"/>
      <c r="AM14" s="1181"/>
      <c r="AN14" s="1182"/>
      <c r="AO14" s="280">
        <v>261140</v>
      </c>
      <c r="AP14" s="280">
        <v>921</v>
      </c>
      <c r="AQ14" s="281">
        <v>1253</v>
      </c>
      <c r="AR14" s="282">
        <v>-26.5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519</v>
      </c>
      <c r="AL15" s="1184"/>
      <c r="AM15" s="1184"/>
      <c r="AN15" s="1185"/>
      <c r="AO15" s="280">
        <v>-713057</v>
      </c>
      <c r="AP15" s="280">
        <v>-2515</v>
      </c>
      <c r="AQ15" s="281">
        <v>-3723</v>
      </c>
      <c r="AR15" s="282">
        <v>-32.4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191</v>
      </c>
      <c r="AL16" s="1184"/>
      <c r="AM16" s="1184"/>
      <c r="AN16" s="1185"/>
      <c r="AO16" s="280">
        <v>17627263</v>
      </c>
      <c r="AP16" s="280">
        <v>62176</v>
      </c>
      <c r="AQ16" s="281">
        <v>66432</v>
      </c>
      <c r="AR16" s="282">
        <v>-6.4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524</v>
      </c>
      <c r="AL21" s="1187"/>
      <c r="AM21" s="1187"/>
      <c r="AN21" s="1188"/>
      <c r="AO21" s="293">
        <v>5.73</v>
      </c>
      <c r="AP21" s="294">
        <v>6.41</v>
      </c>
      <c r="AQ21" s="295">
        <v>-0.68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525</v>
      </c>
      <c r="AL22" s="1187"/>
      <c r="AM22" s="1187"/>
      <c r="AN22" s="1188"/>
      <c r="AO22" s="298">
        <v>100.1</v>
      </c>
      <c r="AP22" s="299">
        <v>99.7</v>
      </c>
      <c r="AQ22" s="300">
        <v>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526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529</v>
      </c>
      <c r="AL32" s="1195"/>
      <c r="AM32" s="1195"/>
      <c r="AN32" s="1196"/>
      <c r="AO32" s="308">
        <v>5222661</v>
      </c>
      <c r="AP32" s="308">
        <v>18422</v>
      </c>
      <c r="AQ32" s="309">
        <v>30006</v>
      </c>
      <c r="AR32" s="310">
        <v>-38.6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530</v>
      </c>
      <c r="AL33" s="1195"/>
      <c r="AM33" s="1195"/>
      <c r="AN33" s="1196"/>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531</v>
      </c>
      <c r="AL34" s="1195"/>
      <c r="AM34" s="1195"/>
      <c r="AN34" s="1196"/>
      <c r="AO34" s="308" t="s">
        <v>516</v>
      </c>
      <c r="AP34" s="308" t="s">
        <v>516</v>
      </c>
      <c r="AQ34" s="309">
        <v>25</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532</v>
      </c>
      <c r="AL35" s="1195"/>
      <c r="AM35" s="1195"/>
      <c r="AN35" s="1196"/>
      <c r="AO35" s="308">
        <v>1027907</v>
      </c>
      <c r="AP35" s="308">
        <v>3626</v>
      </c>
      <c r="AQ35" s="309">
        <v>7870</v>
      </c>
      <c r="AR35" s="310">
        <v>-53.9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533</v>
      </c>
      <c r="AL36" s="1195"/>
      <c r="AM36" s="1195"/>
      <c r="AN36" s="1196"/>
      <c r="AO36" s="308" t="s">
        <v>516</v>
      </c>
      <c r="AP36" s="308" t="s">
        <v>516</v>
      </c>
      <c r="AQ36" s="309">
        <v>526</v>
      </c>
      <c r="AR36" s="310" t="s">
        <v>516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534</v>
      </c>
      <c r="AL37" s="1195"/>
      <c r="AM37" s="1195"/>
      <c r="AN37" s="1196"/>
      <c r="AO37" s="308">
        <v>99501</v>
      </c>
      <c r="AP37" s="308">
        <v>351</v>
      </c>
      <c r="AQ37" s="309">
        <v>821</v>
      </c>
      <c r="AR37" s="310">
        <v>-57.2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535</v>
      </c>
      <c r="AL38" s="1198"/>
      <c r="AM38" s="1198"/>
      <c r="AN38" s="1199"/>
      <c r="AO38" s="311" t="s">
        <v>516</v>
      </c>
      <c r="AP38" s="311" t="s">
        <v>516</v>
      </c>
      <c r="AQ38" s="312">
        <v>0</v>
      </c>
      <c r="AR38" s="300" t="s">
        <v>516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536</v>
      </c>
      <c r="AL39" s="1198"/>
      <c r="AM39" s="1198"/>
      <c r="AN39" s="1199"/>
      <c r="AO39" s="308">
        <v>-1865370</v>
      </c>
      <c r="AP39" s="308">
        <v>-6580</v>
      </c>
      <c r="AQ39" s="309">
        <v>-7309</v>
      </c>
      <c r="AR39" s="310">
        <v>-10</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537</v>
      </c>
      <c r="AL40" s="1195"/>
      <c r="AM40" s="1195"/>
      <c r="AN40" s="1196"/>
      <c r="AO40" s="308">
        <v>-5097183</v>
      </c>
      <c r="AP40" s="308">
        <v>-17979</v>
      </c>
      <c r="AQ40" s="309">
        <v>-24731</v>
      </c>
      <c r="AR40" s="310">
        <v>-27.3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303</v>
      </c>
      <c r="AL41" s="1201"/>
      <c r="AM41" s="1201"/>
      <c r="AN41" s="1202"/>
      <c r="AO41" s="308">
        <v>-612484</v>
      </c>
      <c r="AP41" s="308">
        <v>-2160</v>
      </c>
      <c r="AQ41" s="309">
        <v>7208</v>
      </c>
      <c r="AR41" s="310">
        <v>-130</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507</v>
      </c>
      <c r="AN49" s="1191" t="s">
        <v>541</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8607827</v>
      </c>
      <c r="AN51" s="330">
        <v>30559</v>
      </c>
      <c r="AO51" s="331">
        <v>23.5</v>
      </c>
      <c r="AP51" s="332">
        <v>45426</v>
      </c>
      <c r="AQ51" s="333">
        <v>6.7</v>
      </c>
      <c r="AR51" s="334">
        <v>16.8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4065016</v>
      </c>
      <c r="AN52" s="338">
        <v>14432</v>
      </c>
      <c r="AO52" s="339">
        <v>10.5</v>
      </c>
      <c r="AP52" s="340">
        <v>24508</v>
      </c>
      <c r="AQ52" s="341">
        <v>0.6</v>
      </c>
      <c r="AR52" s="342">
        <v>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5903053</v>
      </c>
      <c r="AN53" s="330">
        <v>20931</v>
      </c>
      <c r="AO53" s="331">
        <v>-31.5</v>
      </c>
      <c r="AP53" s="332">
        <v>45022</v>
      </c>
      <c r="AQ53" s="333">
        <v>-0.9</v>
      </c>
      <c r="AR53" s="334">
        <v>-30.6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3698408</v>
      </c>
      <c r="AN54" s="338">
        <v>13114</v>
      </c>
      <c r="AO54" s="339">
        <v>-9.1</v>
      </c>
      <c r="AP54" s="340">
        <v>25247</v>
      </c>
      <c r="AQ54" s="341">
        <v>3</v>
      </c>
      <c r="AR54" s="342">
        <v>-12.1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7995445</v>
      </c>
      <c r="AN55" s="330">
        <v>28316</v>
      </c>
      <c r="AO55" s="331">
        <v>35.299999999999997</v>
      </c>
      <c r="AP55" s="332">
        <v>46035</v>
      </c>
      <c r="AQ55" s="333">
        <v>2.2999999999999998</v>
      </c>
      <c r="AR55" s="334">
        <v>33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5138715</v>
      </c>
      <c r="AN56" s="338">
        <v>18199</v>
      </c>
      <c r="AO56" s="339">
        <v>38.799999999999997</v>
      </c>
      <c r="AP56" s="340">
        <v>25158</v>
      </c>
      <c r="AQ56" s="341">
        <v>-0.4</v>
      </c>
      <c r="AR56" s="342">
        <v>39.200000000000003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8862319</v>
      </c>
      <c r="AN57" s="330">
        <v>31290</v>
      </c>
      <c r="AO57" s="331">
        <v>10.5</v>
      </c>
      <c r="AP57" s="332">
        <v>43261</v>
      </c>
      <c r="AQ57" s="333">
        <v>-6</v>
      </c>
      <c r="AR57" s="334">
        <v>16.5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4512459</v>
      </c>
      <c r="AN58" s="338">
        <v>15932</v>
      </c>
      <c r="AO58" s="339">
        <v>-12.5</v>
      </c>
      <c r="AP58" s="340">
        <v>24721</v>
      </c>
      <c r="AQ58" s="341">
        <v>-1.7</v>
      </c>
      <c r="AR58" s="342">
        <v>-10.8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12860719</v>
      </c>
      <c r="AN59" s="330">
        <v>45363</v>
      </c>
      <c r="AO59" s="331">
        <v>45</v>
      </c>
      <c r="AP59" s="332">
        <v>40626</v>
      </c>
      <c r="AQ59" s="333">
        <v>-6.1</v>
      </c>
      <c r="AR59" s="334">
        <v>51.1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6629541</v>
      </c>
      <c r="AN60" s="338">
        <v>23384</v>
      </c>
      <c r="AO60" s="339">
        <v>46.8</v>
      </c>
      <c r="AP60" s="340">
        <v>24279</v>
      </c>
      <c r="AQ60" s="341">
        <v>-1.8</v>
      </c>
      <c r="AR60" s="342">
        <v>48.6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8845873</v>
      </c>
      <c r="AN61" s="345">
        <v>31292</v>
      </c>
      <c r="AO61" s="346">
        <v>16.600000000000001</v>
      </c>
      <c r="AP61" s="347">
        <v>44074</v>
      </c>
      <c r="AQ61" s="348">
        <v>-0.8</v>
      </c>
      <c r="AR61" s="334">
        <v>17.399999999999999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4808828</v>
      </c>
      <c r="AN62" s="338">
        <v>17012</v>
      </c>
      <c r="AO62" s="339">
        <v>14.9</v>
      </c>
      <c r="AP62" s="340">
        <v>24783</v>
      </c>
      <c r="AQ62" s="341">
        <v>-0.1</v>
      </c>
      <c r="AR62" s="342">
        <v>15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hHCUgjn3DFh34l+MBFErNGBo+LAohNxvSeuCN+CflpykvJOCopQv/BRs35JbESdO7eSEEtYeVoC2y/XvJaFI3w==" saltValue="bF+8mHSMKZ64q+Jk/t9y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1" spans="125:125" ht="13.5" hidden="1" customHeight="1" x14ac:dyDescent="0.15">
      <c r="DU121" s="255"/>
    </row>
  </sheetData>
  <sheetProtection algorithmName="SHA-512" hashValue="tAndYd2aIAhWItSwMSX0c9bABlZri7+LVbesKqOW6W7wAwqSlGUYmLadETQAbLYqYEHXK3fJK/IaM8WavSVcHA==" saltValue="q23421C2m8b8uT2YY1Mm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7a8T1P5ksuN2qCQzVbOL56jWGCPdgTKe4+SNwjoji0zEzuW32+fkjRhb5PIgn1J/IA+axI53aGW3PWc1kdoiqA==" saltValue="AKuzQ2MRy+cxHS9zrsBJ6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3" t="s">
        <v>3</v>
      </c>
      <c r="D47" s="1203"/>
      <c r="E47" s="1204"/>
      <c r="F47" s="11">
        <v>15.9</v>
      </c>
      <c r="G47" s="12">
        <v>14.16</v>
      </c>
      <c r="H47" s="12">
        <v>14.63</v>
      </c>
      <c r="I47" s="12">
        <v>12.74</v>
      </c>
      <c r="J47" s="13">
        <v>13.75</v>
      </c>
    </row>
    <row r="48" spans="2:10" ht="57.75" customHeight="1" x14ac:dyDescent="0.15">
      <c r="B48" s="14"/>
      <c r="C48" s="1205" t="s">
        <v>4</v>
      </c>
      <c r="D48" s="1205"/>
      <c r="E48" s="1206"/>
      <c r="F48" s="15">
        <v>1.84</v>
      </c>
      <c r="G48" s="16">
        <v>1.71</v>
      </c>
      <c r="H48" s="16">
        <v>1.69</v>
      </c>
      <c r="I48" s="16">
        <v>2.08</v>
      </c>
      <c r="J48" s="17">
        <v>1.7</v>
      </c>
    </row>
    <row r="49" spans="2:10" ht="57.75" customHeight="1" thickBot="1" x14ac:dyDescent="0.2">
      <c r="B49" s="18"/>
      <c r="C49" s="1207" t="s">
        <v>5</v>
      </c>
      <c r="D49" s="1207"/>
      <c r="E49" s="1208"/>
      <c r="F49" s="19">
        <v>0.06</v>
      </c>
      <c r="G49" s="20" t="s">
        <v>562</v>
      </c>
      <c r="H49" s="20" t="s">
        <v>563</v>
      </c>
      <c r="I49" s="20" t="s">
        <v>564</v>
      </c>
      <c r="J49" s="21">
        <v>0.24</v>
      </c>
    </row>
    <row r="50" spans="2:10" x14ac:dyDescent="0.15"/>
  </sheetData>
  <sheetProtection algorithmName="SHA-512" hashValue="1uF9xw/RHwrZwuARpuZGqCOgsZRko2306NFAA7E1MZCbWOv/Z4WZgTMnTZyRkYConLDBzY83ev/P+O6M6QSgeg==" saltValue="f+jGxPoIE3XuD8km3Yap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2023-03-14T01:28:47Z</cp:lastPrinted>
  <dcterms:created xsi:type="dcterms:W3CDTF">2023-02-20T06:04:11Z</dcterms:created>
  <dcterms:modified xsi:type="dcterms:W3CDTF">2023-10-24T07:13:55Z</dcterms:modified>
  <cp:category/>
</cp:coreProperties>
</file>