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<sst xmlns="http://schemas.openxmlformats.org/spreadsheetml/2006/main" count="1084" uniqueCount="595">
  <si>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</si>
  <si>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</si>
  <si>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</si>
  <si>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</si>
  <si>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</si>
  <si>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</si>
  <si>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</si>
  <si>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</si>
  <si>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</si>
  <si>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</si>
  <si>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</si>
  <si>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</si>
  <si>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</si>
  <si>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</si>
  <si>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</si>
  <si>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</si>
  <si>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</si>
  <si>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</si>
  <si>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</si>
  <si>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</si>
  <si>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</si>
  <si>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</si>
  <si>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</si>
  <si>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</si>
  <si>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</si>
  <si>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</si>
  <si>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</si>
  <si>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</si>
  <si>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</si>
  <si>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</si>
  <si>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</si>
  <si>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</si>
  <si>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</si>
  <si>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</si>
  <si>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</si>
  <si>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</si>
  <si>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</si>
  <si>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</si>
  <si>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</si>
  <si>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</si>
  <si>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</si>
  <si>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</si>
  <si>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</si>
  <si>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</si>
  <si>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</si>
  <si>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</si>
  <si>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</si>
  <si>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</si>
  <si>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</si>
  <si>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</si>
  <si>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</si>
  <si>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</si>
  <si>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</si>
  <si>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</si>
  <si>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</si>
  <si>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</si>
  <si>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</si>
  <si>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</si>
  <si>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</si>
  <si>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</si>
  <si>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</si>
  <si>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</si>
  <si>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</si>
  <si>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</si>
  <si>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</si>
  <si>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</si>
  <si>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</si>
  <si>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</si>
  <si>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</si>
  <si>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</si>
  <si>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</si>
  <si>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</si>
  <si>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</si>
  <si>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</si>
  <si>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</si>
  <si>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</si>
  <si>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</si>
  <si>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</si>
  <si>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</si>
  <si>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</si>
  <si>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</si>
  <si>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</si>
  <si>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</si>
  <si>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</si>
  <si>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</si>
  <si>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</si>
  <si>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</si>
  <si>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</si>
  <si>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</si>
  <si>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</si>
  <si>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</si>
  <si>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</si>
  <si>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</si>
  <si>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</si>
  <si>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</si>
  <si>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</si>
  <si>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</si>
  <si>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</si>
  <si>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</si>
  <si>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</si>
  <si>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</si>
  <si>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</si>
  <si>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</si>
  <si>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</si>
  <si>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</si>
  <si>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</si>
  <si>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</si>
  <si>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</si>
  <si>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</si>
  <si>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</si>
  <si>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</si>
  <si>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</si>
  <si>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</si>
  <si>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</si>
  <si>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</si>
  <si>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</si>
  <si>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</si>
  <si>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</si>
  <si>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</si>
  <si>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</si>
  <si>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</si>
  <si>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</si>
  <si>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</si>
  <si>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</si>
  <si>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</si>
  <si>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</si>
  <si>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</si>
  <si>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</si>
  <si>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</si>
  <si>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</si>
  <si>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</si>
  <si>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</si>
  <si>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</si>
  <si>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</si>
  <si>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</si>
  <si>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</si>
  <si>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</si>
  <si>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</si>
  <si>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</si>
  <si>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</si>
  <si>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</si>
  <si>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</si>
  <si>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</si>
  <si>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</si>
  <si>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</si>
  <si>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</si>
  <si>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</si>
  <si>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</si>
  <si>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</si>
  <si>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</si>
  <si>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</si>
  <si>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</si>
  <si>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</si>
  <si>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</si>
  <si>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</si>
  <si>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</si>
  <si>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</si>
  <si>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</si>
  <si>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</si>
  <si>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</si>
  <si>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</si>
  <si>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</si>
  <si>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</si>
  <si>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</si>
  <si>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</si>
  <si>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</si>
  <si>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</si>
  <si>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</si>
  <si>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</si>
  <si>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</si>
  <si>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</si>
  <si>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</si>
  <si>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</si>
  <si>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</si>
  <si>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</si>
  <si>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</si>
  <si>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</si>
  <si>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</si>
  <si>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</si>
  <si>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</si>
  <si>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</si>
  <si>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</si>
  <si>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</si>
  <si>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</si>
  <si>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</si>
  <si>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</si>
  <si>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</si>
  <si>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</si>
  <si>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</si>
  <si>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</si>
  <si>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</si>
  <si>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</si>
  <si>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</si>
  <si>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</si>
  <si>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</si>
  <si>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</si>
  <si>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</si>
  <si>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</si>
  <si>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</si>
  <si>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</si>
  <si>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</si>
  <si>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</si>
  <si>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</si>
  <si>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</si>
  <si>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</si>
  <si>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</si>
  <si>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</si>
  <si>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</si>
  <si>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</si>
  <si>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</si>
  <si>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</si>
  <si>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</si>
  <si>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</si>
  <si>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</si>
  <si>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</si>
  <si>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</si>
  <si>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</si>
  <si>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</si>
  <si>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</si>
  <si>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</si>
  <si>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</si>
  <si>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</si>
  <si>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</si>
  <si>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</si>
  <si>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</si>
  <si>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</si>
  <si>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</si>
  <si>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</si>
  <si>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</si>
  <si>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</si>
  <si>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</si>
  <si>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</si>
  <si>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</si>
  <si>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</si>
  <si>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</si>
  <si>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</si>
  <si>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</si>
  <si>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</si>
  <si>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</si>
  <si>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</si>
  <si>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</si>
  <si>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</si>
  <si>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</si>
  <si>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</si>
  <si>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</si>
  <si>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</si>
  <si>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</si>
  <si>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</si>
  <si>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</si>
  <si>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</si>
  <si>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</si>
  <si>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</si>
  <si>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</si>
  <si>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</si>
  <si>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</si>
  <si>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</si>
  <si>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</si>
  <si>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</si>
  <si>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</si>
  <si>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</si>
  <si>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</si>
  <si>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</si>
  <si>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</si>
  <si>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</si>
  <si>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</si>
  <si>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</si>
  <si>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</si>
  <si>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</si>
  <si>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</si>
  <si>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</si>
  <si>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</si>
  <si>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</si>
  <si>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</si>
  <si>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</si>
  <si>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</si>
  <si>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</si>
  <si>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</si>
  <si>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</si>
  <si>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</si>
  <si>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</si>
  <si>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</si>
  <si>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</si>
  <si>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</si>
  <si>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</si>
  <si>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</si>
  <si>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</si>
  <si>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</si>
  <si>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</si>
  <si>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</si>
  <si>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</si>
  <si>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</si>
  <si>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</si>
  <si>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</si>
  <si>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</si>
  <si>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</si>
  <si>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</si>
  <si>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</si>
  <si>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</si>
  <si>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</si>
  <si>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</si>
  <si>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</si>
  <si>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</si>
  <si>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</si>
  <si>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</si>
  <si>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</si>
  <si>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</si>
  <si>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</si>
  <si>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</si>
  <si>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</si>
  <si>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</si>
  <si>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</si>
  <si>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</si>
  <si>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</si>
  <si>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</si>
  <si>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</si>
  <si>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</si>
  <si>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</si>
  <si>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</si>
  <si>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</si>
  <si>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</si>
  <si>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</si>
  <si>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</si>
  <si>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</si>
  <si>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</si>
  <si>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</si>
  <si>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</si>
  <si>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</si>
  <si>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</si>
  <si>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</si>
  <si>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</si>
  <si>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</si>
  <si>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</si>
  <si>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</si>
  <si>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</si>
  <si>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</si>
  <si>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</si>
  <si>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</si>
  <si>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</si>
  <si>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</si>
  <si>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</si>
  <si>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</si>
  <si>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</si>
  <si>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</si>
  <si>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</si>
  <si>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</si>
  <si>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</si>
  <si>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</si>
  <si>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</si>
  <si>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</si>
  <si>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</si>
  <si>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</si>
  <si>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</si>
  <si>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</si>
  <si>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</si>
  <si>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</si>
  <si>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</si>
  <si>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</si>
  <si>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</si>
  <si>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</si>
  <si>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</si>
  <si>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</si>
  <si>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</si>
  <si>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</si>
  <si>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</si>
  <si>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</si>
  <si>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</si>
  <si>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</si>
  <si>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</si>
  <si>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</si>
  <si>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</si>
  <si>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</si>
  <si>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</si>
  <si>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</si>
  <si>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</si>
  <si>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</si>
  <si>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</si>
  <si>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</si>
  <si>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</si>
  <si>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</si>
  <si>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</si>
  <si>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</si>
  <si>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</si>
  <si>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</si>
  <si>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</si>
  <si>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</si>
  <si>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</si>
  <si>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</si>
  <si>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</si>
  <si>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</si>
  <si>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</si>
  <si>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</si>
  <si>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</si>
  <si>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</si>
  <si>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</si>
  <si>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</si>
  <si>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</si>
  <si>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</si>
  <si>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</si>
  <si>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</si>
  <si>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</si>
  <si>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</si>
  <si>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</si>
  <si>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</si>
  <si>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</si>
  <si>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</si>
  <si>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</si>
  <si>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</si>
  <si>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</si>
  <si>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</si>
  <si>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</si>
  <si>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</si>
  <si>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</si>
  <si>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</si>
  <si>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</si>
  <si>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</si>
  <si>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</si>
  <si>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</si>
  <si>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</si>
  <si>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</si>
  <si>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</si>
  <si>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</si>
  <si>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</si>
  <si>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</si>
  <si>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</si>
  <si>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</si>
  <si>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</si>
  <si>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</si>
  <si>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</si>
  <si>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</si>
  <si>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</si>
  <si>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</si>
  <si>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</si>
  <si>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</si>
  <si>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</si>
  <si>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</si>
  <si>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</si>
  <si>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</si>
  <si>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</si>
  <si>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</si>
  <si>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</si>
  <si>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</si>
  <si>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</si>
  <si>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</si>
  <si>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</si>
  <si>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</si>
  <si>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</si>
  <si>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</si>
  <si>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</si>
  <si>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</si>
  <si>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</si>
  <si>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</si>
  <si>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</si>
  <si>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</si>
  <si>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</si>
  <si>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</si>
  <si>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</si>
  <si>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</si>
  <si>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</si>
  <si>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</si>
  <si>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</si>
  <si>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</si>
  <si>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</si>
  <si>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</si>
  <si>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</si>
  <si>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</si>
  <si>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</si>
  <si>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</si>
  <si>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</si>
  <si>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</si>
  <si>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</si>
  <si>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</si>
  <si>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</si>
  <si>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</si>
  <si>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</si>
  <si>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</si>
  <si>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</si>
  <si>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</si>
  <si>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</si>
  <si>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</si>
  <si>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</si>
  <si>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</si>
  <si>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</si>
  <si>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</si>
  <si>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</si>
  <si>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</si>
  <si>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</si>
  <si>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</si>
  <si>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</si>
  <si>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</si>
  <si>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</si>
  <si>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</si>
  <si>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</si>
  <si>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</si>
  <si>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</si>
  <si>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</si>
  <si>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</si>
  <si>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</si>
  <si>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</si>
  <si>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</si>
  <si>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</si>
  <si>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</si>
  <si>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</si>
  <si>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</si>
  <si>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</si>
  <si>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</si>
  <si>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</si>
  <si>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</si>
  <si>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</si>
  <si>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</si>
  <si>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</si>
  <si>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</si>
  <si>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</si>
  <si>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</si>
  <si>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</si>
  <si>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</si>
  <si>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</si>
  <si>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</si>
  <si>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</si>
  <si>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</si>
  <si>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</si>
  <si>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</si>
  <si>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</si>
  <si>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</si>
  <si>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</si>
  <si>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</si>
  <si>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</si>
  <si>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</si>
  <si>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</si>
  <si>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</si>
  <si>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</si>
  <si>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</si>
  <si>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</si>
  <si>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</si>
  <si>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</si>
  <si>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</si>
  <si>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</si>
  <si>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</si>
  <si>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</si>
  <si>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</si>
  <si>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</si>
  <si>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</si>
  <si>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</si>
  <si>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</si>
  <si>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</si>
  <si>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</si>
  <si>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</si>
  <si>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</si>
  <si>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</si>
  <si>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</si>
  <si>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</si>
  <si>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1.38</t>
  </si>
  <si>
    <t>水道事業会計</t>
  </si>
  <si>
    <t>病院事業会計</t>
  </si>
  <si>
    <t>▲ 0.13</t>
  </si>
  <si>
    <t>▲ 1.83</t>
  </si>
  <si>
    <t>▲ 2.05</t>
  </si>
  <si>
    <t>▲ 0.32</t>
  </si>
  <si>
    <t>国民健康保険事業特別会計</t>
  </si>
  <si>
    <t>介護保険事業特別会計</t>
  </si>
  <si>
    <t>一般会計</t>
  </si>
  <si>
    <t>下水道事業会計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</si>
  <si>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</si>
  <si>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</si>
  <si>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</si>
  <si>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</si>
  <si>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</si>
  <si>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</si>
  <si>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</si>
  <si>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</si>
  <si>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</si>
  <si>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4">
      <t>シセツ</t>
    </rPh>
    <rPh sb="4" eb="5">
      <t>トウ</t>
    </rPh>
    <rPh sb="5" eb="7">
      <t>セイビ</t>
    </rPh>
    <rPh sb="7" eb="9">
      <t>キキン</t>
    </rPh>
    <phoneticPr fontId="5"/>
  </si>
  <si>
    <t>かいづか　ふるさと応援基金</t>
    <rPh sb="9" eb="11">
      <t>オウエン</t>
    </rPh>
    <rPh sb="11" eb="13">
      <t>キキン</t>
    </rPh>
    <phoneticPr fontId="2"/>
  </si>
  <si>
    <t>地域福祉基金</t>
    <rPh sb="0" eb="2">
      <t>チイキ</t>
    </rPh>
    <rPh sb="2" eb="4">
      <t>フクシ</t>
    </rPh>
    <rPh sb="4" eb="6">
      <t>キキン</t>
    </rPh>
    <phoneticPr fontId="5"/>
  </si>
  <si>
    <t>地域公共交通活用促進基金</t>
    <rPh sb="0" eb="2">
      <t>チイキ</t>
    </rPh>
    <rPh sb="2" eb="4">
      <t>コウキョウ</t>
    </rPh>
    <rPh sb="4" eb="6">
      <t>コウツウ</t>
    </rPh>
    <rPh sb="6" eb="8">
      <t>カツヨウ</t>
    </rPh>
    <rPh sb="8" eb="10">
      <t>ソクシン</t>
    </rPh>
    <rPh sb="10" eb="12">
      <t>キキン</t>
    </rPh>
    <phoneticPr fontId="5"/>
  </si>
  <si>
    <t>庁舎整備基金</t>
    <rPh sb="0" eb="2">
      <t>チョウシャ</t>
    </rPh>
    <rPh sb="2" eb="4">
      <t>セイビ</t>
    </rPh>
    <rPh sb="4" eb="6">
      <t>キキン</t>
    </rPh>
    <phoneticPr fontId="5"/>
  </si>
  <si>
    <t>岸和田市貝塚市清掃施設組合</t>
    <rPh sb="0" eb="4">
      <t>キシワダシ</t>
    </rPh>
    <rPh sb="4" eb="5">
      <t>カイ</t>
    </rPh>
    <rPh sb="5" eb="6">
      <t>ツカ</t>
    </rPh>
    <rPh sb="6" eb="7">
      <t>シ</t>
    </rPh>
    <rPh sb="7" eb="9">
      <t>セイソウ</t>
    </rPh>
    <rPh sb="9" eb="11">
      <t>シセツ</t>
    </rPh>
    <rPh sb="11" eb="13">
      <t>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</si>
  <si>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</si>
  <si>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</si>
  <si>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20">
      <t>ヨウスイ</t>
    </rPh>
    <rPh sb="20" eb="22">
      <t>キョウキュウ</t>
    </rPh>
    <rPh sb="22" eb="24">
      <t>ジギョウ</t>
    </rPh>
    <phoneticPr fontId="2"/>
  </si>
  <si>
    <t>大阪広域水道企業団水道事業会計（工業用水道事業会計）</t>
    <rPh sb="0" eb="2">
      <t>オオサカ</t>
    </rPh>
    <rPh sb="2" eb="4">
      <t>コウイキ</t>
    </rPh>
    <rPh sb="4" eb="6">
      <t>スイドウ</t>
    </rPh>
    <rPh sb="6" eb="8">
      <t>キギョウ</t>
    </rPh>
    <rPh sb="8" eb="9">
      <t>ダン</t>
    </rPh>
    <rPh sb="9" eb="11">
      <t>スイドウ</t>
    </rPh>
    <rPh sb="11" eb="13">
      <t>ジギョウ</t>
    </rPh>
    <rPh sb="13" eb="15">
      <t>カイケイ</t>
    </rPh>
    <rPh sb="16" eb="18">
      <t>コウギョウ</t>
    </rPh>
    <rPh sb="18" eb="19">
      <t>ヨウ</t>
    </rPh>
    <rPh sb="19" eb="21">
      <t>スイドウ</t>
    </rPh>
    <rPh sb="21" eb="23">
      <t>ジギョウ</t>
    </rPh>
    <rPh sb="23" eb="25">
      <t>カイケイ</t>
    </rPh>
    <phoneticPr fontId="2"/>
  </si>
  <si>
    <t>大阪府後期高齢者医療広域連合（後期高齢者医療特別会計）</t>
    <rPh sb="0" eb="3">
      <t>オオサカフ</t>
    </rPh>
    <rPh sb="15" eb="17">
      <t>コウキ</t>
    </rPh>
    <rPh sb="17" eb="20">
      <t>コウレイシャ</t>
    </rPh>
    <rPh sb="20" eb="22">
      <t>イリョウ</t>
    </rPh>
    <rPh sb="22" eb="24">
      <t>トクベツ</t>
    </rPh>
    <rPh sb="24" eb="26">
      <t>カイケイ</t>
    </rPh>
    <phoneticPr fontId="2"/>
  </si>
  <si>
    <t>貝塚市文化振興事業団</t>
    <rPh sb="0" eb="3">
      <t>カイヅカシ</t>
    </rPh>
    <rPh sb="3" eb="5">
      <t>ブンカ</t>
    </rPh>
    <rPh sb="5" eb="7">
      <t>シンコウ</t>
    </rPh>
    <rPh sb="7" eb="10">
      <t>ジギョウダン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</si>
  <si>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</si>
  <si>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</si>
  <si>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</si>
  <si>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</si>
  <si>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類似団体内平均値と比較すると、有形固定資産減価償却率については特に高い水準となっている。老朽化した公共施設が多いことが原因と考えられる。
　将来負担比率については、普通交付税が増加したことなどにより低下したものの、新庁舎整備事業や新斎場整備事業、三館等合同施設整備事業等の事業を控えているため、指標の動きを注視する必要がある。また、今後の有形固定資産減価償却率については、公共施設等総合管理計画に基づき、公共施設の建替えや除却等を予定しているものの、依然として老朽化した建物が数多くあることから、数値の大幅な減少は見込めない。
　今後も引き続き、公共建築物の更新や長寿命化、統合、転用等も含めた対策が必要であると考える。</t>
    <rPh sb="83" eb="88">
      <t>フツウコウフゼイ</t>
    </rPh>
    <rPh sb="89" eb="91">
      <t>ゾウカ</t>
    </rPh>
    <rPh sb="100" eb="102">
      <t>テイカ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</si>
  <si>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</si>
  <si>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</si>
  <si>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</si>
  <si>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</si>
  <si>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</si>
  <si>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</si>
  <si>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5"/>
        <color rgb="FF000000"/>
        <rFont val="ＭＳ Ｐゴシック"/>
        <family val="3"/>
        <charset val="128"/>
      </rPr>
      <t>将来負担比率、実質公債費比率ともに類似団体内平均値と比較すると低い水準となっている。 
　将来負担比率は、新庁舎整備事業にかかる起債の発行等により一般会計の地方債の現在高が増加したものの、公共施設等整備基金や財政調整基金等の積立により充当可能基金が増加したこと、普通交付税の増加により標準財政規模が増加したことなどにより、指標が改善した。実質公債費比率は、下水道事業会計や岸和田市貝塚市清掃施設組合の元利償還金が減少したため、指標が改善した。
　今後、新庁舎整備事業等のPFI事業に係る債務負担行為に基づく支出予定額の算入により一時的に比率の増加が見込まれるため、大幅な増加が生じないように計画的な財政運営に努める。</t>
    </r>
    <rPh sb="201" eb="203">
      <t>ガンリ</t>
    </rPh>
    <rPh sb="203" eb="206">
      <t>ショウカンキン</t>
    </rPh>
    <rPh sb="251" eb="252">
      <t>モト</t>
    </rPh>
    <rPh sb="254" eb="256">
      <t>シシュツ</t>
    </rPh>
    <rPh sb="256" eb="258">
      <t>ヨテイ</t>
    </rPh>
    <rPh sb="258" eb="259">
      <t>ガク</t>
    </rPh>
    <rPh sb="272" eb="274">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</si>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</sst>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F7FF-4379-98E6-D90C204D4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24000</c:v>
                </c:pt>
                <c:pt idx="1">
                  <c:v>13279</c:v>
                </c:pt>
                <c:pt idx="2">
                  <c:v>25890</c:v>
                </c:pt>
                <c:pt idx="3">
                  <c:v>28942</c:v>
                </c:pt>
                <c:pt idx="4">
                  <c:v>72241</c:v>
                </c:pt>
              </c:numCache>
            </c:numRef>
          </c:val>
          <c:smooth val="0"/>
          <c:extLst>
            <c:ext xmlns:c16="http://schemas.microsoft.com/office/drawing/2014/chart" uri="{C3380CC4-5D6E-409C-BE32-E72D297353CC}">
              <c16:uniqueId val="{00000001-F7FF-4379-98E6-D90C204D4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c:v>
                </c:pt>
                <c:pt idx="1">
                  <c:v>0.42</c:v>
                </c:pt>
                <c:pt idx="2">
                  <c:v>0.43</c:v>
                </c:pt>
                <c:pt idx="3">
                  <c:v>0.5</c:v>
                </c:pt>
                <c:pt idx="4">
                  <c:v>0.8</c:v>
                </c:pt>
              </c:numCache>
            </c:numRef>
          </c:val>
          <c:extLst>
            <c:ext xmlns:c16="http://schemas.microsoft.com/office/drawing/2014/chart" uri="{C3380CC4-5D6E-409C-BE32-E72D297353CC}">
              <c16:uniqueId val="{00000000-46F7-4599-AB1D-9D03635FD1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5.91</c:v>
                </c:pt>
                <c:pt idx="1">
                  <c:v>13.31</c:v>
                </c:pt>
                <c:pt idx="2">
                  <c:v>14.11</c:v>
                </c:pt>
                <c:pt idx="3">
                  <c:v>15.71</c:v>
                </c:pt>
                <c:pt idx="4">
                  <c:v>20.29</c:v>
                </c:pt>
              </c:numCache>
            </c:numRef>
          </c:val>
          <c:extLst>
            <c:ext xmlns:c16="http://schemas.microsoft.com/office/drawing/2014/chart" uri="{C3380CC4-5D6E-409C-BE32-E72D297353CC}">
              <c16:uniqueId val="{00000001-46F7-4599-AB1D-9D03635FD1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-1.38</c:v>
                </c:pt>
                <c:pt idx="1">
                  <c:v>7.76</c:v>
                </c:pt>
                <c:pt idx="2">
                  <c:v>0.93</c:v>
                </c:pt>
                <c:pt idx="3">
                  <c:v>2.09</c:v>
                </c:pt>
                <c:pt idx="4">
                  <c:v>5.71</c:v>
                </c:pt>
              </c:numCache>
            </c:numRef>
          </c:val>
          <c:smooth val="0"/>
          <c:extLst>
            <c:ext xmlns:c16="http://schemas.microsoft.com/office/drawing/2014/chart" uri="{C3380CC4-5D6E-409C-BE32-E72D297353CC}">
              <c16:uniqueId val="{00000002-46F7-4599-AB1D-9D03635FD1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1.3</c:v>
                </c:pt>
                <c:pt idx="4">
                  <c:v>0</c:v>
                </c:pt>
                <c:pt idx="5">
                  <c:v>0</c:v>
                </c:pt>
                <c:pt idx="6">
                  <c:v>0</c:v>
                </c:pt>
                <c:pt idx="7">
                  <c:v>0</c:v>
                </c:pt>
                <c:pt idx="8">
                  <c:v>0</c:v>
                </c:pt>
                <c:pt idx="9">
                  <c:v>0</c:v>
                </c:pt>
              </c:numCache>
            </c:numRef>
          </c:val>
          <c:extLst>
            <c:ext xmlns:c16="http://schemas.microsoft.com/office/drawing/2014/chart" uri="{C3380CC4-5D6E-409C-BE32-E72D297353CC}">
              <c16:uniqueId val="{00000000-FCCE-4D99-B40D-B052A95A20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CE-4D99-B40D-B052A95A20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CE-4D99-B40D-B052A95A207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0.04</c:v>
                </c:pt>
                <c:pt idx="6">
                  <c:v>#N/A</c:v>
                </c:pt>
                <c:pt idx="7">
                  <c:v>0.03</c:v>
                </c:pt>
                <c:pt idx="8">
                  <c:v>#N/A</c:v>
                </c:pt>
                <c:pt idx="9">
                  <c:v>0.18</c:v>
                </c:pt>
              </c:numCache>
            </c:numRef>
          </c:val>
          <c:extLst>
            <c:ext xmlns:c16="http://schemas.microsoft.com/office/drawing/2014/chart" uri="{C3380CC4-5D6E-409C-BE32-E72D297353CC}">
              <c16:uniqueId val="{00000003-FCCE-4D99-B40D-B052A95A207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0.22</c:v>
                </c:pt>
                <c:pt idx="6">
                  <c:v>#N/A</c:v>
                </c:pt>
                <c:pt idx="7">
                  <c:v>0.14000000000000001</c:v>
                </c:pt>
                <c:pt idx="8">
                  <c:v>#N/A</c:v>
                </c:pt>
                <c:pt idx="9">
                  <c:v>0.28000000000000003</c:v>
                </c:pt>
              </c:numCache>
            </c:numRef>
          </c:val>
          <c:extLst>
            <c:ext xmlns:c16="http://schemas.microsoft.com/office/drawing/2014/chart" uri="{C3380CC4-5D6E-409C-BE32-E72D297353CC}">
              <c16:uniqueId val="{00000004-FCCE-4D99-B40D-B052A95A207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0.41</c:v>
                </c:pt>
                <c:pt idx="4">
                  <c:v>#N/A</c:v>
                </c:pt>
                <c:pt idx="5">
                  <c:v>0.42</c:v>
                </c:pt>
                <c:pt idx="6">
                  <c:v>#N/A</c:v>
                </c:pt>
                <c:pt idx="7">
                  <c:v>0.5</c:v>
                </c:pt>
                <c:pt idx="8">
                  <c:v>#N/A</c:v>
                </c:pt>
                <c:pt idx="9">
                  <c:v>0.79</c:v>
                </c:pt>
              </c:numCache>
            </c:numRef>
          </c:val>
          <c:extLst>
            <c:ext xmlns:c16="http://schemas.microsoft.com/office/drawing/2014/chart" uri="{C3380CC4-5D6E-409C-BE32-E72D297353CC}">
              <c16:uniqueId val="{00000005-FCCE-4D99-B40D-B052A95A207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0.83</c:v>
                </c:pt>
                <c:pt idx="4">
                  <c:v>#N/A</c:v>
                </c:pt>
                <c:pt idx="5">
                  <c:v>0.94</c:v>
                </c:pt>
                <c:pt idx="6">
                  <c:v>#N/A</c:v>
                </c:pt>
                <c:pt idx="7">
                  <c:v>1.29</c:v>
                </c:pt>
                <c:pt idx="8">
                  <c:v>#N/A</c:v>
                </c:pt>
                <c:pt idx="9">
                  <c:v>1.1200000000000001</c:v>
                </c:pt>
              </c:numCache>
            </c:numRef>
          </c:val>
          <c:extLst>
            <c:ext xmlns:c16="http://schemas.microsoft.com/office/drawing/2014/chart" uri="{C3380CC4-5D6E-409C-BE32-E72D297353CC}">
              <c16:uniqueId val="{00000006-FCCE-4D99-B40D-B052A95A207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1.67</c:v>
                </c:pt>
                <c:pt idx="2">
                  <c:v>#N/A</c:v>
                </c:pt>
                <c:pt idx="3">
                  <c:v>2.37</c:v>
                </c:pt>
                <c:pt idx="4">
                  <c:v>#N/A</c:v>
                </c:pt>
                <c:pt idx="5">
                  <c:v>3.35</c:v>
                </c:pt>
                <c:pt idx="6">
                  <c:v>#N/A</c:v>
                </c:pt>
                <c:pt idx="7">
                  <c:v>2.59</c:v>
                </c:pt>
                <c:pt idx="8">
                  <c:v>#N/A</c:v>
                </c:pt>
                <c:pt idx="9">
                  <c:v>1.28</c:v>
                </c:pt>
              </c:numCache>
            </c:numRef>
          </c:val>
          <c:extLst>
            <c:ext xmlns:c16="http://schemas.microsoft.com/office/drawing/2014/chart" uri="{C3380CC4-5D6E-409C-BE32-E72D297353CC}">
              <c16:uniqueId val="{00000007-FCCE-4D99-B40D-B052A95A207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0.13</c:v>
                </c:pt>
                <c:pt idx="1">
                  <c:v>#N/A</c:v>
                </c:pt>
                <c:pt idx="2">
                  <c:v>1.83</c:v>
                </c:pt>
                <c:pt idx="3">
                  <c:v>#N/A</c:v>
                </c:pt>
                <c:pt idx="4">
                  <c:v>2.0499999999999998</c:v>
                </c:pt>
                <c:pt idx="5">
                  <c:v>#N/A</c:v>
                </c:pt>
                <c:pt idx="6">
                  <c:v>0.32</c:v>
                </c:pt>
                <c:pt idx="7">
                  <c:v>#N/A</c:v>
                </c:pt>
                <c:pt idx="8">
                  <c:v>#N/A</c:v>
                </c:pt>
                <c:pt idx="9">
                  <c:v>3.54</c:v>
                </c:pt>
              </c:numCache>
            </c:numRef>
          </c:val>
          <c:extLst>
            <c:ext xmlns:c16="http://schemas.microsoft.com/office/drawing/2014/chart" uri="{C3380CC4-5D6E-409C-BE32-E72D297353CC}">
              <c16:uniqueId val="{00000008-FCCE-4D99-B40D-B052A95A20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12.26</c:v>
                </c:pt>
                <c:pt idx="2">
                  <c:v>#N/A</c:v>
                </c:pt>
                <c:pt idx="3">
                  <c:v>13.04</c:v>
                </c:pt>
                <c:pt idx="4">
                  <c:v>#N/A</c:v>
                </c:pt>
                <c:pt idx="5">
                  <c:v>13.61</c:v>
                </c:pt>
                <c:pt idx="6">
                  <c:v>#N/A</c:v>
                </c:pt>
                <c:pt idx="7">
                  <c:v>14.53</c:v>
                </c:pt>
                <c:pt idx="8">
                  <c:v>#N/A</c:v>
                </c:pt>
                <c:pt idx="9">
                  <c:v>13.43</c:v>
                </c:pt>
              </c:numCache>
            </c:numRef>
          </c:val>
          <c:extLst>
            <c:ext xmlns:c16="http://schemas.microsoft.com/office/drawing/2014/chart" uri="{C3380CC4-5D6E-409C-BE32-E72D297353CC}">
              <c16:uniqueId val="{00000009-FCCE-4D99-B40D-B052A95A20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3308</c:v>
                </c:pt>
                <c:pt idx="5">
                  <c:v>3332</c:v>
                </c:pt>
                <c:pt idx="8">
                  <c:v>3324</c:v>
                </c:pt>
                <c:pt idx="11">
                  <c:v>3236</c:v>
                </c:pt>
                <c:pt idx="14">
                  <c:v>7173</c:v>
                </c:pt>
              </c:numCache>
            </c:numRef>
          </c:val>
          <c:extLst>
            <c:ext xmlns:c16="http://schemas.microsoft.com/office/drawing/2014/chart" uri="{C3380CC4-5D6E-409C-BE32-E72D297353CC}">
              <c16:uniqueId val="{00000000-3034-4644-9230-C03C9CFE57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34-4644-9230-C03C9CFE57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77</c:v>
                </c:pt>
                <c:pt idx="3">
                  <c:v>77</c:v>
                </c:pt>
                <c:pt idx="6">
                  <c:v>77</c:v>
                </c:pt>
                <c:pt idx="9">
                  <c:v>83</c:v>
                </c:pt>
                <c:pt idx="12">
                  <c:v>4097</c:v>
                </c:pt>
              </c:numCache>
            </c:numRef>
          </c:val>
          <c:extLst>
            <c:ext xmlns:c16="http://schemas.microsoft.com/office/drawing/2014/chart" uri="{C3380CC4-5D6E-409C-BE32-E72D297353CC}">
              <c16:uniqueId val="{00000002-3034-4644-9230-C03C9CFE57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628</c:v>
                </c:pt>
                <c:pt idx="3">
                  <c:v>520</c:v>
                </c:pt>
                <c:pt idx="6">
                  <c:v>392</c:v>
                </c:pt>
                <c:pt idx="9">
                  <c:v>240</c:v>
                </c:pt>
                <c:pt idx="12">
                  <c:v>139</c:v>
                </c:pt>
              </c:numCache>
            </c:numRef>
          </c:val>
          <c:extLst>
            <c:ext xmlns:c16="http://schemas.microsoft.com/office/drawing/2014/chart" uri="{C3380CC4-5D6E-409C-BE32-E72D297353CC}">
              <c16:uniqueId val="{00000003-3034-4644-9230-C03C9CFE57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1407</c:v>
                </c:pt>
                <c:pt idx="3">
                  <c:v>1332</c:v>
                </c:pt>
                <c:pt idx="6">
                  <c:v>1295</c:v>
                </c:pt>
                <c:pt idx="9">
                  <c:v>1192</c:v>
                </c:pt>
                <c:pt idx="12">
                  <c:v>1172</c:v>
                </c:pt>
              </c:numCache>
            </c:numRef>
          </c:val>
          <c:extLst>
            <c:ext xmlns:c16="http://schemas.microsoft.com/office/drawing/2014/chart" uri="{C3380CC4-5D6E-409C-BE32-E72D297353CC}">
              <c16:uniqueId val="{00000004-3034-4644-9230-C03C9CFE57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34-4644-9230-C03C9CFE57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34-4644-9230-C03C9CFE57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2321</c:v>
                </c:pt>
                <c:pt idx="3">
                  <c:v>2424</c:v>
                </c:pt>
                <c:pt idx="6">
                  <c:v>2415</c:v>
                </c:pt>
                <c:pt idx="9">
                  <c:v>2466</c:v>
                </c:pt>
                <c:pt idx="12">
                  <c:v>2491</c:v>
                </c:pt>
              </c:numCache>
            </c:numRef>
          </c:val>
          <c:extLst>
            <c:ext xmlns:c16="http://schemas.microsoft.com/office/drawing/2014/chart" uri="{C3380CC4-5D6E-409C-BE32-E72D297353CC}">
              <c16:uniqueId val="{00000007-3034-4644-9230-C03C9CFE57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1125</c:v>
                </c:pt>
                <c:pt idx="2">
                  <c:v>#N/A</c:v>
                </c:pt>
                <c:pt idx="3">
                  <c:v>#N/A</c:v>
                </c:pt>
                <c:pt idx="4">
                  <c:v>1021</c:v>
                </c:pt>
                <c:pt idx="5">
                  <c:v>#N/A</c:v>
                </c:pt>
                <c:pt idx="6">
                  <c:v>#N/A</c:v>
                </c:pt>
                <c:pt idx="7">
                  <c:v>855</c:v>
                </c:pt>
                <c:pt idx="8">
                  <c:v>#N/A</c:v>
                </c:pt>
                <c:pt idx="9">
                  <c:v>#N/A</c:v>
                </c:pt>
                <c:pt idx="10">
                  <c:v>745</c:v>
                </c:pt>
                <c:pt idx="11">
                  <c:v>#N/A</c:v>
                </c:pt>
                <c:pt idx="12">
                  <c:v>#N/A</c:v>
                </c:pt>
                <c:pt idx="13">
                  <c:v>726</c:v>
                </c:pt>
                <c:pt idx="14">
                  <c:v>#N/A</c:v>
                </c:pt>
              </c:numCache>
            </c:numRef>
          </c:val>
          <c:smooth val="0"/>
          <c:extLst>
            <c:ext xmlns:c16="http://schemas.microsoft.com/office/drawing/2014/chart" uri="{C3380CC4-5D6E-409C-BE32-E72D297353CC}">
              <c16:uniqueId val="{00000008-3034-4644-9230-C03C9CFE57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32079</c:v>
                </c:pt>
                <c:pt idx="5">
                  <c:v>31796</c:v>
                </c:pt>
                <c:pt idx="8">
                  <c:v>31554</c:v>
                </c:pt>
                <c:pt idx="11">
                  <c:v>31203</c:v>
                </c:pt>
                <c:pt idx="14">
                  <c:v>32223</c:v>
                </c:pt>
              </c:numCache>
            </c:numRef>
          </c:val>
          <c:extLst>
            <c:ext xmlns:c16="http://schemas.microsoft.com/office/drawing/2014/chart" uri="{C3380CC4-5D6E-409C-BE32-E72D297353CC}">
              <c16:uniqueId val="{00000000-D2A2-43C2-9FC6-AAF3AC431D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6916</c:v>
                </c:pt>
                <c:pt idx="5">
                  <c:v>7061</c:v>
                </c:pt>
                <c:pt idx="8">
                  <c:v>7266</c:v>
                </c:pt>
                <c:pt idx="11">
                  <c:v>7576</c:v>
                </c:pt>
                <c:pt idx="14">
                  <c:v>8358</c:v>
                </c:pt>
              </c:numCache>
            </c:numRef>
          </c:val>
          <c:extLst>
            <c:ext xmlns:c16="http://schemas.microsoft.com/office/drawing/2014/chart" uri="{C3380CC4-5D6E-409C-BE32-E72D297353CC}">
              <c16:uniqueId val="{00000001-D2A2-43C2-9FC6-AAF3AC431D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2561</c:v>
                </c:pt>
                <c:pt idx="5">
                  <c:v>5431</c:v>
                </c:pt>
                <c:pt idx="8">
                  <c:v>5790</c:v>
                </c:pt>
                <c:pt idx="11">
                  <c:v>7352</c:v>
                </c:pt>
                <c:pt idx="14">
                  <c:v>9891</c:v>
                </c:pt>
              </c:numCache>
            </c:numRef>
          </c:val>
          <c:extLst>
            <c:ext xmlns:c16="http://schemas.microsoft.com/office/drawing/2014/chart" uri="{C3380CC4-5D6E-409C-BE32-E72D297353CC}">
              <c16:uniqueId val="{00000002-D2A2-43C2-9FC6-AAF3AC431D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A2-43C2-9FC6-AAF3AC431D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A2-43C2-9FC6-AAF3AC431D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A2-43C2-9FC6-AAF3AC431D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4149</c:v>
                </c:pt>
                <c:pt idx="3">
                  <c:v>4216</c:v>
                </c:pt>
                <c:pt idx="6">
                  <c:v>4031</c:v>
                </c:pt>
                <c:pt idx="9">
                  <c:v>4105</c:v>
                </c:pt>
                <c:pt idx="12">
                  <c:v>4074</c:v>
                </c:pt>
              </c:numCache>
            </c:numRef>
          </c:val>
          <c:extLst>
            <c:ext xmlns:c16="http://schemas.microsoft.com/office/drawing/2014/chart" uri="{C3380CC4-5D6E-409C-BE32-E72D297353CC}">
              <c16:uniqueId val="{00000006-D2A2-43C2-9FC6-AAF3AC431D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1727</c:v>
                </c:pt>
                <c:pt idx="3">
                  <c:v>1181</c:v>
                </c:pt>
                <c:pt idx="6">
                  <c:v>946</c:v>
                </c:pt>
                <c:pt idx="9">
                  <c:v>991</c:v>
                </c:pt>
                <c:pt idx="12">
                  <c:v>1075</c:v>
                </c:pt>
              </c:numCache>
            </c:numRef>
          </c:val>
          <c:extLst>
            <c:ext xmlns:c16="http://schemas.microsoft.com/office/drawing/2014/chart" uri="{C3380CC4-5D6E-409C-BE32-E72D297353CC}">
              <c16:uniqueId val="{00000007-D2A2-43C2-9FC6-AAF3AC431D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17960</c:v>
                </c:pt>
                <c:pt idx="3">
                  <c:v>17590</c:v>
                </c:pt>
                <c:pt idx="6">
                  <c:v>16726</c:v>
                </c:pt>
                <c:pt idx="9">
                  <c:v>15868</c:v>
                </c:pt>
                <c:pt idx="12">
                  <c:v>15186</c:v>
                </c:pt>
              </c:numCache>
            </c:numRef>
          </c:val>
          <c:extLst>
            <c:ext xmlns:c16="http://schemas.microsoft.com/office/drawing/2014/chart" uri="{C3380CC4-5D6E-409C-BE32-E72D297353CC}">
              <c16:uniqueId val="{00000008-D2A2-43C2-9FC6-AAF3AC431D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368</c:v>
                </c:pt>
                <c:pt idx="3">
                  <c:v>297</c:v>
                </c:pt>
                <c:pt idx="6">
                  <c:v>224</c:v>
                </c:pt>
                <c:pt idx="9">
                  <c:v>151</c:v>
                </c:pt>
                <c:pt idx="12">
                  <c:v>76</c:v>
                </c:pt>
              </c:numCache>
            </c:numRef>
          </c:val>
          <c:extLst>
            <c:ext xmlns:c16="http://schemas.microsoft.com/office/drawing/2014/chart" uri="{C3380CC4-5D6E-409C-BE32-E72D297353CC}">
              <c16:uniqueId val="{00000009-D2A2-43C2-9FC6-AAF3AC431D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27350</c:v>
                </c:pt>
                <c:pt idx="3">
                  <c:v>27310</c:v>
                </c:pt>
                <c:pt idx="6">
                  <c:v>27858</c:v>
                </c:pt>
                <c:pt idx="9">
                  <c:v>28502</c:v>
                </c:pt>
                <c:pt idx="12">
                  <c:v>31785</c:v>
                </c:pt>
              </c:numCache>
            </c:numRef>
          </c:val>
          <c:extLst>
            <c:ext xmlns:c16="http://schemas.microsoft.com/office/drawing/2014/chart" uri="{C3380CC4-5D6E-409C-BE32-E72D297353CC}">
              <c16:uniqueId val="{0000000A-D2A2-43C2-9FC6-AAF3AC431D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9998</c:v>
                </c:pt>
                <c:pt idx="2">
                  <c:v>#N/A</c:v>
                </c:pt>
                <c:pt idx="3">
                  <c:v>#N/A</c:v>
                </c:pt>
                <c:pt idx="4">
                  <c:v>6304</c:v>
                </c:pt>
                <c:pt idx="5">
                  <c:v>#N/A</c:v>
                </c:pt>
                <c:pt idx="6">
                  <c:v>#N/A</c:v>
                </c:pt>
                <c:pt idx="7">
                  <c:v>5176</c:v>
                </c:pt>
                <c:pt idx="8">
                  <c:v>#N/A</c:v>
                </c:pt>
                <c:pt idx="9">
                  <c:v>#N/A</c:v>
                </c:pt>
                <c:pt idx="10">
                  <c:v>3486</c:v>
                </c:pt>
                <c:pt idx="11">
                  <c:v>#N/A</c:v>
                </c:pt>
                <c:pt idx="12">
                  <c:v>#N/A</c:v>
                </c:pt>
                <c:pt idx="13">
                  <c:v>1725</c:v>
                </c:pt>
                <c:pt idx="14">
                  <c:v>#N/A</c:v>
                </c:pt>
              </c:numCache>
            </c:numRef>
          </c:val>
          <c:smooth val="0"/>
          <c:extLst>
            <c:ext xmlns:c16="http://schemas.microsoft.com/office/drawing/2014/chart" uri="{C3380CC4-5D6E-409C-BE32-E72D297353CC}">
              <c16:uniqueId val="{0000000B-D2A2-43C2-9FC6-AAF3AC431D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2600</c:v>
                </c:pt>
                <c:pt idx="1">
                  <c:v>2940</c:v>
                </c:pt>
                <c:pt idx="2">
                  <c:v>3965</c:v>
                </c:pt>
              </c:numCache>
            </c:numRef>
          </c:val>
          <c:extLst>
            <c:ext xmlns:c16="http://schemas.microsoft.com/office/drawing/2014/chart" uri="{C3380CC4-5D6E-409C-BE32-E72D297353CC}">
              <c16:uniqueId val="{00000000-644F-40CD-A1CE-6D402D7236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644F-40CD-A1CE-6D402D7236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2422</c:v>
                </c:pt>
                <c:pt idx="1">
                  <c:v>3201</c:v>
                </c:pt>
                <c:pt idx="2">
                  <c:v>4298</c:v>
                </c:pt>
              </c:numCache>
            </c:numRef>
          </c:val>
          <c:extLst>
            <c:ext xmlns:c16="http://schemas.microsoft.com/office/drawing/2014/chart" uri="{C3380CC4-5D6E-409C-BE32-E72D297353CC}">
              <c16:uniqueId val="{00000002-644F-40CD-A1CE-6D402D7236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{091E3035-7398-47E7-816E-26B85C309DAE}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6E-4855-8537-14C400200B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{DA060CA5-EDED-4874-808E-A125350E9221}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E-4855-8537-14C400200B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{95E2EFDC-3667-4E40-B08B-EBEBBB8D22C7}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E-4855-8537-14C400200B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{96169526-2D74-4AD5-AF99-2EA4958794C0}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E-4855-8537-14C400200B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{C75C1C4B-7D7B-4603-8625-B4E7D3B9ABEE}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E-4855-8537-14C400200B9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{617AA24D-1F8C-4B7C-B850-3A68793E82A5}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6E-4855-8537-14C400200B9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{A1471235-8ADF-406D-AF81-966B973A5985}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6E-4855-8537-14C400200B9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{6ED632FA-AC6E-442D-93D0-5B89A3373146}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6E-4855-8537-14C400200B9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{74D671F8-E429-4876-A144-FEA4586407D1}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6E-4855-8537-14C400200B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62.9</c:v>
                </c:pt>
                <c:pt idx="16">
                  <c:v>68.5</c:v>
                </c:pt>
                <c:pt idx="24">
                  <c:v>72.099999999999994</c:v>
                </c:pt>
                <c:pt idx="32">
                  <c:v>73.3</c:v>
                </c:pt>
              </c:numCache>
            </c:numRef>
          </c:xVal>
          <c:yVal>
            <c:numRef>
              <c:f>公会計指標分析・財政指標組合せ分析表!$BP$51:$DC$51</c:f>
              <c:numCache>
                <c:formatCode>#,##0.0;"▲ "#,##0.0</c:formatCode>
                <c:ptCount val="40"/>
                <c:pt idx="0">
                  <c:v>64</c:v>
                </c:pt>
                <c:pt idx="8">
                  <c:v>40.1</c:v>
                </c:pt>
                <c:pt idx="16">
                  <c:v>32.6</c:v>
                </c:pt>
                <c:pt idx="24">
                  <c:v>21.4</c:v>
                </c:pt>
                <c:pt idx="32">
                  <c:v>10</c:v>
                </c:pt>
              </c:numCache>
            </c:numRef>
          </c:yVal>
          <c:smooth val="0"/>
          <c:extLst>
            <c:ext xmlns:c16="http://schemas.microsoft.com/office/drawing/2014/chart" uri="{C3380CC4-5D6E-409C-BE32-E72D297353CC}">
              <c16:uniqueId val="{00000009-D06E-4855-8537-14C400200B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{A0739352-72C8-4297-A929-90DB203A0B27}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6E-4855-8537-14C400200B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{6E3D229D-D800-4CA1-97F2-37CF8CA11E14}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E-4855-8537-14C400200B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{FBBCEDA6-CA5B-49E5-87F2-1942AFDBB5CB}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E-4855-8537-14C400200B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{B5FB86DC-AD35-40FC-9D26-5DC6B1F2C1DE}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E-4855-8537-14C400200B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{93183991-2CA6-44ED-86E7-C59BB628E918}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E-4855-8537-14C400200B9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{01370DFA-BF13-4A8C-BE7E-292BC592F244}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6E-4855-8537-14C400200B9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{076BBD05-D153-451C-9C6D-7234E110B08C}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6E-4855-8537-14C400200B9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{BA6C4EE3-505A-4ACE-9D35-3C7982A95BE4}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6E-4855-8537-14C400200B9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{7530BC1F-4F51-468D-8018-26D89314130C}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6E-4855-8537-14C400200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D06E-4855-8537-14C400200B9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{181B1568-9A82-4C11-BE31-DB9DACEF5E9D}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DAC-44F4-9BA6-172940B54F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{54102E02-49CF-4087-87FD-DFD1BE68F850}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AC-44F4-9BA6-172940B54F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{3DAED5FC-8226-40C4-AE66-00AA95114BF2}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AC-44F4-9BA6-172940B54F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{0B133258-1E8A-4F59-AD62-97A3F3072E35}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AC-44F4-9BA6-172940B54F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{76CCC81C-114C-4579-BF06-A867F2A72146}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AC-44F4-9BA6-172940B54FC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{9AECDC97-1285-447C-B1EB-FD753F34FE3E}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DAC-44F4-9BA6-172940B54FC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{02A77DAA-4600-46A0-B2AE-6764427B29C9}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DAC-44F4-9BA6-172940B54FC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{DEB55B94-61D0-4EE8-81E2-F523224D76C0}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DAC-44F4-9BA6-172940B54FC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{8CE66DCE-E935-493F-BE76-C734CD900F4A}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DAC-44F4-9BA6-172940B54F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7.4</c:v>
                </c:pt>
                <c:pt idx="16">
                  <c:v>6.3</c:v>
                </c:pt>
                <c:pt idx="24">
                  <c:v>5.4</c:v>
                </c:pt>
                <c:pt idx="32">
                  <c:v>4.7</c:v>
                </c:pt>
              </c:numCache>
            </c:numRef>
          </c:xVal>
          <c:yVal>
            <c:numRef>
              <c:f>公会計指標分析・財政指標組合せ分析表!$BP$73:$DC$73</c:f>
              <c:numCache>
                <c:formatCode>#,##0.0;"▲ "#,##0.0</c:formatCode>
                <c:ptCount val="40"/>
                <c:pt idx="0">
                  <c:v>64</c:v>
                </c:pt>
                <c:pt idx="8">
                  <c:v>40.1</c:v>
                </c:pt>
                <c:pt idx="16">
                  <c:v>32.6</c:v>
                </c:pt>
                <c:pt idx="24">
                  <c:v>21.4</c:v>
                </c:pt>
                <c:pt idx="32">
                  <c:v>10</c:v>
                </c:pt>
              </c:numCache>
            </c:numRef>
          </c:yVal>
          <c:smooth val="0"/>
          <c:extLst>
            <c:ext xmlns:c16="http://schemas.microsoft.com/office/drawing/2014/chart" uri="{C3380CC4-5D6E-409C-BE32-E72D297353CC}">
              <c16:uniqueId val="{00000009-0DAC-44F4-9BA6-172940B54F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{2C16D090-AAFC-4885-8EAC-D79E9B79AE21}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DAC-44F4-9BA6-172940B54F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{3904C529-E32A-41B1-AE00-D5930E48D077}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AC-44F4-9BA6-172940B54F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{57AA3A87-72AA-424E-A3BB-A5C34861A345}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AC-44F4-9BA6-172940B54F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{DEC2ED89-2228-4ABA-9D05-B659962583E5}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AC-44F4-9BA6-172940B54F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{E0D799FC-2C8C-4B9E-9026-63D77B1F7026}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AC-44F4-9BA6-172940B54FC7}"/>
                </c:ext>
              </c:extLst>
            </c:dLbl>
            <c:dLbl>
              <c:idx val="8"/>
              <c:layout>
                <c:manualLayout>
                  <c:x val="-3.6621161056433163E-2"/>
                  <c:y val="-4.68046937236413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{2B596E57-E79A-4FBE-A0F3-715D9D0C7D21}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DAC-44F4-9BA6-172940B54FC7}"/>
                </c:ext>
              </c:extLst>
            </c:dLbl>
            <c:dLbl>
              <c:idx val="16"/>
              <c:layout>
                <c:manualLayout>
                  <c:x val="-2.6647173287753123E-2"/>
                  <c:y val="-5.86602434264648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{2DF3EBD5-D58C-41A6-92E5-6399127F5BA2}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DAC-44F4-9BA6-172940B54FC7}"/>
                </c:ext>
              </c:extLst>
            </c:dLbl>
            <c:dLbl>
              <c:idx val="24"/>
              <c:layout>
                <c:manualLayout>
                  <c:x val="-3.1570342725075584E-2"/>
                  <c:y val="-8.178466162570630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{714F5352-68FD-48C6-8E73-A372E5A7AF9F}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DAC-44F4-9BA6-172940B54FC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{99A50CEA-ED70-4DD5-BA72-55F88E4E23FA}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DAC-44F4-9BA6-172940B54F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DAC-44F4-9BA6-172940B54FC7}"/>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DA6140-E5F7-4013-9676-E5881480F0C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D254656-E710-4920-BB75-FF071449DB5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公営企業債の元利償還金に対する繰入金は、下水道事業の元利償還金が減少したことに伴い、全体で減少。組合等が起こした地方債の元利償還金に対する負担金等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、岸和田市貝塚市清掃施設組合の建設公債費が減少したことにより減少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一般会計の元利償還金は臨時財政対策債の発行等により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増加しており、また、債務負担行為に基づく支出額が、ＰＦＩに係る債務負担行為によるもの（新庁舎整備事業）を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4,020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百万円を計上したことにより増加したため、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元利償還金等は大幅に増加し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算入公債費等も庁舎整備事業債</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百万円を計上しているため、大幅に増加した。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算入公債費等の増加分が、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の増加分を上回ったため、実質公債費率の分子は微減した。　</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今後は、庁舎整備事業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、事業の選択と集中を進めることなどにより、大幅な増加が生じないように努める。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公営企業債と組合等に係る起債残高について、下水道事業会計において大きく減少したため、公営企業債等繰入見込額と組合負担等見込額の合計額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、臨時財政対策債の発行が続いていることに加え、新庁舎整備事業や小学校屋内運動場空調設備設置及び照明ＬＥＤ化事業の影響で大幅に増加した。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結果的に、将来負担額は増加した。</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充当可能基金については、公共施設等整備基金に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百万円、財政調整基金に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百万円、国民健康保険事業財政調整基金に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百万円積立てを行った事により増加し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これにより、充当可能財源等は増加した。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充当可能財源等の増加額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額を上回ったため、将来負担比率の分子は減少した。</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新庁舎建設により基金の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取崩しや地方債の残高の増加が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想定される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投資事業の抑制などにより、持続的で安定した財政運営に努める。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かいづか　ふるさと応援基金から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崩したが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百万円、財政調整基金に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百万円積立てたこと等により、基金全体として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2,539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目的に応じて基金を適正に取り崩して対応するとともに、基金に依存しない財政運営に努める。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公共施設等整備基金：公共、公益及び公用の整備に要する経費及びその整備のために起こした市債の償還金に対して充当する。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かいづか　ふるさと応援基金：ふるさと納税の受け皿基金として指定寄附のあった事業に対して充当する。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地域福祉基金：高齢者、心身障害者（児）、ひとり親家庭等の福祉の向上に資する事業及び社会福祉施設整備事業に充当する。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庁舎整備基金：新庁舎整備事業に充当する。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庁舎整備事業：新庁舎整備事業に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百万円充当するために取崩したことにより減少。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年度に実施する新庁舎防災設備構築事業に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子ども食堂、幼児教室、認定こども園の備品購入費に充当していく。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歳入において、普通交付税や地方消費税交付金、競艇事業収入等が増加したことや、歳出において、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予防接種事業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や下水道事業会計への負担金等が減少したことにより、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年度決算の実質収支が黒字となった。そのため財政調整基金を取り崩すことなく、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百万円積立てることができたため。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事業内容の精査を行い、基金の活用が必要な場合でも最小限の取崩しになるように努める。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本基金に頼らない財政運営に努め、適正に管理する。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836548-4B96-46EA-878E-060436F06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BCBC4C-27CE-42FD-983F-9F701D25A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D575CE-B031-4463-B579-93F322EAD9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F8E9EAE-156D-42AD-90C7-942763E2F57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2CEBC04-81E4-42EE-B65A-50CF0E79DF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F917BBE-FBA9-4B3E-8DF0-84CEC8BECB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F65897-8AA8-4BC7-BCAE-6BE54FFD558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36DD68-3444-432D-A353-2485A2375E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918EEE8-570F-4253-AF0B-82B55D2B27F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4FB48E2-CA05-42FF-94E4-E75E3B65FF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D087370-288D-4D49-8F71-3BC6725CE5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89E88E0-D2AE-406D-AD4D-DA0A12AE5D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B8BD74F-FF59-4C27-B283-3F41278509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52CA8B7-0CF7-4290-90C1-68BFE806F82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D312B42-54CB-4713-AD8D-B585A074AB4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A6D9C53-D251-4E95-8A45-DDE1C0C407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F63179B-EF67-41A1-9D65-C30F153D66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58AD8FA-3D8B-4AA1-9584-2ACB1396B6D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9E6E2EF-09EC-4EFE-98D8-F88D3F019C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5DF684F-6163-4CBB-AC70-CB52F7BD98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4792381-155C-4969-8055-75C8B5E561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1656725-1011-416C-82A4-BB6BF4415F4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B198F42-9BDA-42AA-9AB9-028234FD39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5E7D9EE-91F0-44C4-9124-AFB86FE09EF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CEE9AEB-26B7-408C-B14B-3543FA4A933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C9F32D5-B3E4-4F9C-B8EB-ACE0EDCA28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430FF34-FF32-4EB4-8926-E6754F8F6D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0C8D48-1DF5-475A-B3DB-A5AB541C34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F2711C0-89CF-4C76-B49E-6375DF974C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1240FE3-82B2-49BE-AC21-ACDA2A4630E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66DABE4-B1E3-48C9-AC6A-6348140B1F6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4B9119C-71EB-4922-A9CE-AC1489B4845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650BE5F-C1F9-46B9-B0EF-4E557FC28C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13B3B56-63A5-45B7-A3EA-5B26667276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9CCB188-D75D-4C70-9DB1-AABCC1C41D7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54C9632-7EB6-4500-BF09-8B978BC7D98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84A0D3D-5B44-4051-8A7F-15B24E07751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AC17F7-9F75-4630-B3E3-E5CA03BDEDB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70C0324-D32B-4AD0-AB26-EE99C8A13C8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7DB884B-5A43-4640-A038-7BFDFF5878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51DD3E0-D0EB-4CCA-B8BA-7A24D9C20C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E8F7AC3-1CCE-42F1-82A2-BC67DD50CB8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50278F6-2AC8-45E6-BAE5-85F41E9BAD3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E53B96C-E2D5-4E0A-BC8D-FC21341B50B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D22771B-84F1-47D7-9C8D-91362D2558B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D83DE68-0F23-4960-BC05-D74F4C7AC33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A705670-A2B8-486E-96B2-F71E822F803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類似団体内平均値と比較すると高い水準となっている。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在、公共施設等総合管理計画に基づき、認定こども園の建替えや新庁舎の整備、隣保館等の集約化等を予定しているため、一時的な改善は見込まれるが、依然として老朽化した建物が数多くあることから、数値が上昇傾向にあると予測さ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今後も引き続き、公共建築物の更新や長寿命化、統合、転用、除却等も含めた対策が必要であると考える。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787482B-C1E5-4A61-9A84-7D481E6887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D75F815-F6C7-4E16-A24F-B57AC6AD596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0398840-4E78-427B-A8B5-68B43DC08A4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2CDCA36E-C4AD-46E9-91FA-D9888DEF3733}"/>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B3D666E2-EEE8-4D6B-9C75-F6D8A8088F1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83D7821E-4E6D-4806-80B8-C16768883D3A}"/>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957B0593-66F6-40EE-900A-7D03C25CF5F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3FE23469-D7DD-4934-98A3-FE30DCB022C4}"/>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C559F24D-F937-43C2-8B60-09D35A71DDCD}"/>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B45EAABA-298D-497D-B31A-745B3D35196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57C20C53-16DC-4A05-998F-AD9BDC078E9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EED60744-5AD7-4E70-AD79-27183BEE262D}"/>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2816A4F0-3DB8-4E9B-876D-98A75175BD23}"/>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3F7900A8-537C-464F-A7C3-7966E37C7006}"/>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793B69DB-4690-4AE6-86C6-D167EBDB4743}"/>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6D233199-DE2A-4435-A9B9-7AB0F500F76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9A07B6D3-F428-450F-B8B8-29844CC57D95}"/>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ECAE51B8-E619-48D1-8F36-6277CF34BD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E01777E7-77B0-45BC-9191-2FB73609F40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3F1A5D2C-5AC7-4C99-8C6B-358E3BA0A7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697C857-81B2-4864-BC7F-AF0E82CBD154}"/>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18265F3-58A9-424C-A498-122DCE401BC8}"/>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1E0AA660-E894-48F3-AE8C-146E55FFAAA5}"/>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8B9F3B0F-BF13-4D78-ABF3-6440B4DA98E3}"/>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D7967814-AE63-48AB-830E-9893C3005E16}"/>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BD27521B-FEA8-4335-8EBA-1D55A39BCBF7}"/>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1B6716D4-AD23-4483-B7D6-C78E4E46D5C5}"/>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34C6BB95-7B69-4742-9302-836C4193DE5D}"/>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3935A6CC-A2D5-4D03-8223-BA2432D2D339}"/>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2AC8C620-358C-4E34-B8FC-A9B0DD9A4849}"/>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8AF80F03-2D8A-4285-BF81-FAFC9FAA5CF3}"/>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FB151DF-8E82-48E8-935A-35F346ABFA8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1357281-0FF6-474C-9E13-F6EC7FD3687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60A693F-53B8-498E-ABE2-C45055CD9B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AB38889-9D02-43C3-9704-1206FFDF819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16356C6-C29A-4C53-84CA-6362126780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82709</xdr:rowOff>
    </xdr:from>
    <xdr:to>
      <xdr:col>23</xdr:col>
      <xdr:colOff>136525</xdr:colOff>
      <xdr:row>33</xdr:row>
      <xdr:rowOff>12859</xdr:rowOff>
    </xdr:to>
    <xdr:sp macro="" textlink="">
      <xdr:nvSpPr>
        <xdr:cNvPr id="85" name="楕円 84">
          <a:extLst>
            <a:ext uri="{FF2B5EF4-FFF2-40B4-BE49-F238E27FC236}">
              <a16:creationId xmlns:a16="http://schemas.microsoft.com/office/drawing/2014/main" id="{2B47CF8D-9D6F-4A8A-BEF7-67AA0BA00BEC}"/>
            </a:ext>
          </a:extLst>
        </xdr:cNvPr>
        <xdr:cNvSpPr/>
      </xdr:nvSpPr>
      <xdr:spPr>
        <a:xfrm>
          <a:off x="4711700" y="63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61136</xdr:rowOff>
    </xdr:from>
    <xdr:ext cx="405111" cy="259045"/>
    <xdr:sp macro="" textlink="">
      <xdr:nvSpPr>
        <xdr:cNvPr id="86" name="有形固定資産減価償却率該当値テキスト">
          <a:extLst>
            <a:ext uri="{FF2B5EF4-FFF2-40B4-BE49-F238E27FC236}">
              <a16:creationId xmlns:a16="http://schemas.microsoft.com/office/drawing/2014/main" id="{872CADF5-AB0C-475A-BB1F-B7141AB4DC32}"/>
            </a:ext>
          </a:extLst>
        </xdr:cNvPr>
        <xdr:cNvSpPr txBox="1"/>
      </xdr:nvSpPr>
      <xdr:spPr>
        <a:xfrm>
          <a:off x="4813300" y="631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50324</xdr:rowOff>
    </xdr:from>
    <xdr:to>
      <xdr:col>19</xdr:col>
      <xdr:colOff>187325</xdr:colOff>
      <xdr:row>32</xdr:row>
      <xdr:rowOff>151924</xdr:rowOff>
    </xdr:to>
    <xdr:sp macro="" textlink="">
      <xdr:nvSpPr>
        <xdr:cNvPr id="87" name="楕円 86">
          <a:extLst>
            <a:ext uri="{FF2B5EF4-FFF2-40B4-BE49-F238E27FC236}">
              <a16:creationId xmlns:a16="http://schemas.microsoft.com/office/drawing/2014/main" id="{C140FF54-64DE-49E7-B406-73E3E01CC567}"/>
            </a:ext>
          </a:extLst>
        </xdr:cNvPr>
        <xdr:cNvSpPr/>
      </xdr:nvSpPr>
      <xdr:spPr>
        <a:xfrm>
          <a:off x="4000500" y="63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101124</xdr:rowOff>
    </xdr:from>
    <xdr:to>
      <xdr:col>23</xdr:col>
      <xdr:colOff>85725</xdr:colOff>
      <xdr:row>32</xdr:row>
      <xdr:rowOff>133509</xdr:rowOff>
    </xdr:to>
    <xdr:cxnSp macro="">
      <xdr:nvCxnSpPr>
        <xdr:cNvPr id="88" name="直線コネクタ 87">
          <a:extLst>
            <a:ext uri="{FF2B5EF4-FFF2-40B4-BE49-F238E27FC236}">
              <a16:creationId xmlns:a16="http://schemas.microsoft.com/office/drawing/2014/main" id="{3D3D768B-2E71-404E-BEDD-0DB357D9E450}"/>
            </a:ext>
          </a:extLst>
        </xdr:cNvPr>
        <xdr:cNvCxnSpPr/>
      </xdr:nvCxnSpPr>
      <xdr:spPr>
        <a:xfrm>
          <a:off x="4051300" y="635904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124619</xdr:rowOff>
    </xdr:from>
    <xdr:to>
      <xdr:col>15</xdr:col>
      <xdr:colOff>187325</xdr:colOff>
      <xdr:row>32</xdr:row>
      <xdr:rowOff>54769</xdr:rowOff>
    </xdr:to>
    <xdr:sp macro="" textlink="">
      <xdr:nvSpPr>
        <xdr:cNvPr id="89" name="楕円 88">
          <a:extLst>
            <a:ext uri="{FF2B5EF4-FFF2-40B4-BE49-F238E27FC236}">
              <a16:creationId xmlns:a16="http://schemas.microsoft.com/office/drawing/2014/main" id="{5CFF4613-39D3-40A8-A932-0A0903AD4AE0}"/>
            </a:ext>
          </a:extLst>
        </xdr:cNvPr>
        <xdr:cNvSpPr/>
      </xdr:nvSpPr>
      <xdr:spPr>
        <a:xfrm>
          <a:off x="3238500" y="62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3969</xdr:rowOff>
    </xdr:from>
    <xdr:to>
      <xdr:col>19</xdr:col>
      <xdr:colOff>136525</xdr:colOff>
      <xdr:row>32</xdr:row>
      <xdr:rowOff>101124</xdr:rowOff>
    </xdr:to>
    <xdr:cxnSp macro="">
      <xdr:nvCxnSpPr>
        <xdr:cNvPr id="90" name="直線コネクタ 89">
          <a:extLst>
            <a:ext uri="{FF2B5EF4-FFF2-40B4-BE49-F238E27FC236}">
              <a16:creationId xmlns:a16="http://schemas.microsoft.com/office/drawing/2014/main" id="{847D4ACC-27F5-40A4-94CB-8FE195ECC7FB}"/>
            </a:ext>
          </a:extLst>
        </xdr:cNvPr>
        <xdr:cNvCxnSpPr/>
      </xdr:nvCxnSpPr>
      <xdr:spPr>
        <a:xfrm>
          <a:off x="3289300" y="6261894"/>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144939</xdr:rowOff>
    </xdr:from>
    <xdr:to>
      <xdr:col>11</xdr:col>
      <xdr:colOff>187325</xdr:colOff>
      <xdr:row>31</xdr:row>
      <xdr:rowOff>75089</xdr:rowOff>
    </xdr:to>
    <xdr:sp macro="" textlink="">
      <xdr:nvSpPr>
        <xdr:cNvPr id="91" name="楕円 90">
          <a:extLst>
            <a:ext uri="{FF2B5EF4-FFF2-40B4-BE49-F238E27FC236}">
              <a16:creationId xmlns:a16="http://schemas.microsoft.com/office/drawing/2014/main" id="{3E8E7E74-7E79-42D0-8739-BD6C2B7CA905}"/>
            </a:ext>
          </a:extLst>
        </xdr:cNvPr>
        <xdr:cNvSpPr/>
      </xdr:nvSpPr>
      <xdr:spPr>
        <a:xfrm>
          <a:off x="2476500" y="60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24289</xdr:rowOff>
    </xdr:from>
    <xdr:to>
      <xdr:col>15</xdr:col>
      <xdr:colOff>136525</xdr:colOff>
      <xdr:row>32</xdr:row>
      <xdr:rowOff>3969</xdr:rowOff>
    </xdr:to>
    <xdr:cxnSp macro="">
      <xdr:nvCxnSpPr>
        <xdr:cNvPr id="92" name="直線コネクタ 91">
          <a:extLst>
            <a:ext uri="{FF2B5EF4-FFF2-40B4-BE49-F238E27FC236}">
              <a16:creationId xmlns:a16="http://schemas.microsoft.com/office/drawing/2014/main" id="{4AA4704C-F4CC-4F01-A754-30F0D9DFD6BD}"/>
            </a:ext>
          </a:extLst>
        </xdr:cNvPr>
        <xdr:cNvCxnSpPr/>
      </xdr:nvCxnSpPr>
      <xdr:spPr>
        <a:xfrm>
          <a:off x="2527300" y="6110764"/>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104458</xdr:rowOff>
    </xdr:from>
    <xdr:to>
      <xdr:col>7</xdr:col>
      <xdr:colOff>187325</xdr:colOff>
      <xdr:row>31</xdr:row>
      <xdr:rowOff>34608</xdr:rowOff>
    </xdr:to>
    <xdr:sp macro="" textlink="">
      <xdr:nvSpPr>
        <xdr:cNvPr id="93" name="楕円 92">
          <a:extLst>
            <a:ext uri="{FF2B5EF4-FFF2-40B4-BE49-F238E27FC236}">
              <a16:creationId xmlns:a16="http://schemas.microsoft.com/office/drawing/2014/main" id="{EAF99D6D-55A3-4C68-B2F0-719970089124}"/>
            </a:ext>
          </a:extLst>
        </xdr:cNvPr>
        <xdr:cNvSpPr/>
      </xdr:nvSpPr>
      <xdr:spPr>
        <a:xfrm>
          <a:off x="1714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155258</xdr:rowOff>
    </xdr:from>
    <xdr:to>
      <xdr:col>11</xdr:col>
      <xdr:colOff>136525</xdr:colOff>
      <xdr:row>31</xdr:row>
      <xdr:rowOff>24289</xdr:rowOff>
    </xdr:to>
    <xdr:cxnSp macro="">
      <xdr:nvCxnSpPr>
        <xdr:cNvPr id="94" name="直線コネクタ 93">
          <a:extLst>
            <a:ext uri="{FF2B5EF4-FFF2-40B4-BE49-F238E27FC236}">
              <a16:creationId xmlns:a16="http://schemas.microsoft.com/office/drawing/2014/main" id="{BA2DE819-056E-46D1-975E-2BB4A87FF68C}"/>
            </a:ext>
          </a:extLst>
        </xdr:cNvPr>
        <xdr:cNvCxnSpPr/>
      </xdr:nvCxnSpPr>
      <xdr:spPr>
        <a:xfrm>
          <a:off x="1765300" y="6070283"/>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5F29E2B0-23E7-4999-BAE7-029AC3EBF098}"/>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A37D5AF5-6C34-4314-AB75-19AF5917CF27}"/>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F2BC314F-BF29-44EC-A695-EF7D1E2AEDEF}"/>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DB1BCA34-7F5E-4069-BE22-2AA1CF66167A}"/>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143051</xdr:rowOff>
    </xdr:from>
    <xdr:ext cx="405111" cy="259045"/>
    <xdr:sp macro="" textlink="">
      <xdr:nvSpPr>
        <xdr:cNvPr id="99" name="n_1mainValue有形固定資産減価償却率">
          <a:extLst>
            <a:ext uri="{FF2B5EF4-FFF2-40B4-BE49-F238E27FC236}">
              <a16:creationId xmlns:a16="http://schemas.microsoft.com/office/drawing/2014/main" id="{8C15B587-9CD1-4C1A-881D-E5D3DDC3B020}"/>
            </a:ext>
          </a:extLst>
        </xdr:cNvPr>
        <xdr:cNvSpPr txBox="1"/>
      </xdr:nvSpPr>
      <xdr:spPr>
        <a:xfrm>
          <a:off x="3836044" y="64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45896</xdr:rowOff>
    </xdr:from>
    <xdr:ext cx="405111" cy="259045"/>
    <xdr:sp macro="" textlink="">
      <xdr:nvSpPr>
        <xdr:cNvPr id="100" name="n_2mainValue有形固定資産減価償却率">
          <a:extLst>
            <a:ext uri="{FF2B5EF4-FFF2-40B4-BE49-F238E27FC236}">
              <a16:creationId xmlns:a16="http://schemas.microsoft.com/office/drawing/2014/main" id="{A5AB530B-11F4-4DD0-ADFF-E8DF11AB75B1}"/>
            </a:ext>
          </a:extLst>
        </xdr:cNvPr>
        <xdr:cNvSpPr txBox="1"/>
      </xdr:nvSpPr>
      <xdr:spPr>
        <a:xfrm>
          <a:off x="3086744" y="630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66216</xdr:rowOff>
    </xdr:from>
    <xdr:ext cx="405111" cy="259045"/>
    <xdr:sp macro="" textlink="">
      <xdr:nvSpPr>
        <xdr:cNvPr id="101" name="n_3mainValue有形固定資産減価償却率">
          <a:extLst>
            <a:ext uri="{FF2B5EF4-FFF2-40B4-BE49-F238E27FC236}">
              <a16:creationId xmlns:a16="http://schemas.microsoft.com/office/drawing/2014/main" id="{D201C0BC-AB06-4EEC-8282-19CEABFF8DCF}"/>
            </a:ext>
          </a:extLst>
        </xdr:cNvPr>
        <xdr:cNvSpPr txBox="1"/>
      </xdr:nvSpPr>
      <xdr:spPr>
        <a:xfrm>
          <a:off x="2324744" y="615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25735</xdr:rowOff>
    </xdr:from>
    <xdr:ext cx="405111" cy="259045"/>
    <xdr:sp macro="" textlink="">
      <xdr:nvSpPr>
        <xdr:cNvPr id="102" name="n_4mainValue有形固定資産減価償却率">
          <a:extLst>
            <a:ext uri="{FF2B5EF4-FFF2-40B4-BE49-F238E27FC236}">
              <a16:creationId xmlns:a16="http://schemas.microsoft.com/office/drawing/2014/main" id="{C7FC37E6-B420-4992-B7A5-9A54EFAF4D54}"/>
            </a:ext>
          </a:extLst>
        </xdr:cNvPr>
        <xdr:cNvSpPr txBox="1"/>
      </xdr:nvSpPr>
      <xdr:spPr>
        <a:xfrm>
          <a:off x="1562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86B77C7-686B-444A-9C8F-D07E8CFFCB3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E8978DE4-9D88-43B8-99AF-F661719F62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C7263B2-35F4-442C-907B-2C1B369CBF2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72AC3630-9E55-4D7F-80AF-80E938F32A6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11E0216-D6D8-4DCA-A4D9-41BE8E9B6E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1A9F955B-1457-42DE-957B-E46F615B1E4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40E4FAA-4012-49B0-BB5D-96329090AC0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7B7042A8-3DB9-44D8-8CCE-66BEC3A4E50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30866A06-BF7B-45F6-84BC-739E18D60B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46CFFC4-6F7E-442C-9CB0-E7ECEED2EDA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2085063C-69FA-4F53-BCB6-0DA1A383B5A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4825B58-CED8-481A-86FF-3072E3C16C6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BB346139-5881-4DC2-BD6C-14507BCF6D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回っており、主な要因としては、公営企業債等繰入見込額の減少や充当可能基金の増加、普通交付税の増加したことが考えられる。</a:t>
          </a:r>
          <a:endParaRPr lang="ja-JP" altLang="ja-JP" sz="1050">
            <a:effectLst/>
            <a:latin typeface="ＭＳ Ｐゴシック" panose="020B0600070205080204" pitchFamily="50" charset="-128"/>
            <a:ea typeface="ＭＳ Ｐゴシック" panose="020B0600070205080204" pitchFamily="50" charset="-128"/>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しかし、新庁舎整備事業や三館等合同施設整備事業など大規模な建設事業に伴う地方債の増加などによる債務償還比率の悪化が懸念される。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効果の検証による事務事業の見直し、市有施設の維持管理費用の抑制などに取り組む必要があると考える。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FD6514D4-469C-4657-ADDB-1AFB771100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E3BF65E-851E-4E26-959B-9B364E3B03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CF09BD5-EB81-4769-A9CC-D66712F133A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508CAF58-ED6A-4F75-BA3D-DC78A070FF4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C4133629-2BFA-48F9-BEBC-5B7FDBF9A20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69A15C5E-D151-42E9-992D-387312B15E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546B64A-E39A-4AEB-AE89-200C5FC1878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140E7E4E-AFF5-4BCF-8547-B62EB521324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8447C84B-E244-432E-ADB8-21C49DD8A66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D01C6B81-9F08-483D-9EC2-F1A958FCA52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90C26EE0-F293-4ECB-BE96-034D1C1264E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D6C8CE61-77C8-43EF-8735-8A48FD0EA55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CF7543E6-A311-44B4-816B-3DE2716FF53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77EE4305-5D79-4929-931D-FF043F7A3D3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91A0CD1C-7904-4473-9E59-76C9F704D8D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C7A6D91-4468-400D-ABF0-C8FB2279CCF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C88BD096-9650-413E-92EE-F28F7D6E58D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AED7D41F-1743-4B88-8B9A-DA3548242D35}"/>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275F4A12-7EC6-4286-8122-513F5BF6E081}"/>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642308DA-3200-407E-BC19-C59B15AFCB66}"/>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16BCC63D-03C0-4754-BB1F-39C0D03248B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C7D12127-5EC5-4E87-82CC-AA7D2E3E252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a:extLst>
            <a:ext uri="{FF2B5EF4-FFF2-40B4-BE49-F238E27FC236}">
              <a16:creationId xmlns:a16="http://schemas.microsoft.com/office/drawing/2014/main" id="{654C3430-D757-495C-B520-653481DE7973}"/>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A83FF35F-5C31-44CF-8869-56057CF67C52}"/>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45B39860-1410-42DC-A19A-05FFB0BED5BE}"/>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69650C81-FE61-46D1-A9A5-B57381DD8248}"/>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00E45573-D23E-4BDD-8493-F86132A762D3}"/>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E2E13F44-3EB2-4D44-9F5F-FC6AEA076D5D}"/>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111BFE5-ECF8-4412-A088-C70D4220B1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B83FF7C-C6B9-422E-A0F7-5AE7A02506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FD5310C-081F-459F-BE99-CF9F2DA2ABF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679C4D3-9FF2-4308-883B-008C1A135D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CA034EE-7519-4A2D-8563-380FD69F0A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147719</xdr:rowOff>
    </xdr:from>
    <xdr:to>
      <xdr:col>76</xdr:col>
      <xdr:colOff>73025</xdr:colOff>
      <xdr:row>29</xdr:row>
      <xdr:rowOff>77869</xdr:rowOff>
    </xdr:to>
    <xdr:sp macro="" textlink="">
      <xdr:nvSpPr>
        <xdr:cNvPr id="149" name="楕円 148">
          <a:extLst>
            <a:ext uri="{FF2B5EF4-FFF2-40B4-BE49-F238E27FC236}">
              <a16:creationId xmlns:a16="http://schemas.microsoft.com/office/drawing/2014/main" id="{DFBD714C-501C-474E-B34E-E9B0711F4566}"/>
            </a:ext>
          </a:extLst>
        </xdr:cNvPr>
        <xdr:cNvSpPr/>
      </xdr:nvSpPr>
      <xdr:spPr>
        <a:xfrm>
          <a:off x="14744700" y="57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170596</xdr:rowOff>
    </xdr:from>
    <xdr:ext cx="469744" cy="259045"/>
    <xdr:sp macro="" textlink="">
      <xdr:nvSpPr>
        <xdr:cNvPr id="150" name="債務償還比率該当値テキスト">
          <a:extLst>
            <a:ext uri="{FF2B5EF4-FFF2-40B4-BE49-F238E27FC236}">
              <a16:creationId xmlns:a16="http://schemas.microsoft.com/office/drawing/2014/main" id="{ABA09BE1-7955-4836-837D-9EA13A6EA919}"/>
            </a:ext>
          </a:extLst>
        </xdr:cNvPr>
        <xdr:cNvSpPr txBox="1"/>
      </xdr:nvSpPr>
      <xdr:spPr>
        <a:xfrm>
          <a:off x="14846300" y="55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8455</xdr:rowOff>
    </xdr:from>
    <xdr:to>
      <xdr:col>72</xdr:col>
      <xdr:colOff>123825</xdr:colOff>
      <xdr:row>32</xdr:row>
      <xdr:rowOff>110055</xdr:rowOff>
    </xdr:to>
    <xdr:sp macro="" textlink="">
      <xdr:nvSpPr>
        <xdr:cNvPr id="151" name="楕円 150">
          <a:extLst>
            <a:ext uri="{FF2B5EF4-FFF2-40B4-BE49-F238E27FC236}">
              <a16:creationId xmlns:a16="http://schemas.microsoft.com/office/drawing/2014/main" id="{8BA6776B-11AD-4DF4-B56D-67EEDA7ED9F7}"/>
            </a:ext>
          </a:extLst>
        </xdr:cNvPr>
        <xdr:cNvSpPr/>
      </xdr:nvSpPr>
      <xdr:spPr>
        <a:xfrm>
          <a:off x="14033500" y="62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27069</xdr:rowOff>
    </xdr:from>
    <xdr:to>
      <xdr:col>76</xdr:col>
      <xdr:colOff>22225</xdr:colOff>
      <xdr:row>32</xdr:row>
      <xdr:rowOff>59255</xdr:rowOff>
    </xdr:to>
    <xdr:cxnSp macro="">
      <xdr:nvCxnSpPr>
        <xdr:cNvPr id="152" name="直線コネクタ 151">
          <a:extLst>
            <a:ext uri="{FF2B5EF4-FFF2-40B4-BE49-F238E27FC236}">
              <a16:creationId xmlns:a16="http://schemas.microsoft.com/office/drawing/2014/main" id="{A50EAF4E-AC4F-459E-A792-74E54315872C}"/>
            </a:ext>
          </a:extLst>
        </xdr:cNvPr>
        <xdr:cNvCxnSpPr/>
      </xdr:nvCxnSpPr>
      <xdr:spPr>
        <a:xfrm flipV="1">
          <a:off x="14084300" y="5770644"/>
          <a:ext cx="711200" cy="5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54601</xdr:rowOff>
    </xdr:from>
    <xdr:to>
      <xdr:col>68</xdr:col>
      <xdr:colOff>123825</xdr:colOff>
      <xdr:row>33</xdr:row>
      <xdr:rowOff>156201</xdr:rowOff>
    </xdr:to>
    <xdr:sp macro="" textlink="">
      <xdr:nvSpPr>
        <xdr:cNvPr id="153" name="楕円 152">
          <a:extLst>
            <a:ext uri="{FF2B5EF4-FFF2-40B4-BE49-F238E27FC236}">
              <a16:creationId xmlns:a16="http://schemas.microsoft.com/office/drawing/2014/main" id="{B5624A28-C63B-435B-BE57-16A5262C74C1}"/>
            </a:ext>
          </a:extLst>
        </xdr:cNvPr>
        <xdr:cNvSpPr/>
      </xdr:nvSpPr>
      <xdr:spPr>
        <a:xfrm>
          <a:off x="13271500" y="64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59255</xdr:rowOff>
    </xdr:from>
    <xdr:to>
      <xdr:col>72</xdr:col>
      <xdr:colOff>73025</xdr:colOff>
      <xdr:row>33</xdr:row>
      <xdr:rowOff>105401</xdr:rowOff>
    </xdr:to>
    <xdr:cxnSp macro="">
      <xdr:nvCxnSpPr>
        <xdr:cNvPr id="154" name="直線コネクタ 153">
          <a:extLst>
            <a:ext uri="{FF2B5EF4-FFF2-40B4-BE49-F238E27FC236}">
              <a16:creationId xmlns:a16="http://schemas.microsoft.com/office/drawing/2014/main" id="{A5E3E3C2-ECDD-4213-AA75-77D5D2C5FC8F}"/>
            </a:ext>
          </a:extLst>
        </xdr:cNvPr>
        <xdr:cNvCxnSpPr/>
      </xdr:nvCxnSpPr>
      <xdr:spPr>
        <a:xfrm flipV="1">
          <a:off x="13322300" y="6317180"/>
          <a:ext cx="762000" cy="2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145397</xdr:rowOff>
    </xdr:from>
    <xdr:to>
      <xdr:col>64</xdr:col>
      <xdr:colOff>123825</xdr:colOff>
      <xdr:row>33</xdr:row>
      <xdr:rowOff>75547</xdr:rowOff>
    </xdr:to>
    <xdr:sp macro="" textlink="">
      <xdr:nvSpPr>
        <xdr:cNvPr id="155" name="楕円 154">
          <a:extLst>
            <a:ext uri="{FF2B5EF4-FFF2-40B4-BE49-F238E27FC236}">
              <a16:creationId xmlns:a16="http://schemas.microsoft.com/office/drawing/2014/main" id="{7DC830ED-7152-4357-BECB-002DA471D707}"/>
            </a:ext>
          </a:extLst>
        </xdr:cNvPr>
        <xdr:cNvSpPr/>
      </xdr:nvSpPr>
      <xdr:spPr>
        <a:xfrm>
          <a:off x="12509500" y="64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24747</xdr:rowOff>
    </xdr:from>
    <xdr:to>
      <xdr:col>68</xdr:col>
      <xdr:colOff>73025</xdr:colOff>
      <xdr:row>33</xdr:row>
      <xdr:rowOff>105401</xdr:rowOff>
    </xdr:to>
    <xdr:cxnSp macro="">
      <xdr:nvCxnSpPr>
        <xdr:cNvPr id="156" name="直線コネクタ 155">
          <a:extLst>
            <a:ext uri="{FF2B5EF4-FFF2-40B4-BE49-F238E27FC236}">
              <a16:creationId xmlns:a16="http://schemas.microsoft.com/office/drawing/2014/main" id="{9FD4C8AA-EFD7-4726-A731-CDBB4ADC3AAA}"/>
            </a:ext>
          </a:extLst>
        </xdr:cNvPr>
        <xdr:cNvCxnSpPr/>
      </xdr:nvCxnSpPr>
      <xdr:spPr>
        <a:xfrm>
          <a:off x="12560300" y="6454122"/>
          <a:ext cx="7620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124496</xdr:rowOff>
    </xdr:from>
    <xdr:to>
      <xdr:col>60</xdr:col>
      <xdr:colOff>123825</xdr:colOff>
      <xdr:row>35</xdr:row>
      <xdr:rowOff>54646</xdr:rowOff>
    </xdr:to>
    <xdr:sp macro="" textlink="">
      <xdr:nvSpPr>
        <xdr:cNvPr id="157" name="楕円 156">
          <a:extLst>
            <a:ext uri="{FF2B5EF4-FFF2-40B4-BE49-F238E27FC236}">
              <a16:creationId xmlns:a16="http://schemas.microsoft.com/office/drawing/2014/main" id="{A4C76155-37A7-434D-9156-FA25D90E9D37}"/>
            </a:ext>
          </a:extLst>
        </xdr:cNvPr>
        <xdr:cNvSpPr/>
      </xdr:nvSpPr>
      <xdr:spPr>
        <a:xfrm>
          <a:off x="11747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24747</xdr:rowOff>
    </xdr:from>
    <xdr:to>
      <xdr:col>64</xdr:col>
      <xdr:colOff>73025</xdr:colOff>
      <xdr:row>35</xdr:row>
      <xdr:rowOff>3846</xdr:rowOff>
    </xdr:to>
    <xdr:cxnSp macro="">
      <xdr:nvCxnSpPr>
        <xdr:cNvPr id="158" name="直線コネクタ 157">
          <a:extLst>
            <a:ext uri="{FF2B5EF4-FFF2-40B4-BE49-F238E27FC236}">
              <a16:creationId xmlns:a16="http://schemas.microsoft.com/office/drawing/2014/main" id="{97FAD8AE-7AF2-44CF-9F86-BB58D32D7EA4}"/>
            </a:ext>
          </a:extLst>
        </xdr:cNvPr>
        <xdr:cNvCxnSpPr/>
      </xdr:nvCxnSpPr>
      <xdr:spPr>
        <a:xfrm flipV="1">
          <a:off x="11798300" y="6454122"/>
          <a:ext cx="762000" cy="3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221F8BCE-9725-42F7-A705-249BFDDBCF0D}"/>
            </a:ext>
          </a:extLst>
        </xdr:cNvPr>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52A2E157-95E3-4D11-8555-1DF765C9C3E5}"/>
            </a:ext>
          </a:extLst>
        </xdr:cNvPr>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197C86FC-7CD2-44AA-89C4-D51A9D40E41A}"/>
            </a:ext>
          </a:extLst>
        </xdr:cNvPr>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48B5E1E2-D3E2-4872-A747-9FFE035EDB84}"/>
            </a:ext>
          </a:extLst>
        </xdr:cNvPr>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101182</xdr:rowOff>
    </xdr:from>
    <xdr:ext cx="469744" cy="259045"/>
    <xdr:sp macro="" textlink="">
      <xdr:nvSpPr>
        <xdr:cNvPr id="163" name="n_1mainValue債務償還比率">
          <a:extLst>
            <a:ext uri="{FF2B5EF4-FFF2-40B4-BE49-F238E27FC236}">
              <a16:creationId xmlns:a16="http://schemas.microsoft.com/office/drawing/2014/main" id="{829ACA5E-6189-47BC-8F66-DB4F0013A79B}"/>
            </a:ext>
          </a:extLst>
        </xdr:cNvPr>
        <xdr:cNvSpPr txBox="1"/>
      </xdr:nvSpPr>
      <xdr:spPr>
        <a:xfrm>
          <a:off x="13836727" y="635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147328</xdr:rowOff>
    </xdr:from>
    <xdr:ext cx="469744" cy="259045"/>
    <xdr:sp macro="" textlink="">
      <xdr:nvSpPr>
        <xdr:cNvPr id="164" name="n_2mainValue債務償還比率">
          <a:extLst>
            <a:ext uri="{FF2B5EF4-FFF2-40B4-BE49-F238E27FC236}">
              <a16:creationId xmlns:a16="http://schemas.microsoft.com/office/drawing/2014/main" id="{87D8B785-74D0-4D0C-9325-7AE5E540FD73}"/>
            </a:ext>
          </a:extLst>
        </xdr:cNvPr>
        <xdr:cNvSpPr txBox="1"/>
      </xdr:nvSpPr>
      <xdr:spPr>
        <a:xfrm>
          <a:off x="13087427" y="65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66674</xdr:rowOff>
    </xdr:from>
    <xdr:ext cx="469744" cy="259045"/>
    <xdr:sp macro="" textlink="">
      <xdr:nvSpPr>
        <xdr:cNvPr id="165" name="n_3mainValue債務償還比率">
          <a:extLst>
            <a:ext uri="{FF2B5EF4-FFF2-40B4-BE49-F238E27FC236}">
              <a16:creationId xmlns:a16="http://schemas.microsoft.com/office/drawing/2014/main" id="{DF6CB9AE-59FE-4AD2-9969-9DC04B821773}"/>
            </a:ext>
          </a:extLst>
        </xdr:cNvPr>
        <xdr:cNvSpPr txBox="1"/>
      </xdr:nvSpPr>
      <xdr:spPr>
        <a:xfrm>
          <a:off x="12325427" y="649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45773</xdr:rowOff>
    </xdr:from>
    <xdr:ext cx="469744" cy="259045"/>
    <xdr:sp macro="" textlink="">
      <xdr:nvSpPr>
        <xdr:cNvPr id="166" name="n_4mainValue債務償還比率">
          <a:extLst>
            <a:ext uri="{FF2B5EF4-FFF2-40B4-BE49-F238E27FC236}">
              <a16:creationId xmlns:a16="http://schemas.microsoft.com/office/drawing/2014/main" id="{9C62F978-5B62-4268-BEBB-C7F97BADE1A1}"/>
            </a:ext>
          </a:extLst>
        </xdr:cNvPr>
        <xdr:cNvSpPr txBox="1"/>
      </xdr:nvSpPr>
      <xdr:spPr>
        <a:xfrm>
          <a:off x="11563427" y="68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95F7E00C-255E-4B40-9105-2F4383EB69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38114DD-6CFF-4B54-B08C-5ABCA14206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B23C61B-C31E-4571-A1BF-6823ED4001D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F9870740-2600-4676-A872-21B1E10846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D0C53AC6-B8F4-4E9E-AB45-E7BAC509EA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92BF9BC5-D421-43C1-8C1E-C993167A970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32501C-BC18-4CAB-A8FC-9CE5567CAC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F72663-DC83-4508-8F12-F518E784D0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987E7A-3572-4FEA-8B71-8E65877A53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295BC1-FB3C-460F-9681-3E2C665C96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68FF65-2C8F-4E23-9927-20BB8A5367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DD6BE9-6B98-4C12-B4DB-B71E84698C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2813EE-026F-461E-A6D6-083148F704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5F759F-CB96-4795-B80F-3EB7877162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EF90FF-6DD4-4617-89B9-EEC1BA1B70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47D2FE-10DB-4EA4-AF7F-2C32E52872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FA243C-C53D-470D-9659-FA9742BF96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037482-D153-49EA-8D1E-B26E18A495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CCCC6A-A89F-44E8-8B4E-F078BA700E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7AD908-3D71-4C84-BB62-2D77BD3219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45FBF1-1385-4A5F-9A84-7E0F1E9748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45818F-78AA-4C97-A009-17A4DDF9BF4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021551-AD00-46BE-ACAC-73EAB429BD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E93915-A87E-483C-8254-5CFF3B07AA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1BBB75-53EF-4F05-B370-E0584A3CB7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EA055C-B2CC-485D-9E78-121A003A63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5E9A75-5232-47E6-9964-C51259B437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FC4A26-A3BB-46AC-92B7-5788229F5A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240ECE-62C7-4210-B3D8-28FDA28813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43321A-34CF-417A-817E-6B2C37723E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2B78DB-81AB-4812-B78E-77106B066F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377900-D3F4-45D3-B0CF-796577BBEC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BDBB68-9F5C-481D-822A-914D5EEFAC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F88B2B-CEC0-4438-80C3-629327EB825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7FF92D-F65F-4B9D-9D89-C5788EFBF4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D875A1-9C9F-44B5-99AE-C1932B27B0C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91FD8E-2584-4D16-9F32-7CD39AD6C5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E76ACC-BD28-4DFC-9017-4AD0F34DF0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A46756-04BA-4EB5-91B1-1EDD3C86FF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B26CB3-7E7C-401E-ABF2-ABC4B952F4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6FF6A8C-2305-4DD6-85B5-B6A7B0374A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61BA1A-BEAC-4977-BA82-C71716CFC9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4A6777-B316-4B4A-9256-B00D9B9FD3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C3552C-3806-4166-AFD3-3BE1F85CEB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96EE3B-1B5E-4C50-844E-4A9A8E249C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4BBECD-E01F-4578-B988-2BF28D5ACF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8DFC37-8ACF-4E01-88CB-4AD316A6CBC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F9CBE0-1170-4BC7-B5CB-A4ABDABE44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B843DC-DB8E-4A50-96A1-BA53E5E14E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9B38C5B-4D6A-4459-A127-7CC3DAC58C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4A4DA94-C0E8-4B7A-9BC6-E4AC08E6F0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C9AE776-DC1C-4F82-8BB2-3A509796D26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B57B7BD-AE6F-441B-8134-329808F9496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B1457B9-C47E-469E-B173-DEBAAFF624D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BA19898-8A9E-46F4-BA7D-E649E2BAFD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BCA1C6A-C68B-409B-ACEE-3BDE6EFE8B8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3CCDE0-EA03-4CD6-8F7B-A104EC2305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A9769B9-7DF0-4CBE-AFFF-A2949FE72E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021A89-C197-45D7-9584-F51F2754E59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83CFAA9-01FB-4A4F-871A-4FDC07B73C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345850-4067-4EEA-9230-F6055232E3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20FBF68-BED1-43A6-8DBD-94FAC6B7E56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AA002AFC-1DE2-48F9-B8CC-8D5F9235327A}"/>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FF464E8-3D5A-4674-A223-20C1511D8D74}"/>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BE43F1FF-CC87-4BB4-AD67-718F02B48A4A}"/>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4215453-7754-46A7-A467-5D9F78E8B45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2FD8D54-6B19-42CB-BA6A-D55EC601F09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46C92CB0-2D7B-4AA1-908D-583AAF461E6C}"/>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6CE45401-AE67-4D41-9D07-367F26377A81}"/>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3F8DC34C-AFB4-4C91-A1D5-B30A7F22DBFD}"/>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AC901984-254D-4367-AD3A-4DBBC0B9B248}"/>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65F43975-93F7-43AB-9348-91501A6AC29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F19112C3-2939-4EB4-BDD4-EA8C872ED97C}"/>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2BD950-9DC0-4BCE-AD28-7B90855BB1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5F446A-EE27-4A8D-A9AA-0757DDA16CF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45FB14-31BB-472A-8CEC-9319E4AA04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D86359-2284-40F6-95EA-4A3091B9AB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F12306-C61A-48E5-A690-BC879A0EAB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a:extLst>
            <a:ext uri="{FF2B5EF4-FFF2-40B4-BE49-F238E27FC236}">
              <a16:creationId xmlns:a16="http://schemas.microsoft.com/office/drawing/2014/main" id="{132583F8-4D25-4C0C-8F85-DBA5D013882B}"/>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5" name="【道路】&#10;有形固定資産減価償却率該当値テキスト">
          <a:extLst>
            <a:ext uri="{FF2B5EF4-FFF2-40B4-BE49-F238E27FC236}">
              <a16:creationId xmlns:a16="http://schemas.microsoft.com/office/drawing/2014/main" id="{18851DD7-FBA1-4667-816E-64D2790F254B}"/>
            </a:ext>
          </a:extLst>
        </xdr:cNvPr>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6" name="楕円 75">
          <a:extLst>
            <a:ext uri="{FF2B5EF4-FFF2-40B4-BE49-F238E27FC236}">
              <a16:creationId xmlns:a16="http://schemas.microsoft.com/office/drawing/2014/main" id="{CCF5C185-1A4B-4FD3-B4AC-954EEB4B4CC1}"/>
            </a:ext>
          </a:extLst>
        </xdr:cNvPr>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54973</xdr:rowOff>
    </xdr:from>
    <xdr:to>
      <xdr:col>24</xdr:col>
      <xdr:colOff>63500</xdr:colOff>
      <xdr:row>38</xdr:row>
      <xdr:rowOff>59872</xdr:rowOff>
    </xdr:to>
    <xdr:cxnSp macro="">
      <xdr:nvCxnSpPr>
        <xdr:cNvPr id="77" name="直線コネクタ 76">
          <a:extLst>
            <a:ext uri="{FF2B5EF4-FFF2-40B4-BE49-F238E27FC236}">
              <a16:creationId xmlns:a16="http://schemas.microsoft.com/office/drawing/2014/main" id="{9F0A5FB5-846B-4D68-A242-930966CB3528}"/>
            </a:ext>
          </a:extLst>
        </xdr:cNvPr>
        <xdr:cNvCxnSpPr/>
      </xdr:nvCxnSpPr>
      <xdr:spPr>
        <a:xfrm>
          <a:off x="3797300" y="657007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a:extLst>
            <a:ext uri="{FF2B5EF4-FFF2-40B4-BE49-F238E27FC236}">
              <a16:creationId xmlns:a16="http://schemas.microsoft.com/office/drawing/2014/main" id="{AF4DAAA6-0956-4363-A663-EEE529C8F655}"/>
            </a:ext>
          </a:extLst>
        </xdr:cNvPr>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54973</xdr:rowOff>
    </xdr:to>
    <xdr:cxnSp macro="">
      <xdr:nvCxnSpPr>
        <xdr:cNvPr id="79" name="直線コネクタ 78">
          <a:extLst>
            <a:ext uri="{FF2B5EF4-FFF2-40B4-BE49-F238E27FC236}">
              <a16:creationId xmlns:a16="http://schemas.microsoft.com/office/drawing/2014/main" id="{ACA1A5F1-399E-44BA-9566-248ABBFA4B3F}"/>
            </a:ext>
          </a:extLst>
        </xdr:cNvPr>
        <xdr:cNvCxnSpPr/>
      </xdr:nvCxnSpPr>
      <xdr:spPr>
        <a:xfrm>
          <a:off x="2908300" y="65439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80" name="楕円 79">
          <a:extLst>
            <a:ext uri="{FF2B5EF4-FFF2-40B4-BE49-F238E27FC236}">
              <a16:creationId xmlns:a16="http://schemas.microsoft.com/office/drawing/2014/main" id="{94CF2EBB-2ADF-40A0-9694-FEEE167D20A2}"/>
            </a:ext>
          </a:extLst>
        </xdr:cNvPr>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28847</xdr:rowOff>
    </xdr:to>
    <xdr:cxnSp macro="">
      <xdr:nvCxnSpPr>
        <xdr:cNvPr id="81" name="直線コネクタ 80">
          <a:extLst>
            <a:ext uri="{FF2B5EF4-FFF2-40B4-BE49-F238E27FC236}">
              <a16:creationId xmlns:a16="http://schemas.microsoft.com/office/drawing/2014/main" id="{39969A66-5935-403C-B971-C796C849BDD3}"/>
            </a:ext>
          </a:extLst>
        </xdr:cNvPr>
        <xdr:cNvCxnSpPr/>
      </xdr:nvCxnSpPr>
      <xdr:spPr>
        <a:xfrm>
          <a:off x="2019300" y="65080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DF5FD55B-8318-4085-A45B-568AAEA56285}"/>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164374</xdr:rowOff>
    </xdr:to>
    <xdr:cxnSp macro="">
      <xdr:nvCxnSpPr>
        <xdr:cNvPr id="83" name="直線コネクタ 82">
          <a:extLst>
            <a:ext uri="{FF2B5EF4-FFF2-40B4-BE49-F238E27FC236}">
              <a16:creationId xmlns:a16="http://schemas.microsoft.com/office/drawing/2014/main" id="{F18CD88C-0931-4118-9C11-8BC80F450B25}"/>
            </a:ext>
          </a:extLst>
        </xdr:cNvPr>
        <xdr:cNvCxnSpPr/>
      </xdr:nvCxnSpPr>
      <xdr:spPr>
        <a:xfrm>
          <a:off x="1130300" y="647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BFBE3D58-0B4F-4FEB-8010-CE817861FC6B}"/>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C5F9C116-E9F9-4AA0-A9CE-69B4A983FC59}"/>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49043BA2-88D8-489B-A47B-8495F5A35B7D}"/>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21ECEDEC-0C1E-4B62-9A50-CB9906F36D5C}"/>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122300</xdr:rowOff>
    </xdr:from>
    <xdr:ext cx="405111" cy="259045"/>
    <xdr:sp macro="" textlink="">
      <xdr:nvSpPr>
        <xdr:cNvPr id="88" name="n_1mainValue【道路】&#10;有形固定資産減価償却率">
          <a:extLst>
            <a:ext uri="{FF2B5EF4-FFF2-40B4-BE49-F238E27FC236}">
              <a16:creationId xmlns:a16="http://schemas.microsoft.com/office/drawing/2014/main" id="{B45235CF-A2AF-4276-97FD-FEE2AB4B08FB}"/>
            </a:ext>
          </a:extLst>
        </xdr:cNvPr>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9" name="n_2mainValue【道路】&#10;有形固定資産減価償却率">
          <a:extLst>
            <a:ext uri="{FF2B5EF4-FFF2-40B4-BE49-F238E27FC236}">
              <a16:creationId xmlns:a16="http://schemas.microsoft.com/office/drawing/2014/main" id="{12278D57-D433-4170-ACB6-D099DB363C2A}"/>
            </a:ext>
          </a:extLst>
        </xdr:cNvPr>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60251</xdr:rowOff>
    </xdr:from>
    <xdr:ext cx="405111" cy="259045"/>
    <xdr:sp macro="" textlink="">
      <xdr:nvSpPr>
        <xdr:cNvPr id="90" name="n_3mainValue【道路】&#10;有形固定資産減価償却率">
          <a:extLst>
            <a:ext uri="{FF2B5EF4-FFF2-40B4-BE49-F238E27FC236}">
              <a16:creationId xmlns:a16="http://schemas.microsoft.com/office/drawing/2014/main" id="{818C96EE-F650-42EB-AF44-29C41582F857}"/>
            </a:ext>
          </a:extLst>
        </xdr:cNvPr>
        <xdr:cNvSpPr txBox="1"/>
      </xdr:nvSpPr>
      <xdr:spPr>
        <a:xfrm>
          <a:off x="1816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道路】&#10;有形固定資産減価償却率">
          <a:extLst>
            <a:ext uri="{FF2B5EF4-FFF2-40B4-BE49-F238E27FC236}">
              <a16:creationId xmlns:a16="http://schemas.microsoft.com/office/drawing/2014/main" id="{2F03BC6C-E401-4A72-BE06-7C94410B8432}"/>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66D54B1-D25A-41D3-AD17-E2E130E4AB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1E7E2E0-4958-45D4-9466-71861047CA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CFC7B5C-4B7E-4255-9FA8-229B3B17FC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FDE554-72C6-4F28-ADC9-F33857D5C1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A0D07A-9719-450A-B7B0-F2759DC277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7988D7-C9E4-44CB-BD39-72A9EF991F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47EB63-FE2A-4318-9211-F44E6C8BB1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88F68BA-B753-4F93-89E8-28870C77C3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55EA37-370B-4720-A5CC-C910F23B44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59B498C-DAA6-4725-BCD1-4705AD7861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6379F8B-627F-460E-AD51-6168C14AF90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B56CFB8-39E1-417F-BBC9-AE400A8E4B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CB197D4-634F-4E62-A25C-9AE4731590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ED755282-97E0-4227-9BE5-2F02ECF2C41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AEACA77-6735-4935-8382-194E05F93C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2B5064BA-A862-4C7B-A20B-B92AD231B42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3EC48A0-35A9-42BE-AF01-2A0F26C623D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39B19F33-37E2-40B1-ACA1-74CD33855CC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C7D933D-8C10-4415-9897-D31AB7C751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BA6829FE-1B28-4372-A089-1931248B364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893ED66-000F-4443-B837-A3DF090366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567B0E4-A155-4702-A9C4-172CC148A5A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DCF2987-1DEC-4CE9-95D3-5B843DA5D7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78BA194B-DC56-4E20-8A54-EA396615A5AD}"/>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CC18CE0-D557-4986-8EB8-3300AF20B653}"/>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A7FBAFC8-3023-4CE6-A096-C275661FD0B1}"/>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3E919FF2-6646-4A1F-92BF-0A31EB20D319}"/>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87921855-D64E-445C-9140-7450F7E9CC8F}"/>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42DA7BBB-4ADE-45F3-9497-59C0BAD0B382}"/>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686D5C06-C846-4BCC-994B-D39A44A079A1}"/>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F9502C0-7F4E-4AC1-8176-62D35436F14F}"/>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58E5E141-11FA-4528-96CB-2925FED9161D}"/>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EB926D68-1FC2-4E2A-BBDD-69F136964A3D}"/>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479D806A-6AF4-4F50-B255-7F07F381A174}"/>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270E43-4F0E-4115-B446-2E5E331773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BC68503-814A-4C1A-BB66-7F2929F2CE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7BD377-1B62-49AC-A7CF-C3871A7465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CF22E1-39BA-44EA-A503-3BA7E8F71E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A146124-A23E-420D-8FF6-0E3F5218FA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30276</xdr:rowOff>
    </xdr:from>
    <xdr:to>
      <xdr:col>55</xdr:col>
      <xdr:colOff>50800</xdr:colOff>
      <xdr:row>41</xdr:row>
      <xdr:rowOff>131876</xdr:rowOff>
    </xdr:to>
    <xdr:sp macro="" textlink="">
      <xdr:nvSpPr>
        <xdr:cNvPr id="131" name="楕円 130">
          <a:extLst>
            <a:ext uri="{FF2B5EF4-FFF2-40B4-BE49-F238E27FC236}">
              <a16:creationId xmlns:a16="http://schemas.microsoft.com/office/drawing/2014/main" id="{BC8D09AE-2017-4373-8FDC-D51D3E85219F}"/>
            </a:ext>
          </a:extLst>
        </xdr:cNvPr>
        <xdr:cNvSpPr/>
      </xdr:nvSpPr>
      <xdr:spPr>
        <a:xfrm>
          <a:off x="10426700" y="70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116653</xdr:rowOff>
    </xdr:from>
    <xdr:ext cx="469744" cy="259045"/>
    <xdr:sp macro="" textlink="">
      <xdr:nvSpPr>
        <xdr:cNvPr id="132" name="【道路】&#10;一人当たり延長該当値テキスト">
          <a:extLst>
            <a:ext uri="{FF2B5EF4-FFF2-40B4-BE49-F238E27FC236}">
              <a16:creationId xmlns:a16="http://schemas.microsoft.com/office/drawing/2014/main" id="{CCD9DCBC-6A79-4712-A814-05C097611D86}"/>
            </a:ext>
          </a:extLst>
        </xdr:cNvPr>
        <xdr:cNvSpPr txBox="1"/>
      </xdr:nvSpPr>
      <xdr:spPr>
        <a:xfrm>
          <a:off x="10515600" y="697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32182</xdr:rowOff>
    </xdr:from>
    <xdr:to>
      <xdr:col>50</xdr:col>
      <xdr:colOff>165100</xdr:colOff>
      <xdr:row>41</xdr:row>
      <xdr:rowOff>133782</xdr:rowOff>
    </xdr:to>
    <xdr:sp macro="" textlink="">
      <xdr:nvSpPr>
        <xdr:cNvPr id="133" name="楕円 132">
          <a:extLst>
            <a:ext uri="{FF2B5EF4-FFF2-40B4-BE49-F238E27FC236}">
              <a16:creationId xmlns:a16="http://schemas.microsoft.com/office/drawing/2014/main" id="{95ABD740-9D5A-467F-94ED-23EDDE794171}"/>
            </a:ext>
          </a:extLst>
        </xdr:cNvPr>
        <xdr:cNvSpPr/>
      </xdr:nvSpPr>
      <xdr:spPr>
        <a:xfrm>
          <a:off x="9588500" y="70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81076</xdr:rowOff>
    </xdr:from>
    <xdr:to>
      <xdr:col>55</xdr:col>
      <xdr:colOff>0</xdr:colOff>
      <xdr:row>41</xdr:row>
      <xdr:rowOff>82982</xdr:rowOff>
    </xdr:to>
    <xdr:cxnSp macro="">
      <xdr:nvCxnSpPr>
        <xdr:cNvPr id="134" name="直線コネクタ 133">
          <a:extLst>
            <a:ext uri="{FF2B5EF4-FFF2-40B4-BE49-F238E27FC236}">
              <a16:creationId xmlns:a16="http://schemas.microsoft.com/office/drawing/2014/main" id="{C8DC1C25-D850-4385-B8EF-3E383B7022D3}"/>
            </a:ext>
          </a:extLst>
        </xdr:cNvPr>
        <xdr:cNvCxnSpPr/>
      </xdr:nvCxnSpPr>
      <xdr:spPr>
        <a:xfrm flipV="1">
          <a:off x="9639300" y="711052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34087</xdr:rowOff>
    </xdr:from>
    <xdr:to>
      <xdr:col>46</xdr:col>
      <xdr:colOff>38100</xdr:colOff>
      <xdr:row>41</xdr:row>
      <xdr:rowOff>135687</xdr:rowOff>
    </xdr:to>
    <xdr:sp macro="" textlink="">
      <xdr:nvSpPr>
        <xdr:cNvPr id="135" name="楕円 134">
          <a:extLst>
            <a:ext uri="{FF2B5EF4-FFF2-40B4-BE49-F238E27FC236}">
              <a16:creationId xmlns:a16="http://schemas.microsoft.com/office/drawing/2014/main" id="{4BCD4ADE-1DBE-4A87-A18A-62ADAFFF79C4}"/>
            </a:ext>
          </a:extLst>
        </xdr:cNvPr>
        <xdr:cNvSpPr/>
      </xdr:nvSpPr>
      <xdr:spPr>
        <a:xfrm>
          <a:off x="8699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82982</xdr:rowOff>
    </xdr:from>
    <xdr:to>
      <xdr:col>50</xdr:col>
      <xdr:colOff>114300</xdr:colOff>
      <xdr:row>41</xdr:row>
      <xdr:rowOff>84887</xdr:rowOff>
    </xdr:to>
    <xdr:cxnSp macro="">
      <xdr:nvCxnSpPr>
        <xdr:cNvPr id="136" name="直線コネクタ 135">
          <a:extLst>
            <a:ext uri="{FF2B5EF4-FFF2-40B4-BE49-F238E27FC236}">
              <a16:creationId xmlns:a16="http://schemas.microsoft.com/office/drawing/2014/main" id="{E330B8B8-DAC1-4878-95C5-8C3D2C02CE4E}"/>
            </a:ext>
          </a:extLst>
        </xdr:cNvPr>
        <xdr:cNvCxnSpPr/>
      </xdr:nvCxnSpPr>
      <xdr:spPr>
        <a:xfrm flipV="1">
          <a:off x="8750300" y="711243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35192</xdr:rowOff>
    </xdr:from>
    <xdr:to>
      <xdr:col>41</xdr:col>
      <xdr:colOff>101600</xdr:colOff>
      <xdr:row>41</xdr:row>
      <xdr:rowOff>136792</xdr:rowOff>
    </xdr:to>
    <xdr:sp macro="" textlink="">
      <xdr:nvSpPr>
        <xdr:cNvPr id="137" name="楕円 136">
          <a:extLst>
            <a:ext uri="{FF2B5EF4-FFF2-40B4-BE49-F238E27FC236}">
              <a16:creationId xmlns:a16="http://schemas.microsoft.com/office/drawing/2014/main" id="{E517BB73-3458-427F-9036-BA1BF7728054}"/>
            </a:ext>
          </a:extLst>
        </xdr:cNvPr>
        <xdr:cNvSpPr/>
      </xdr:nvSpPr>
      <xdr:spPr>
        <a:xfrm>
          <a:off x="7810500" y="7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84887</xdr:rowOff>
    </xdr:from>
    <xdr:to>
      <xdr:col>45</xdr:col>
      <xdr:colOff>177800</xdr:colOff>
      <xdr:row>41</xdr:row>
      <xdr:rowOff>85992</xdr:rowOff>
    </xdr:to>
    <xdr:cxnSp macro="">
      <xdr:nvCxnSpPr>
        <xdr:cNvPr id="138" name="直線コネクタ 137">
          <a:extLst>
            <a:ext uri="{FF2B5EF4-FFF2-40B4-BE49-F238E27FC236}">
              <a16:creationId xmlns:a16="http://schemas.microsoft.com/office/drawing/2014/main" id="{7F8C9F4D-62D1-4B71-B233-B5FBEBB7DC68}"/>
            </a:ext>
          </a:extLst>
        </xdr:cNvPr>
        <xdr:cNvCxnSpPr/>
      </xdr:nvCxnSpPr>
      <xdr:spPr>
        <a:xfrm flipV="1">
          <a:off x="7861300" y="711433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33972</xdr:rowOff>
    </xdr:from>
    <xdr:to>
      <xdr:col>36</xdr:col>
      <xdr:colOff>165100</xdr:colOff>
      <xdr:row>41</xdr:row>
      <xdr:rowOff>135572</xdr:rowOff>
    </xdr:to>
    <xdr:sp macro="" textlink="">
      <xdr:nvSpPr>
        <xdr:cNvPr id="139" name="楕円 138">
          <a:extLst>
            <a:ext uri="{FF2B5EF4-FFF2-40B4-BE49-F238E27FC236}">
              <a16:creationId xmlns:a16="http://schemas.microsoft.com/office/drawing/2014/main" id="{8F9107A6-15FD-4DC2-AAF4-A33FE7F2947D}"/>
            </a:ext>
          </a:extLst>
        </xdr:cNvPr>
        <xdr:cNvSpPr/>
      </xdr:nvSpPr>
      <xdr:spPr>
        <a:xfrm>
          <a:off x="6921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84772</xdr:rowOff>
    </xdr:from>
    <xdr:to>
      <xdr:col>41</xdr:col>
      <xdr:colOff>50800</xdr:colOff>
      <xdr:row>41</xdr:row>
      <xdr:rowOff>85992</xdr:rowOff>
    </xdr:to>
    <xdr:cxnSp macro="">
      <xdr:nvCxnSpPr>
        <xdr:cNvPr id="140" name="直線コネクタ 139">
          <a:extLst>
            <a:ext uri="{FF2B5EF4-FFF2-40B4-BE49-F238E27FC236}">
              <a16:creationId xmlns:a16="http://schemas.microsoft.com/office/drawing/2014/main" id="{BE89F27C-2C19-4365-A912-26B50590F3D4}"/>
            </a:ext>
          </a:extLst>
        </xdr:cNvPr>
        <xdr:cNvCxnSpPr/>
      </xdr:nvCxnSpPr>
      <xdr:spPr>
        <a:xfrm>
          <a:off x="6972300" y="711422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859F92D4-FD18-46CC-8B47-2B3BDF54CCB5}"/>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B9013377-857B-4965-A520-3ED5FAD56B5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E8727A03-F1D2-4595-9546-133F873A2C88}"/>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55A73878-2733-4DEF-9898-890E37BFF67C}"/>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124909</xdr:rowOff>
    </xdr:from>
    <xdr:ext cx="469744" cy="259045"/>
    <xdr:sp macro="" textlink="">
      <xdr:nvSpPr>
        <xdr:cNvPr id="145" name="n_1mainValue【道路】&#10;一人当たり延長">
          <a:extLst>
            <a:ext uri="{FF2B5EF4-FFF2-40B4-BE49-F238E27FC236}">
              <a16:creationId xmlns:a16="http://schemas.microsoft.com/office/drawing/2014/main" id="{3966A688-3F51-4DF4-9463-DBD18785D0F7}"/>
            </a:ext>
          </a:extLst>
        </xdr:cNvPr>
        <xdr:cNvSpPr txBox="1"/>
      </xdr:nvSpPr>
      <xdr:spPr>
        <a:xfrm>
          <a:off x="9391727" y="7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126814</xdr:rowOff>
    </xdr:from>
    <xdr:ext cx="469744" cy="259045"/>
    <xdr:sp macro="" textlink="">
      <xdr:nvSpPr>
        <xdr:cNvPr id="146" name="n_2mainValue【道路】&#10;一人当たり延長">
          <a:extLst>
            <a:ext uri="{FF2B5EF4-FFF2-40B4-BE49-F238E27FC236}">
              <a16:creationId xmlns:a16="http://schemas.microsoft.com/office/drawing/2014/main" id="{3DAADA48-D33A-4759-AFF0-9FB429333238}"/>
            </a:ext>
          </a:extLst>
        </xdr:cNvPr>
        <xdr:cNvSpPr txBox="1"/>
      </xdr:nvSpPr>
      <xdr:spPr>
        <a:xfrm>
          <a:off x="8515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127919</xdr:rowOff>
    </xdr:from>
    <xdr:ext cx="469744" cy="259045"/>
    <xdr:sp macro="" textlink="">
      <xdr:nvSpPr>
        <xdr:cNvPr id="147" name="n_3mainValue【道路】&#10;一人当たり延長">
          <a:extLst>
            <a:ext uri="{FF2B5EF4-FFF2-40B4-BE49-F238E27FC236}">
              <a16:creationId xmlns:a16="http://schemas.microsoft.com/office/drawing/2014/main" id="{8AA3240D-3C49-421E-8C34-195D00C4E781}"/>
            </a:ext>
          </a:extLst>
        </xdr:cNvPr>
        <xdr:cNvSpPr txBox="1"/>
      </xdr:nvSpPr>
      <xdr:spPr>
        <a:xfrm>
          <a:off x="7626427" y="71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126699</xdr:rowOff>
    </xdr:from>
    <xdr:ext cx="469744" cy="259045"/>
    <xdr:sp macro="" textlink="">
      <xdr:nvSpPr>
        <xdr:cNvPr id="148" name="n_4mainValue【道路】&#10;一人当たり延長">
          <a:extLst>
            <a:ext uri="{FF2B5EF4-FFF2-40B4-BE49-F238E27FC236}">
              <a16:creationId xmlns:a16="http://schemas.microsoft.com/office/drawing/2014/main" id="{B4351362-B84E-4373-AAA6-E84FE0000CAF}"/>
            </a:ext>
          </a:extLst>
        </xdr:cNvPr>
        <xdr:cNvSpPr txBox="1"/>
      </xdr:nvSpPr>
      <xdr:spPr>
        <a:xfrm>
          <a:off x="67374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F5D6CB9-D003-4585-B8C0-35C0EE9482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9C7281F-C4AB-429F-81E8-A52B8AEDFB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CFF1514-3914-4C13-A3BB-EF47CD0EA2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0AC9874-10C2-472D-9348-082B549316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BEC9E0F-351E-4DF2-B72E-3D7D794C24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4D8A1C4-4C17-44E2-A0D4-DAEF3D5882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395D783-E795-43EA-914B-0E9CECC748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7CF803F-F926-4751-96BD-7EAEE87AC2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B2E1CE5-B501-4BF8-BC4C-048C0417CF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E462EA0-58CB-4B81-86AA-9DB3C7E1B6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FE2FC74-3524-4203-9847-7256ACCDFB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8C73469-BCD2-4321-B153-F8509F3BE4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69E9605-9B7D-4204-A44A-AEAD1D8E68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DA496E3-D308-43F3-A483-01B6F088CB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419E6BC-5E7D-4657-940A-8DD30A1199F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0721B78-A7FC-424D-99DD-6F10E081E9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1B408BD-5E1D-4119-A334-28AB887F6D8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E674015-9B14-46EE-BD33-FAAD19AE6A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35115B5-8134-49CB-B6B0-993878C494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5C97C3A-A5BD-45F4-B6A3-F4B491CFE8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D99AB07-5ECE-43F2-9A81-BD8EA68183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0A164F4-3636-4D48-BC10-61C7EA8431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754D7C6-A425-453A-A6A0-C1F772B2AD1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30D3A2D-F172-463C-AF91-03C631F254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39D7D0A-C6E6-4242-BDF3-1DBA3C133B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A9B30D8-7E92-4805-BF5C-44B6BBC3A6EB}"/>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B8DE982-14C3-4E7F-AC67-18CD0EAF3D18}"/>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C527189B-AA9D-450D-8322-5A309E017181}"/>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D9D0170-7275-47B8-899E-0B4FD0A5A972}"/>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FC2CE88D-275B-4570-AE9C-25CD4EEDCC04}"/>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071844E-CEC7-4B9E-B402-DC4E4A934557}"/>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1D5BD6C7-807B-41AF-9CF8-1D2603C9072B}"/>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CAD72672-95E7-440B-9F4D-1C5F174F1709}"/>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A34C21E4-A1D7-4AB0-A5E6-1CF58CA0C203}"/>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80596E41-C59F-48FD-A695-A06B4C094506}"/>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5594524E-4A0F-4D28-ADB6-7658CE9AFA44}"/>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A514A64-3840-4DCA-8C55-4EC8B87CFA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0D9934E-47A0-471A-A86B-E308822E6F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C862DB-95DA-40DA-94A8-D53BD32A76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AD0805-002E-4D1A-AE8D-513116957D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0F12DF4-2B29-4E7E-ABA4-B3EEBC316D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14515</xdr:rowOff>
    </xdr:from>
    <xdr:to>
      <xdr:col>24</xdr:col>
      <xdr:colOff>114300</xdr:colOff>
      <xdr:row>62</xdr:row>
      <xdr:rowOff>116115</xdr:rowOff>
    </xdr:to>
    <xdr:sp macro="" textlink="">
      <xdr:nvSpPr>
        <xdr:cNvPr id="190" name="楕円 189">
          <a:extLst>
            <a:ext uri="{FF2B5EF4-FFF2-40B4-BE49-F238E27FC236}">
              <a16:creationId xmlns:a16="http://schemas.microsoft.com/office/drawing/2014/main" id="{76D16910-67B0-4D95-8D14-0C114D4BED5D}"/>
            </a:ext>
          </a:extLst>
        </xdr:cNvPr>
        <xdr:cNvSpPr/>
      </xdr:nvSpPr>
      <xdr:spPr>
        <a:xfrm>
          <a:off x="4584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0CBFE50-6763-4A2A-B6B2-D5348CAF986E}"/>
            </a:ext>
          </a:extLst>
        </xdr:cNvPr>
        <xdr:cNvSpPr txBox="1"/>
      </xdr:nvSpPr>
      <xdr:spPr>
        <a:xfrm>
          <a:off x="4673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xdr:rowOff>
    </xdr:from>
    <xdr:to>
      <xdr:col>20</xdr:col>
      <xdr:colOff>38100</xdr:colOff>
      <xdr:row>62</xdr:row>
      <xdr:rowOff>106317</xdr:rowOff>
    </xdr:to>
    <xdr:sp macro="" textlink="">
      <xdr:nvSpPr>
        <xdr:cNvPr id="192" name="楕円 191">
          <a:extLst>
            <a:ext uri="{FF2B5EF4-FFF2-40B4-BE49-F238E27FC236}">
              <a16:creationId xmlns:a16="http://schemas.microsoft.com/office/drawing/2014/main" id="{F02A0012-9F5B-40FE-A8C1-1F40FFC17442}"/>
            </a:ext>
          </a:extLst>
        </xdr:cNvPr>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65315</xdr:rowOff>
    </xdr:to>
    <xdr:cxnSp macro="">
      <xdr:nvCxnSpPr>
        <xdr:cNvPr id="193" name="直線コネクタ 192">
          <a:extLst>
            <a:ext uri="{FF2B5EF4-FFF2-40B4-BE49-F238E27FC236}">
              <a16:creationId xmlns:a16="http://schemas.microsoft.com/office/drawing/2014/main" id="{68C6A3BF-E8B6-4069-B0AA-487C769C8364}"/>
            </a:ext>
          </a:extLst>
        </xdr:cNvPr>
        <xdr:cNvCxnSpPr/>
      </xdr:nvCxnSpPr>
      <xdr:spPr>
        <a:xfrm>
          <a:off x="3797300" y="106854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4" name="楕円 193">
          <a:extLst>
            <a:ext uri="{FF2B5EF4-FFF2-40B4-BE49-F238E27FC236}">
              <a16:creationId xmlns:a16="http://schemas.microsoft.com/office/drawing/2014/main" id="{70577685-95FD-4221-8359-99996F363C35}"/>
            </a:ext>
          </a:extLst>
        </xdr:cNvPr>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32657</xdr:rowOff>
    </xdr:from>
    <xdr:to>
      <xdr:col>19</xdr:col>
      <xdr:colOff>177800</xdr:colOff>
      <xdr:row>62</xdr:row>
      <xdr:rowOff>55517</xdr:rowOff>
    </xdr:to>
    <xdr:cxnSp macro="">
      <xdr:nvCxnSpPr>
        <xdr:cNvPr id="195" name="直線コネクタ 194">
          <a:extLst>
            <a:ext uri="{FF2B5EF4-FFF2-40B4-BE49-F238E27FC236}">
              <a16:creationId xmlns:a16="http://schemas.microsoft.com/office/drawing/2014/main" id="{C9F3AF70-6FB1-42DE-9EF9-73AC2033C9AA}"/>
            </a:ext>
          </a:extLst>
        </xdr:cNvPr>
        <xdr:cNvCxnSpPr/>
      </xdr:nvCxnSpPr>
      <xdr:spPr>
        <a:xfrm>
          <a:off x="2908300" y="1066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117384</xdr:rowOff>
    </xdr:from>
    <xdr:to>
      <xdr:col>10</xdr:col>
      <xdr:colOff>165100</xdr:colOff>
      <xdr:row>62</xdr:row>
      <xdr:rowOff>47534</xdr:rowOff>
    </xdr:to>
    <xdr:sp macro="" textlink="">
      <xdr:nvSpPr>
        <xdr:cNvPr id="196" name="楕円 195">
          <a:extLst>
            <a:ext uri="{FF2B5EF4-FFF2-40B4-BE49-F238E27FC236}">
              <a16:creationId xmlns:a16="http://schemas.microsoft.com/office/drawing/2014/main" id="{D403A1A3-E2CB-49FF-9302-D636829894CF}"/>
            </a:ext>
          </a:extLst>
        </xdr:cNvPr>
        <xdr:cNvSpPr/>
      </xdr:nvSpPr>
      <xdr:spPr>
        <a:xfrm>
          <a:off x="1968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168184</xdr:rowOff>
    </xdr:from>
    <xdr:to>
      <xdr:col>15</xdr:col>
      <xdr:colOff>50800</xdr:colOff>
      <xdr:row>62</xdr:row>
      <xdr:rowOff>32657</xdr:rowOff>
    </xdr:to>
    <xdr:cxnSp macro="">
      <xdr:nvCxnSpPr>
        <xdr:cNvPr id="197" name="直線コネクタ 196">
          <a:extLst>
            <a:ext uri="{FF2B5EF4-FFF2-40B4-BE49-F238E27FC236}">
              <a16:creationId xmlns:a16="http://schemas.microsoft.com/office/drawing/2014/main" id="{7996015A-4EB0-430D-B8C3-01A2551683A2}"/>
            </a:ext>
          </a:extLst>
        </xdr:cNvPr>
        <xdr:cNvCxnSpPr/>
      </xdr:nvCxnSpPr>
      <xdr:spPr>
        <a:xfrm>
          <a:off x="2019300" y="1062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102688</xdr:rowOff>
    </xdr:from>
    <xdr:to>
      <xdr:col>6</xdr:col>
      <xdr:colOff>38100</xdr:colOff>
      <xdr:row>62</xdr:row>
      <xdr:rowOff>32838</xdr:rowOff>
    </xdr:to>
    <xdr:sp macro="" textlink="">
      <xdr:nvSpPr>
        <xdr:cNvPr id="198" name="楕円 197">
          <a:extLst>
            <a:ext uri="{FF2B5EF4-FFF2-40B4-BE49-F238E27FC236}">
              <a16:creationId xmlns:a16="http://schemas.microsoft.com/office/drawing/2014/main" id="{F270274B-1FB5-444E-BE87-8A17F02B5F8F}"/>
            </a:ext>
          </a:extLst>
        </xdr:cNvPr>
        <xdr:cNvSpPr/>
      </xdr:nvSpPr>
      <xdr:spPr>
        <a:xfrm>
          <a:off x="1079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153488</xdr:rowOff>
    </xdr:from>
    <xdr:to>
      <xdr:col>10</xdr:col>
      <xdr:colOff>114300</xdr:colOff>
      <xdr:row>61</xdr:row>
      <xdr:rowOff>168184</xdr:rowOff>
    </xdr:to>
    <xdr:cxnSp macro="">
      <xdr:nvCxnSpPr>
        <xdr:cNvPr id="199" name="直線コネクタ 198">
          <a:extLst>
            <a:ext uri="{FF2B5EF4-FFF2-40B4-BE49-F238E27FC236}">
              <a16:creationId xmlns:a16="http://schemas.microsoft.com/office/drawing/2014/main" id="{44CEC9CC-900E-4588-A7C5-CFE647BBD324}"/>
            </a:ext>
          </a:extLst>
        </xdr:cNvPr>
        <xdr:cNvCxnSpPr/>
      </xdr:nvCxnSpPr>
      <xdr:spPr>
        <a:xfrm>
          <a:off x="1130300" y="1061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F203DAE-6209-4EC8-8588-6928D90A5C2D}"/>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CDF4C62-AFDE-4F28-9F5D-BD80EE4033D6}"/>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9789846-9853-4EAB-ADD0-C77CC0DC774D}"/>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E48CC16-E0B0-48E7-9748-29E720E1F8CB}"/>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97444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30BADDC-C1B2-4F4C-BAD4-DC277E38FA8C}"/>
            </a:ext>
          </a:extLst>
        </xdr:cNvPr>
        <xdr:cNvSpPr txBox="1"/>
      </xdr:nvSpPr>
      <xdr:spPr>
        <a:xfrm>
          <a:off x="3582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2ABE01A-F2F0-4026-937C-D2E66DE36D39}"/>
            </a:ext>
          </a:extLst>
        </xdr:cNvPr>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38661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3AE76D4-68CE-4037-9975-8B7DC75651F1}"/>
            </a:ext>
          </a:extLst>
        </xdr:cNvPr>
        <xdr:cNvSpPr txBox="1"/>
      </xdr:nvSpPr>
      <xdr:spPr>
        <a:xfrm>
          <a:off x="1816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23965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D087ED1-4977-4428-B6E5-6A67E7A828BD}"/>
            </a:ext>
          </a:extLst>
        </xdr:cNvPr>
        <xdr:cNvSpPr txBox="1"/>
      </xdr:nvSpPr>
      <xdr:spPr>
        <a:xfrm>
          <a:off x="927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BD75325-AB97-4E48-9E48-ED33076C17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3489787-2489-4528-AEAB-F55F46EA07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1C71DDD-ECB3-44F7-A40F-1AEEDC6FEE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695CAC3-B732-4A6B-A3EF-4F4C542072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1FD8BAF-14F3-43AA-AFD1-51658D51DC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5B978A0-4866-45DE-BA33-4B3FCC47B0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9EC337F-F60C-407B-98F1-39413CA5C1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7A3BF2F-3073-4784-B7C9-7C9ABFEAB9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0AA7026-1BA9-47CE-9322-6480EB49D6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61238CD-FAAF-4EB9-B2D7-B83882AEE7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ACE532F-3DF6-415C-AB69-52F51DC2AF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3077C82-0117-4EA5-8C40-9AA6A0364DD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69A06EE-AF1A-463E-8914-C361019C59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DDC708AB-D1BF-4A98-91E9-14A2CEB3B3F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E6BB18E-B0DD-4D01-83F9-10D521EDB7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FE81556C-505F-4DAF-8A6E-81C3979F501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5481AAA-2866-4B72-8D13-128C8FB6B52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E680BB10-6B5A-4E66-9944-483AED1356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8294C9F-F835-4B2E-A8DF-ACA22CAD51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83FA00C-9A4B-4806-879A-40CA89B3236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F311BB2-B7C8-48E7-A949-964AA4C9B4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7F7AE77F-D0C3-4F1A-89BC-17A9046BDE6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B4CEB74-6171-46AC-A4B0-CC887160C5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6BDA578-AB29-4247-9616-CC532C7963D2}"/>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2631CDD2-D245-476C-B031-8C25C451B288}"/>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7BF644DA-917F-43D0-B203-00CBBC83DF18}"/>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DDCEE39D-0109-4D8D-A700-29E2687F9DC8}"/>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51DF455E-F0FF-4A17-8373-082D52BA4F96}"/>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7A83C18-4A82-4DA8-89D1-86E742487C19}"/>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DB1B91A7-1D31-4E79-93C4-3B79C51CEE7E}"/>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56C90F57-4120-4009-9449-0638310EE15E}"/>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AAF2D240-231D-4E9A-90EE-765F3CB6F3F8}"/>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9A6BF6F4-8E83-4E26-AE33-314AFF3A88AD}"/>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6330E420-DC31-4EE7-9B69-7E831C8A0661}"/>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5D61B2-1004-4D89-A21F-E3566D1A16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DACEFD-FD99-4042-A396-DB76C6AEA4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BD001DD-E068-442F-A09A-07637CE947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52C5BE0-8173-43CA-8AB5-BC8742436E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FD460F8-ABAB-4D14-9A8A-2AD45A1C85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11540</xdr:rowOff>
    </xdr:from>
    <xdr:to>
      <xdr:col>55</xdr:col>
      <xdr:colOff>50800</xdr:colOff>
      <xdr:row>63</xdr:row>
      <xdr:rowOff>113140</xdr:rowOff>
    </xdr:to>
    <xdr:sp macro="" textlink="">
      <xdr:nvSpPr>
        <xdr:cNvPr id="247" name="楕円 246">
          <a:extLst>
            <a:ext uri="{FF2B5EF4-FFF2-40B4-BE49-F238E27FC236}">
              <a16:creationId xmlns:a16="http://schemas.microsoft.com/office/drawing/2014/main" id="{AAB1C2A0-BFD3-4ABD-9136-4602392D6A5B}"/>
            </a:ext>
          </a:extLst>
        </xdr:cNvPr>
        <xdr:cNvSpPr/>
      </xdr:nvSpPr>
      <xdr:spPr>
        <a:xfrm>
          <a:off x="10426700" y="10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34417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948322E-4C14-4690-8E11-BC38F8C10451}"/>
            </a:ext>
          </a:extLst>
        </xdr:cNvPr>
        <xdr:cNvSpPr txBox="1"/>
      </xdr:nvSpPr>
      <xdr:spPr>
        <a:xfrm>
          <a:off x="10515600" y="106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16036</xdr:rowOff>
    </xdr:from>
    <xdr:to>
      <xdr:col>50</xdr:col>
      <xdr:colOff>165100</xdr:colOff>
      <xdr:row>63</xdr:row>
      <xdr:rowOff>117636</xdr:rowOff>
    </xdr:to>
    <xdr:sp macro="" textlink="">
      <xdr:nvSpPr>
        <xdr:cNvPr id="249" name="楕円 248">
          <a:extLst>
            <a:ext uri="{FF2B5EF4-FFF2-40B4-BE49-F238E27FC236}">
              <a16:creationId xmlns:a16="http://schemas.microsoft.com/office/drawing/2014/main" id="{EF0DC80F-3C92-438F-9FB4-635364636497}"/>
            </a:ext>
          </a:extLst>
        </xdr:cNvPr>
        <xdr:cNvSpPr/>
      </xdr:nvSpPr>
      <xdr:spPr>
        <a:xfrm>
          <a:off x="9588500" y="108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62340</xdr:rowOff>
    </xdr:from>
    <xdr:to>
      <xdr:col>55</xdr:col>
      <xdr:colOff>0</xdr:colOff>
      <xdr:row>63</xdr:row>
      <xdr:rowOff>66836</xdr:rowOff>
    </xdr:to>
    <xdr:cxnSp macro="">
      <xdr:nvCxnSpPr>
        <xdr:cNvPr id="250" name="直線コネクタ 249">
          <a:extLst>
            <a:ext uri="{FF2B5EF4-FFF2-40B4-BE49-F238E27FC236}">
              <a16:creationId xmlns:a16="http://schemas.microsoft.com/office/drawing/2014/main" id="{863171B4-30FD-42D8-809F-D317C45D0FD7}"/>
            </a:ext>
          </a:extLst>
        </xdr:cNvPr>
        <xdr:cNvCxnSpPr/>
      </xdr:nvCxnSpPr>
      <xdr:spPr>
        <a:xfrm flipV="1">
          <a:off x="9639300" y="1086369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18459</xdr:rowOff>
    </xdr:from>
    <xdr:to>
      <xdr:col>46</xdr:col>
      <xdr:colOff>38100</xdr:colOff>
      <xdr:row>63</xdr:row>
      <xdr:rowOff>120059</xdr:rowOff>
    </xdr:to>
    <xdr:sp macro="" textlink="">
      <xdr:nvSpPr>
        <xdr:cNvPr id="251" name="楕円 250">
          <a:extLst>
            <a:ext uri="{FF2B5EF4-FFF2-40B4-BE49-F238E27FC236}">
              <a16:creationId xmlns:a16="http://schemas.microsoft.com/office/drawing/2014/main" id="{561F1780-957A-464A-9C1B-689B10CBB5D1}"/>
            </a:ext>
          </a:extLst>
        </xdr:cNvPr>
        <xdr:cNvSpPr/>
      </xdr:nvSpPr>
      <xdr:spPr>
        <a:xfrm>
          <a:off x="8699500" y="108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66836</xdr:rowOff>
    </xdr:from>
    <xdr:to>
      <xdr:col>50</xdr:col>
      <xdr:colOff>114300</xdr:colOff>
      <xdr:row>63</xdr:row>
      <xdr:rowOff>69259</xdr:rowOff>
    </xdr:to>
    <xdr:cxnSp macro="">
      <xdr:nvCxnSpPr>
        <xdr:cNvPr id="252" name="直線コネクタ 251">
          <a:extLst>
            <a:ext uri="{FF2B5EF4-FFF2-40B4-BE49-F238E27FC236}">
              <a16:creationId xmlns:a16="http://schemas.microsoft.com/office/drawing/2014/main" id="{B31FE008-9A24-4BB7-954F-544116D10754}"/>
            </a:ext>
          </a:extLst>
        </xdr:cNvPr>
        <xdr:cNvCxnSpPr/>
      </xdr:nvCxnSpPr>
      <xdr:spPr>
        <a:xfrm flipV="1">
          <a:off x="8750300" y="1086818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18021</xdr:rowOff>
    </xdr:from>
    <xdr:to>
      <xdr:col>41</xdr:col>
      <xdr:colOff>101600</xdr:colOff>
      <xdr:row>63</xdr:row>
      <xdr:rowOff>119621</xdr:rowOff>
    </xdr:to>
    <xdr:sp macro="" textlink="">
      <xdr:nvSpPr>
        <xdr:cNvPr id="253" name="楕円 252">
          <a:extLst>
            <a:ext uri="{FF2B5EF4-FFF2-40B4-BE49-F238E27FC236}">
              <a16:creationId xmlns:a16="http://schemas.microsoft.com/office/drawing/2014/main" id="{C3CFBFA1-AB9C-4A0D-A8DA-3910ACE24BA9}"/>
            </a:ext>
          </a:extLst>
        </xdr:cNvPr>
        <xdr:cNvSpPr/>
      </xdr:nvSpPr>
      <xdr:spPr>
        <a:xfrm>
          <a:off x="7810500" y="108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68821</xdr:rowOff>
    </xdr:from>
    <xdr:to>
      <xdr:col>45</xdr:col>
      <xdr:colOff>177800</xdr:colOff>
      <xdr:row>63</xdr:row>
      <xdr:rowOff>69259</xdr:rowOff>
    </xdr:to>
    <xdr:cxnSp macro="">
      <xdr:nvCxnSpPr>
        <xdr:cNvPr id="254" name="直線コネクタ 253">
          <a:extLst>
            <a:ext uri="{FF2B5EF4-FFF2-40B4-BE49-F238E27FC236}">
              <a16:creationId xmlns:a16="http://schemas.microsoft.com/office/drawing/2014/main" id="{1036CD0C-6488-41D6-A4D9-C798B5DDA364}"/>
            </a:ext>
          </a:extLst>
        </xdr:cNvPr>
        <xdr:cNvCxnSpPr/>
      </xdr:nvCxnSpPr>
      <xdr:spPr>
        <a:xfrm>
          <a:off x="7861300" y="1087017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21451</xdr:rowOff>
    </xdr:from>
    <xdr:to>
      <xdr:col>36</xdr:col>
      <xdr:colOff>165100</xdr:colOff>
      <xdr:row>63</xdr:row>
      <xdr:rowOff>123051</xdr:rowOff>
    </xdr:to>
    <xdr:sp macro="" textlink="">
      <xdr:nvSpPr>
        <xdr:cNvPr id="255" name="楕円 254">
          <a:extLst>
            <a:ext uri="{FF2B5EF4-FFF2-40B4-BE49-F238E27FC236}">
              <a16:creationId xmlns:a16="http://schemas.microsoft.com/office/drawing/2014/main" id="{A866C57B-F102-4226-95B0-D7D1BE6568C9}"/>
            </a:ext>
          </a:extLst>
        </xdr:cNvPr>
        <xdr:cNvSpPr/>
      </xdr:nvSpPr>
      <xdr:spPr>
        <a:xfrm>
          <a:off x="6921500" y="108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68821</xdr:rowOff>
    </xdr:from>
    <xdr:to>
      <xdr:col>41</xdr:col>
      <xdr:colOff>50800</xdr:colOff>
      <xdr:row>63</xdr:row>
      <xdr:rowOff>72251</xdr:rowOff>
    </xdr:to>
    <xdr:cxnSp macro="">
      <xdr:nvCxnSpPr>
        <xdr:cNvPr id="256" name="直線コネクタ 255">
          <a:extLst>
            <a:ext uri="{FF2B5EF4-FFF2-40B4-BE49-F238E27FC236}">
              <a16:creationId xmlns:a16="http://schemas.microsoft.com/office/drawing/2014/main" id="{F2546F3B-439E-4A97-84FB-D3E7D00E8715}"/>
            </a:ext>
          </a:extLst>
        </xdr:cNvPr>
        <xdr:cNvCxnSpPr/>
      </xdr:nvCxnSpPr>
      <xdr:spPr>
        <a:xfrm flipV="1">
          <a:off x="6972300" y="1087017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5B9DD9F-2C9F-4825-BC8A-4B8AA826EA15}"/>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DBCAC09-59ED-4131-B037-032FA3CA13D0}"/>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34F343E-4398-4C7D-B02A-7AE0015B8C4D}"/>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FAB9EAE-5BF9-43C2-BBDA-FCB1F5899B4D}"/>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134163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E61BDF6-1971-4405-8647-178336C42AF1}"/>
            </a:ext>
          </a:extLst>
        </xdr:cNvPr>
        <xdr:cNvSpPr txBox="1"/>
      </xdr:nvSpPr>
      <xdr:spPr>
        <a:xfrm>
          <a:off x="9327095" y="1059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136586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6DECFFE-011A-4E49-90FB-A9D2FAC80B6E}"/>
            </a:ext>
          </a:extLst>
        </xdr:cNvPr>
        <xdr:cNvSpPr txBox="1"/>
      </xdr:nvSpPr>
      <xdr:spPr>
        <a:xfrm>
          <a:off x="8450795" y="105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136148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A6EAA9E9-92C9-423C-84E8-3D7CCC8452BF}"/>
            </a:ext>
          </a:extLst>
        </xdr:cNvPr>
        <xdr:cNvSpPr txBox="1"/>
      </xdr:nvSpPr>
      <xdr:spPr>
        <a:xfrm>
          <a:off x="7561795" y="1059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139578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414BD3C5-D3D9-42A4-AC94-D62FF539E7CF}"/>
            </a:ext>
          </a:extLst>
        </xdr:cNvPr>
        <xdr:cNvSpPr txBox="1"/>
      </xdr:nvSpPr>
      <xdr:spPr>
        <a:xfrm>
          <a:off x="6672795" y="1059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9E5ED47-E179-4107-890C-D09B4AF245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59612E7-D1A9-476D-A539-7AAF369933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457EB80-4E1D-45F9-A774-27E209A563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DC187E8-4439-4E7A-9BC7-A689A97B1B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D9FA2FD-5D2F-456B-8B1F-164CCA8A2D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0250899-D1F9-45F6-AE11-967CDC763F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05E7E3C-EB91-4032-BE2F-94DCE865B3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3CFD70F-5BDF-4792-8D34-2710AF11F9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03E5C98-F15E-4FDD-ABAE-F73FD8D1FD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D891FF2-6880-4171-BC19-272285FA72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1D0C1E7-7F98-4748-9CEB-1A5CB181B4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C25DF1E-0097-4A2E-9B68-E19F0EE75CD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23EBD1C-D68E-4698-A379-4A1D744AACD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8F88887-E512-4324-8FC4-51813793DCA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FBA9979F-B30E-441F-BD59-F4C0640BE53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018BBD9-4486-453D-9837-1171B434681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DA751995-15B9-4B11-BEAD-B9007BC47A2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6C6AF48-9115-4493-A9FB-63E4BBE039E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271CB313-71DC-49EF-AF73-DF536B092E5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EDAA666-09E7-4A4E-8FD6-94224F80E67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65CC1A0-3B55-4115-80E2-AE0E30A1D41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79E2C64-B7CE-4EEB-8268-B9C57C32C9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94901AF9-42DC-4E88-A1E9-4E406E0A623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24B0D2D-44C7-4ADF-B831-CACC7430EA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544DB9D-23B2-40B4-A0DB-9F67DB4F16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8BF360BC-22D2-4DB9-AB0F-400E42112B26}"/>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E1233D1-11F7-4406-A5CF-B9DCC362267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C008239-0335-4F2C-A0DF-1E1E140354C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2DE97F59-5D6A-4A88-BFD9-1793B8D387D9}"/>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D9A54FAB-D299-4633-98E3-54179ABDB3F8}"/>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C7E3899-2F2E-4F9D-A920-3804F97A5BD9}"/>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1D1AA213-9636-49CF-85BF-B2D677674756}"/>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7D6FFFC8-C45F-4161-AB42-8BB30A9C84A6}"/>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A657FF02-67A2-4C68-B000-C1FA23CE128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55553BD-8CE6-4DCD-A9BB-3D215DC6A6CF}"/>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38397178-1C2B-4340-8B13-F1616DEED29A}"/>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4F5E936-4165-487E-BA2C-9DCB4885C0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312C6B-3DE2-4EFE-8EE2-0BCBF8B7A1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EC70E8D-7008-47DF-8D00-132BEF26DC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2098155-1AEC-465A-8F34-A0F972E1F8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48853CA-8A84-473F-9571-109DEAF76A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85271</xdr:rowOff>
    </xdr:from>
    <xdr:to>
      <xdr:col>24</xdr:col>
      <xdr:colOff>114300</xdr:colOff>
      <xdr:row>86</xdr:row>
      <xdr:rowOff>15421</xdr:rowOff>
    </xdr:to>
    <xdr:sp macro="" textlink="">
      <xdr:nvSpPr>
        <xdr:cNvPr id="306" name="楕円 305">
          <a:extLst>
            <a:ext uri="{FF2B5EF4-FFF2-40B4-BE49-F238E27FC236}">
              <a16:creationId xmlns:a16="http://schemas.microsoft.com/office/drawing/2014/main" id="{6C861495-FFB9-458E-8762-8928E29533C4}"/>
            </a:ext>
          </a:extLst>
        </xdr:cNvPr>
        <xdr:cNvSpPr/>
      </xdr:nvSpPr>
      <xdr:spPr>
        <a:xfrm>
          <a:off x="4584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63698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3148DD3-C3B6-4A80-B70E-FCFF6197C95C}"/>
            </a:ext>
          </a:extLst>
        </xdr:cNvPr>
        <xdr:cNvSpPr txBox="1"/>
      </xdr:nvSpPr>
      <xdr:spPr>
        <a:xfrm>
          <a:off x="4673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72208</xdr:rowOff>
    </xdr:from>
    <xdr:to>
      <xdr:col>20</xdr:col>
      <xdr:colOff>38100</xdr:colOff>
      <xdr:row>86</xdr:row>
      <xdr:rowOff>2358</xdr:rowOff>
    </xdr:to>
    <xdr:sp macro="" textlink="">
      <xdr:nvSpPr>
        <xdr:cNvPr id="308" name="楕円 307">
          <a:extLst>
            <a:ext uri="{FF2B5EF4-FFF2-40B4-BE49-F238E27FC236}">
              <a16:creationId xmlns:a16="http://schemas.microsoft.com/office/drawing/2014/main" id="{11097BCA-84B4-4788-AFF3-DE35D057857F}"/>
            </a:ext>
          </a:extLst>
        </xdr:cNvPr>
        <xdr:cNvSpPr/>
      </xdr:nvSpPr>
      <xdr:spPr>
        <a:xfrm>
          <a:off x="3746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123008</xdr:rowOff>
    </xdr:from>
    <xdr:to>
      <xdr:col>24</xdr:col>
      <xdr:colOff>63500</xdr:colOff>
      <xdr:row>85</xdr:row>
      <xdr:rowOff>136071</xdr:rowOff>
    </xdr:to>
    <xdr:cxnSp macro="">
      <xdr:nvCxnSpPr>
        <xdr:cNvPr id="309" name="直線コネクタ 308">
          <a:extLst>
            <a:ext uri="{FF2B5EF4-FFF2-40B4-BE49-F238E27FC236}">
              <a16:creationId xmlns:a16="http://schemas.microsoft.com/office/drawing/2014/main" id="{772BB423-6B98-4AA4-A47F-A9A57789C6FD}"/>
            </a:ext>
          </a:extLst>
        </xdr:cNvPr>
        <xdr:cNvCxnSpPr/>
      </xdr:nvCxnSpPr>
      <xdr:spPr>
        <a:xfrm>
          <a:off x="3797300" y="1469625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57513</xdr:rowOff>
    </xdr:from>
    <xdr:to>
      <xdr:col>15</xdr:col>
      <xdr:colOff>101600</xdr:colOff>
      <xdr:row>85</xdr:row>
      <xdr:rowOff>159113</xdr:rowOff>
    </xdr:to>
    <xdr:sp macro="" textlink="">
      <xdr:nvSpPr>
        <xdr:cNvPr id="310" name="楕円 309">
          <a:extLst>
            <a:ext uri="{FF2B5EF4-FFF2-40B4-BE49-F238E27FC236}">
              <a16:creationId xmlns:a16="http://schemas.microsoft.com/office/drawing/2014/main" id="{F0B49F96-0E33-4D6E-8B25-61D565D51A46}"/>
            </a:ext>
          </a:extLst>
        </xdr:cNvPr>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123008</xdr:rowOff>
    </xdr:to>
    <xdr:cxnSp macro="">
      <xdr:nvCxnSpPr>
        <xdr:cNvPr id="311" name="直線コネクタ 310">
          <a:extLst>
            <a:ext uri="{FF2B5EF4-FFF2-40B4-BE49-F238E27FC236}">
              <a16:creationId xmlns:a16="http://schemas.microsoft.com/office/drawing/2014/main" id="{F5797F29-6D8C-4C16-9589-532CFCB2260F}"/>
            </a:ext>
          </a:extLst>
        </xdr:cNvPr>
        <xdr:cNvCxnSpPr/>
      </xdr:nvCxnSpPr>
      <xdr:spPr>
        <a:xfrm>
          <a:off x="2908300" y="1468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12" name="楕円 311">
          <a:extLst>
            <a:ext uri="{FF2B5EF4-FFF2-40B4-BE49-F238E27FC236}">
              <a16:creationId xmlns:a16="http://schemas.microsoft.com/office/drawing/2014/main" id="{8037EE70-E32D-4910-970A-2B76E0BF6D49}"/>
            </a:ext>
          </a:extLst>
        </xdr:cNvPr>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83820</xdr:rowOff>
    </xdr:from>
    <xdr:to>
      <xdr:col>15</xdr:col>
      <xdr:colOff>50800</xdr:colOff>
      <xdr:row>85</xdr:row>
      <xdr:rowOff>108313</xdr:rowOff>
    </xdr:to>
    <xdr:cxnSp macro="">
      <xdr:nvCxnSpPr>
        <xdr:cNvPr id="313" name="直線コネクタ 312">
          <a:extLst>
            <a:ext uri="{FF2B5EF4-FFF2-40B4-BE49-F238E27FC236}">
              <a16:creationId xmlns:a16="http://schemas.microsoft.com/office/drawing/2014/main" id="{7A74FB7A-37D3-46CD-AFCD-73DC5DAE7954}"/>
            </a:ext>
          </a:extLst>
        </xdr:cNvPr>
        <xdr:cNvCxnSpPr/>
      </xdr:nvCxnSpPr>
      <xdr:spPr>
        <a:xfrm>
          <a:off x="2019300" y="146570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xdr:rowOff>
    </xdr:from>
    <xdr:to>
      <xdr:col>6</xdr:col>
      <xdr:colOff>38100</xdr:colOff>
      <xdr:row>85</xdr:row>
      <xdr:rowOff>116658</xdr:rowOff>
    </xdr:to>
    <xdr:sp macro="" textlink="">
      <xdr:nvSpPr>
        <xdr:cNvPr id="314" name="楕円 313">
          <a:extLst>
            <a:ext uri="{FF2B5EF4-FFF2-40B4-BE49-F238E27FC236}">
              <a16:creationId xmlns:a16="http://schemas.microsoft.com/office/drawing/2014/main" id="{6173BD70-376F-45A3-ACFC-F5B056932D91}"/>
            </a:ext>
          </a:extLst>
        </xdr:cNvPr>
        <xdr:cNvSpPr/>
      </xdr:nvSpPr>
      <xdr:spPr>
        <a:xfrm>
          <a:off x="107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65858</xdr:rowOff>
    </xdr:from>
    <xdr:to>
      <xdr:col>10</xdr:col>
      <xdr:colOff>114300</xdr:colOff>
      <xdr:row>85</xdr:row>
      <xdr:rowOff>83820</xdr:rowOff>
    </xdr:to>
    <xdr:cxnSp macro="">
      <xdr:nvCxnSpPr>
        <xdr:cNvPr id="315" name="直線コネクタ 314">
          <a:extLst>
            <a:ext uri="{FF2B5EF4-FFF2-40B4-BE49-F238E27FC236}">
              <a16:creationId xmlns:a16="http://schemas.microsoft.com/office/drawing/2014/main" id="{CC921885-BE63-460B-8494-FFEE71CE6D0A}"/>
            </a:ext>
          </a:extLst>
        </xdr:cNvPr>
        <xdr:cNvCxnSpPr/>
      </xdr:nvCxnSpPr>
      <xdr:spPr>
        <a:xfrm>
          <a:off x="1130300" y="1463910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55DD8C83-5EF7-46B3-A3C7-9FA3DE90395B}"/>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378EAD82-2703-452A-AE76-4AF2A48711DB}"/>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01622F46-EBE1-4A6F-80E8-649F30429F73}"/>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B1EFCB27-A7E3-4E48-8A13-1252A0E66DE3}"/>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164935</xdr:rowOff>
    </xdr:from>
    <xdr:ext cx="405111" cy="259045"/>
    <xdr:sp macro="" textlink="">
      <xdr:nvSpPr>
        <xdr:cNvPr id="320" name="n_1mainValue【公営住宅】&#10;有形固定資産減価償却率">
          <a:extLst>
            <a:ext uri="{FF2B5EF4-FFF2-40B4-BE49-F238E27FC236}">
              <a16:creationId xmlns:a16="http://schemas.microsoft.com/office/drawing/2014/main" id="{E055BADC-A0E8-4B65-8A8E-530887652758}"/>
            </a:ext>
          </a:extLst>
        </xdr:cNvPr>
        <xdr:cNvSpPr txBox="1"/>
      </xdr:nvSpPr>
      <xdr:spPr>
        <a:xfrm>
          <a:off x="35820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321" name="n_2mainValue【公営住宅】&#10;有形固定資産減価償却率">
          <a:extLst>
            <a:ext uri="{FF2B5EF4-FFF2-40B4-BE49-F238E27FC236}">
              <a16:creationId xmlns:a16="http://schemas.microsoft.com/office/drawing/2014/main" id="{7139C5C4-60AD-4536-906E-2191B9F9E53D}"/>
            </a:ext>
          </a:extLst>
        </xdr:cNvPr>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22" name="n_3mainValue【公営住宅】&#10;有形固定資産減価償却率">
          <a:extLst>
            <a:ext uri="{FF2B5EF4-FFF2-40B4-BE49-F238E27FC236}">
              <a16:creationId xmlns:a16="http://schemas.microsoft.com/office/drawing/2014/main" id="{992830A5-25D0-4BDE-864B-5033341331DC}"/>
            </a:ext>
          </a:extLst>
        </xdr:cNvPr>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107785</xdr:rowOff>
    </xdr:from>
    <xdr:ext cx="405111" cy="259045"/>
    <xdr:sp macro="" textlink="">
      <xdr:nvSpPr>
        <xdr:cNvPr id="323" name="n_4mainValue【公営住宅】&#10;有形固定資産減価償却率">
          <a:extLst>
            <a:ext uri="{FF2B5EF4-FFF2-40B4-BE49-F238E27FC236}">
              <a16:creationId xmlns:a16="http://schemas.microsoft.com/office/drawing/2014/main" id="{20271C6B-142A-48D8-A86F-5BB59C6C8628}"/>
            </a:ext>
          </a:extLst>
        </xdr:cNvPr>
        <xdr:cNvSpPr txBox="1"/>
      </xdr:nvSpPr>
      <xdr:spPr>
        <a:xfrm>
          <a:off x="927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C17C108-5779-49BD-95C9-427848AE1F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529FEC9-02F7-4433-A552-5C6F7635EB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D486137-8AB6-4086-B2E3-CAEF2D340F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42EEACF-710B-4F0F-9352-13C11930EA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6665643-C4E8-4CD2-B784-C075352FD2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16237A1-1AAF-4690-BEEA-E3B9704B07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DD41271-109E-4937-B06F-59D23D485D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A3F42BC-0CCE-4033-8054-6C8D9ECA08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7AF163A-5652-4934-8FE3-36787FD213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47E3F88-D5D4-4BE3-86D6-E0AF05B5EA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D452F27F-AE1F-4118-AB7D-EADE2312177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39D721E5-419E-42B6-B1E1-50C9D5DDEE8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41C9144D-CCD9-454D-BDA6-466BE3FA6C9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AF2F41F6-4607-4D9C-AB93-91BFB21B81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B48747C2-560E-4C21-A853-BD141ED9CE5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8BC55E2F-A31C-4C9F-9209-E4BFF20BADB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BE0BE524-9D96-44DC-9FE2-6C9ECEF8B7C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F126E313-8F57-47E2-92AF-4DCCFA6551A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11DFD98-71DA-48C3-8B69-EA5259A3F12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C6A374A-2223-4CE3-8C65-221C11D5593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2D4D8DB-C12E-4C86-9842-B84599A42E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01D3D80-B96C-43CD-AE81-D5F546B4D6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BF0FB64-00E3-4870-9C04-34C9A23B30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2772AD1D-F60B-4AFD-85FD-2F4F4553FDAE}"/>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E33BD567-3C67-429B-8C70-827E4DF5D8E1}"/>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4C821E4B-3726-4806-943D-9EB4B16AF5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58CE7B8F-0F25-46A0-84CC-0804EB249D85}"/>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41C28681-A29C-45DA-AD5F-AB59F3CDD89D}"/>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863C07E8-85AD-4D1D-B97D-934A406C0694}"/>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A22138A3-6E2F-4DFC-B6A8-0C534C44279F}"/>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2ACC590D-ACA2-4D26-B2E8-C0D0F1CAC3B9}"/>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FA4DBEC9-6A84-4A23-87D3-6C66882D43A3}"/>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B2AA2403-8CCE-4E4E-8542-1279C6BF74C3}"/>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4DF8B746-EE23-4809-AD7D-63548B72B734}"/>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DDD72A5-199B-49F9-9D51-1878BED4E5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F75298F-875D-47CC-A922-4209222AF4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02E15F9-E398-445B-BF5A-492E230084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5EE42C7-5CAE-419E-959D-411276301D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3543174-4342-4E47-9655-2D63F22F3D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123698</xdr:rowOff>
    </xdr:from>
    <xdr:to>
      <xdr:col>55</xdr:col>
      <xdr:colOff>50800</xdr:colOff>
      <xdr:row>85</xdr:row>
      <xdr:rowOff>53848</xdr:rowOff>
    </xdr:to>
    <xdr:sp macro="" textlink="">
      <xdr:nvSpPr>
        <xdr:cNvPr id="363" name="楕円 362">
          <a:extLst>
            <a:ext uri="{FF2B5EF4-FFF2-40B4-BE49-F238E27FC236}">
              <a16:creationId xmlns:a16="http://schemas.microsoft.com/office/drawing/2014/main" id="{B525903D-84F0-4DCC-A15C-66DB5FEAF681}"/>
            </a:ext>
          </a:extLst>
        </xdr:cNvPr>
        <xdr:cNvSpPr/>
      </xdr:nvSpPr>
      <xdr:spPr>
        <a:xfrm>
          <a:off x="104267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146575</xdr:rowOff>
    </xdr:from>
    <xdr:ext cx="469744" cy="259045"/>
    <xdr:sp macro="" textlink="">
      <xdr:nvSpPr>
        <xdr:cNvPr id="364" name="【公営住宅】&#10;一人当たり面積該当値テキスト">
          <a:extLst>
            <a:ext uri="{FF2B5EF4-FFF2-40B4-BE49-F238E27FC236}">
              <a16:creationId xmlns:a16="http://schemas.microsoft.com/office/drawing/2014/main" id="{41401114-E650-4DA8-AB2B-1F7A6D7CCFBB}"/>
            </a:ext>
          </a:extLst>
        </xdr:cNvPr>
        <xdr:cNvSpPr txBox="1"/>
      </xdr:nvSpPr>
      <xdr:spPr>
        <a:xfrm>
          <a:off x="10515600" y="143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124840</xdr:rowOff>
    </xdr:from>
    <xdr:to>
      <xdr:col>50</xdr:col>
      <xdr:colOff>165100</xdr:colOff>
      <xdr:row>85</xdr:row>
      <xdr:rowOff>54990</xdr:rowOff>
    </xdr:to>
    <xdr:sp macro="" textlink="">
      <xdr:nvSpPr>
        <xdr:cNvPr id="365" name="楕円 364">
          <a:extLst>
            <a:ext uri="{FF2B5EF4-FFF2-40B4-BE49-F238E27FC236}">
              <a16:creationId xmlns:a16="http://schemas.microsoft.com/office/drawing/2014/main" id="{9610B536-C269-41D7-BA6B-EAD05F453E28}"/>
            </a:ext>
          </a:extLst>
        </xdr:cNvPr>
        <xdr:cNvSpPr/>
      </xdr:nvSpPr>
      <xdr:spPr>
        <a:xfrm>
          <a:off x="9588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xdr:rowOff>
    </xdr:from>
    <xdr:to>
      <xdr:col>55</xdr:col>
      <xdr:colOff>0</xdr:colOff>
      <xdr:row>85</xdr:row>
      <xdr:rowOff>4190</xdr:rowOff>
    </xdr:to>
    <xdr:cxnSp macro="">
      <xdr:nvCxnSpPr>
        <xdr:cNvPr id="366" name="直線コネクタ 365">
          <a:extLst>
            <a:ext uri="{FF2B5EF4-FFF2-40B4-BE49-F238E27FC236}">
              <a16:creationId xmlns:a16="http://schemas.microsoft.com/office/drawing/2014/main" id="{922DF345-C5C7-4566-B8C3-B836B91450DD}"/>
            </a:ext>
          </a:extLst>
        </xdr:cNvPr>
        <xdr:cNvCxnSpPr/>
      </xdr:nvCxnSpPr>
      <xdr:spPr>
        <a:xfrm flipV="1">
          <a:off x="9639300" y="1457629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126364</xdr:rowOff>
    </xdr:from>
    <xdr:to>
      <xdr:col>46</xdr:col>
      <xdr:colOff>38100</xdr:colOff>
      <xdr:row>85</xdr:row>
      <xdr:rowOff>56514</xdr:rowOff>
    </xdr:to>
    <xdr:sp macro="" textlink="">
      <xdr:nvSpPr>
        <xdr:cNvPr id="367" name="楕円 366">
          <a:extLst>
            <a:ext uri="{FF2B5EF4-FFF2-40B4-BE49-F238E27FC236}">
              <a16:creationId xmlns:a16="http://schemas.microsoft.com/office/drawing/2014/main" id="{0A516C74-154E-4542-B8E8-C2769AE37D28}"/>
            </a:ext>
          </a:extLst>
        </xdr:cNvPr>
        <xdr:cNvSpPr/>
      </xdr:nvSpPr>
      <xdr:spPr>
        <a:xfrm>
          <a:off x="8699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4190</xdr:rowOff>
    </xdr:from>
    <xdr:to>
      <xdr:col>50</xdr:col>
      <xdr:colOff>114300</xdr:colOff>
      <xdr:row>85</xdr:row>
      <xdr:rowOff>5714</xdr:rowOff>
    </xdr:to>
    <xdr:cxnSp macro="">
      <xdr:nvCxnSpPr>
        <xdr:cNvPr id="368" name="直線コネクタ 367">
          <a:extLst>
            <a:ext uri="{FF2B5EF4-FFF2-40B4-BE49-F238E27FC236}">
              <a16:creationId xmlns:a16="http://schemas.microsoft.com/office/drawing/2014/main" id="{D2E0A4AE-9793-4FFC-8A37-03C63C937D0E}"/>
            </a:ext>
          </a:extLst>
        </xdr:cNvPr>
        <xdr:cNvCxnSpPr/>
      </xdr:nvCxnSpPr>
      <xdr:spPr>
        <a:xfrm flipV="1">
          <a:off x="8750300" y="145774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123698</xdr:rowOff>
    </xdr:from>
    <xdr:to>
      <xdr:col>41</xdr:col>
      <xdr:colOff>101600</xdr:colOff>
      <xdr:row>85</xdr:row>
      <xdr:rowOff>53848</xdr:rowOff>
    </xdr:to>
    <xdr:sp macro="" textlink="">
      <xdr:nvSpPr>
        <xdr:cNvPr id="369" name="楕円 368">
          <a:extLst>
            <a:ext uri="{FF2B5EF4-FFF2-40B4-BE49-F238E27FC236}">
              <a16:creationId xmlns:a16="http://schemas.microsoft.com/office/drawing/2014/main" id="{367A3955-67E8-4D83-8F01-6E0344AC92E3}"/>
            </a:ext>
          </a:extLst>
        </xdr:cNvPr>
        <xdr:cNvSpPr/>
      </xdr:nvSpPr>
      <xdr:spPr>
        <a:xfrm>
          <a:off x="7810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xdr:rowOff>
    </xdr:from>
    <xdr:to>
      <xdr:col>45</xdr:col>
      <xdr:colOff>177800</xdr:colOff>
      <xdr:row>85</xdr:row>
      <xdr:rowOff>5714</xdr:rowOff>
    </xdr:to>
    <xdr:cxnSp macro="">
      <xdr:nvCxnSpPr>
        <xdr:cNvPr id="370" name="直線コネクタ 369">
          <a:extLst>
            <a:ext uri="{FF2B5EF4-FFF2-40B4-BE49-F238E27FC236}">
              <a16:creationId xmlns:a16="http://schemas.microsoft.com/office/drawing/2014/main" id="{F8861405-6618-46FC-9918-825F33E86062}"/>
            </a:ext>
          </a:extLst>
        </xdr:cNvPr>
        <xdr:cNvCxnSpPr/>
      </xdr:nvCxnSpPr>
      <xdr:spPr>
        <a:xfrm>
          <a:off x="7861300" y="145762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122937</xdr:rowOff>
    </xdr:from>
    <xdr:to>
      <xdr:col>36</xdr:col>
      <xdr:colOff>165100</xdr:colOff>
      <xdr:row>85</xdr:row>
      <xdr:rowOff>53087</xdr:rowOff>
    </xdr:to>
    <xdr:sp macro="" textlink="">
      <xdr:nvSpPr>
        <xdr:cNvPr id="371" name="楕円 370">
          <a:extLst>
            <a:ext uri="{FF2B5EF4-FFF2-40B4-BE49-F238E27FC236}">
              <a16:creationId xmlns:a16="http://schemas.microsoft.com/office/drawing/2014/main" id="{3B94D70A-1BF2-4D71-934E-ABDFD181D2CD}"/>
            </a:ext>
          </a:extLst>
        </xdr:cNvPr>
        <xdr:cNvSpPr/>
      </xdr:nvSpPr>
      <xdr:spPr>
        <a:xfrm>
          <a:off x="6921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2287</xdr:rowOff>
    </xdr:from>
    <xdr:to>
      <xdr:col>41</xdr:col>
      <xdr:colOff>50800</xdr:colOff>
      <xdr:row>85</xdr:row>
      <xdr:rowOff>3048</xdr:rowOff>
    </xdr:to>
    <xdr:cxnSp macro="">
      <xdr:nvCxnSpPr>
        <xdr:cNvPr id="372" name="直線コネクタ 371">
          <a:extLst>
            <a:ext uri="{FF2B5EF4-FFF2-40B4-BE49-F238E27FC236}">
              <a16:creationId xmlns:a16="http://schemas.microsoft.com/office/drawing/2014/main" id="{3D3B64D4-BA6C-45E4-AA0B-74E707D6845D}"/>
            </a:ext>
          </a:extLst>
        </xdr:cNvPr>
        <xdr:cNvCxnSpPr/>
      </xdr:nvCxnSpPr>
      <xdr:spPr>
        <a:xfrm>
          <a:off x="6972300" y="1457553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59A75A74-B49A-4400-B7CF-7A4D326A4682}"/>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BA7BB0EE-B728-460A-BB86-38F6009AFD9D}"/>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F8C00605-B217-4BA0-9E84-BF1FABF59B01}"/>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9932593B-C79F-4E93-AD73-03ADB4411196}"/>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71517</xdr:rowOff>
    </xdr:from>
    <xdr:ext cx="469744" cy="259045"/>
    <xdr:sp macro="" textlink="">
      <xdr:nvSpPr>
        <xdr:cNvPr id="377" name="n_1mainValue【公営住宅】&#10;一人当たり面積">
          <a:extLst>
            <a:ext uri="{FF2B5EF4-FFF2-40B4-BE49-F238E27FC236}">
              <a16:creationId xmlns:a16="http://schemas.microsoft.com/office/drawing/2014/main" id="{F9B035EF-03C4-4E01-B342-C46AE0667865}"/>
            </a:ext>
          </a:extLst>
        </xdr:cNvPr>
        <xdr:cNvSpPr txBox="1"/>
      </xdr:nvSpPr>
      <xdr:spPr>
        <a:xfrm>
          <a:off x="93917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73041</xdr:rowOff>
    </xdr:from>
    <xdr:ext cx="469744" cy="259045"/>
    <xdr:sp macro="" textlink="">
      <xdr:nvSpPr>
        <xdr:cNvPr id="378" name="n_2mainValue【公営住宅】&#10;一人当たり面積">
          <a:extLst>
            <a:ext uri="{FF2B5EF4-FFF2-40B4-BE49-F238E27FC236}">
              <a16:creationId xmlns:a16="http://schemas.microsoft.com/office/drawing/2014/main" id="{1CFC6E83-A334-4BD7-9B72-318BF6658915}"/>
            </a:ext>
          </a:extLst>
        </xdr:cNvPr>
        <xdr:cNvSpPr txBox="1"/>
      </xdr:nvSpPr>
      <xdr:spPr>
        <a:xfrm>
          <a:off x="8515427" y="143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70375</xdr:rowOff>
    </xdr:from>
    <xdr:ext cx="469744" cy="259045"/>
    <xdr:sp macro="" textlink="">
      <xdr:nvSpPr>
        <xdr:cNvPr id="379" name="n_3mainValue【公営住宅】&#10;一人当たり面積">
          <a:extLst>
            <a:ext uri="{FF2B5EF4-FFF2-40B4-BE49-F238E27FC236}">
              <a16:creationId xmlns:a16="http://schemas.microsoft.com/office/drawing/2014/main" id="{06487C21-04BC-4F99-AFD4-17002EE6D2E6}"/>
            </a:ext>
          </a:extLst>
        </xdr:cNvPr>
        <xdr:cNvSpPr txBox="1"/>
      </xdr:nvSpPr>
      <xdr:spPr>
        <a:xfrm>
          <a:off x="7626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69614</xdr:rowOff>
    </xdr:from>
    <xdr:ext cx="469744" cy="259045"/>
    <xdr:sp macro="" textlink="">
      <xdr:nvSpPr>
        <xdr:cNvPr id="380" name="n_4mainValue【公営住宅】&#10;一人当たり面積">
          <a:extLst>
            <a:ext uri="{FF2B5EF4-FFF2-40B4-BE49-F238E27FC236}">
              <a16:creationId xmlns:a16="http://schemas.microsoft.com/office/drawing/2014/main" id="{172CC2F5-82DF-45C4-BADE-FACC70676C69}"/>
            </a:ext>
          </a:extLst>
        </xdr:cNvPr>
        <xdr:cNvSpPr txBox="1"/>
      </xdr:nvSpPr>
      <xdr:spPr>
        <a:xfrm>
          <a:off x="67374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4F0D8DB-ABF3-4118-B0E8-5250326427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D7FE20F-7B8E-4551-A0B3-FD4AC06437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D06CCEA-1714-4985-9948-6B75A3AF0A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64C32CC-28E8-4F99-8858-ADD541C28D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1C88039-EDA3-4A93-9509-5C842BC3FA5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C9A5946-C343-4A6F-A6BC-E10F73CA3F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100F269-2DF9-4D36-B073-0E97ED319F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50FA8AC-72A6-411A-92E0-B79492B53A6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93A000F-CC38-4DF1-8ACF-A8EB57BFB9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F742463-E1EF-4B8C-B58F-6B5E3829F7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E34924E-164A-41F7-842A-D4F6FA9DA6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3D6AD0A-E868-4592-A75A-3BD2AD70ED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1A5D250-2A74-4675-9D53-A773D3D0AF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7ED6F05-E3DB-42EF-BDBE-583AFECE14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02ADBB5-DE9A-473D-93BC-565AD53777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CD88CC4-A5B0-483D-B488-40C52835C4A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691C7C73-5E88-4E08-92E4-C56B86D0EF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4C3D706-7F27-4E91-84DD-2BB871039D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2944900E-0207-4C6F-9270-D18C929D7E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113C618-1B76-4CC3-B8AB-B59B548357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0D4492D-8045-4811-AA11-314362B7A8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FB798BA-559B-409C-9408-270A32856D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4C4B043-586B-4182-A6B3-859D7542B4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84B6FEF-F281-4700-9E07-4D2333943B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9B6D4D4-5F3D-4455-A142-7866F9AE77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177CBAD-D049-414A-A444-112A623222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51E4E8F-0609-49FD-A6E8-B6AFFFD3374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EAD0C77D-052F-41AE-8ABF-C30F2B43137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3CD59978-1C5E-46AC-A4F5-47D7BA51B01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0DF54C2-3033-49BB-BA6E-F86EB38EB9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190AF9DE-30D1-4D58-99BF-90C51F7EE99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A11F4D50-CE01-46D0-8C1F-D65D13DE231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31C42945-08FC-43AB-90A7-B24C7B6D680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51DF3685-DB7D-4D31-B803-CAC3FF7C08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CA92948F-9773-42C9-A02C-49CA570418A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F080F576-69BE-497E-9AE5-B83BB80B6EB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2B37C15A-4F6A-4CB1-B9D2-B19856F579B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5FE361F-B328-4FB5-BE6C-5719F5E67D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3EF337FA-369C-42C0-9AF7-05DA81E8B5B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35492AE-7B6F-4A24-9F1A-498909D72F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3A70B7CC-ED56-4F61-843C-B75D9A3DA0A2}"/>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5A8C555B-0C21-4CE6-A656-315B85A37003}"/>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EE91F8DE-EF1A-4CAE-AE70-9FBC7F39A1FF}"/>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4A812FE-5F19-4891-908C-89B22866D21E}"/>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87C3D4A5-427E-40CB-B864-D96532FBFD23}"/>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894A2B5-0F47-42B9-AF2E-0A362C52039B}"/>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AD309C99-7151-4869-9900-2A39CCA0E8D3}"/>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D18F40C4-DA83-4F46-AC6E-C298438F1D12}"/>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61B99B2A-D88B-45DB-8963-D60B736BA1FB}"/>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E08D47CD-5A26-431B-8CDB-8BB5EFF8D3EC}"/>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AF0D2BCA-29DB-4580-A163-C899FF2695C9}"/>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E97492B-4BCB-4351-AB3D-BCA58B6455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94691BE-A838-4224-B6DB-398DF458A9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7EB4E00-C507-47F6-8646-3E6DAF72F5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FB2F137-12CD-4CF1-8C18-2C19D1D4F1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5187B0D-E001-4FB3-B76B-5A1BC19AB5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37" name="楕円 436">
          <a:extLst>
            <a:ext uri="{FF2B5EF4-FFF2-40B4-BE49-F238E27FC236}">
              <a16:creationId xmlns:a16="http://schemas.microsoft.com/office/drawing/2014/main" id="{9BAF3783-E67E-44CE-A926-0D975A26A303}"/>
            </a:ext>
          </a:extLst>
        </xdr:cNvPr>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9A4EB88-924C-48F4-A06C-5FAE12BAEB72}"/>
            </a:ext>
          </a:extLst>
        </xdr:cNvPr>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39" name="楕円 438">
          <a:extLst>
            <a:ext uri="{FF2B5EF4-FFF2-40B4-BE49-F238E27FC236}">
              <a16:creationId xmlns:a16="http://schemas.microsoft.com/office/drawing/2014/main" id="{37AB0F8E-8401-4B2A-8B39-C570D632C415}"/>
            </a:ext>
          </a:extLst>
        </xdr:cNvPr>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38</xdr:row>
      <xdr:rowOff>131445</xdr:rowOff>
    </xdr:to>
    <xdr:cxnSp macro="">
      <xdr:nvCxnSpPr>
        <xdr:cNvPr id="440" name="直線コネクタ 439">
          <a:extLst>
            <a:ext uri="{FF2B5EF4-FFF2-40B4-BE49-F238E27FC236}">
              <a16:creationId xmlns:a16="http://schemas.microsoft.com/office/drawing/2014/main" id="{FED13414-6B21-4633-8665-370470408D6B}"/>
            </a:ext>
          </a:extLst>
        </xdr:cNvPr>
        <xdr:cNvCxnSpPr/>
      </xdr:nvCxnSpPr>
      <xdr:spPr>
        <a:xfrm flipV="1">
          <a:off x="15481300" y="6421755"/>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80645</xdr:rowOff>
    </xdr:from>
    <xdr:to>
      <xdr:col>76</xdr:col>
      <xdr:colOff>165100</xdr:colOff>
      <xdr:row>39</xdr:row>
      <xdr:rowOff>10795</xdr:rowOff>
    </xdr:to>
    <xdr:sp macro="" textlink="">
      <xdr:nvSpPr>
        <xdr:cNvPr id="441" name="楕円 440">
          <a:extLst>
            <a:ext uri="{FF2B5EF4-FFF2-40B4-BE49-F238E27FC236}">
              <a16:creationId xmlns:a16="http://schemas.microsoft.com/office/drawing/2014/main" id="{649F2D0B-D986-4724-BC9C-583552B92E0B}"/>
            </a:ext>
          </a:extLst>
        </xdr:cNvPr>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38</xdr:row>
      <xdr:rowOff>131445</xdr:rowOff>
    </xdr:to>
    <xdr:cxnSp macro="">
      <xdr:nvCxnSpPr>
        <xdr:cNvPr id="442" name="直線コネクタ 441">
          <a:extLst>
            <a:ext uri="{FF2B5EF4-FFF2-40B4-BE49-F238E27FC236}">
              <a16:creationId xmlns:a16="http://schemas.microsoft.com/office/drawing/2014/main" id="{88FF65EF-D8A6-4A2B-8B58-67813163C1D4}"/>
            </a:ext>
          </a:extLst>
        </xdr:cNvPr>
        <xdr:cNvCxnSpPr/>
      </xdr:nvCxnSpPr>
      <xdr:spPr>
        <a:xfrm>
          <a:off x="14592300" y="664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43" name="楕円 442">
          <a:extLst>
            <a:ext uri="{FF2B5EF4-FFF2-40B4-BE49-F238E27FC236}">
              <a16:creationId xmlns:a16="http://schemas.microsoft.com/office/drawing/2014/main" id="{F027E5D9-8251-4462-B7B5-1C09E1376FF5}"/>
            </a:ext>
          </a:extLst>
        </xdr:cNvPr>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91440</xdr:rowOff>
    </xdr:from>
    <xdr:to>
      <xdr:col>76</xdr:col>
      <xdr:colOff>114300</xdr:colOff>
      <xdr:row>38</xdr:row>
      <xdr:rowOff>131445</xdr:rowOff>
    </xdr:to>
    <xdr:cxnSp macro="">
      <xdr:nvCxnSpPr>
        <xdr:cNvPr id="444" name="直線コネクタ 443">
          <a:extLst>
            <a:ext uri="{FF2B5EF4-FFF2-40B4-BE49-F238E27FC236}">
              <a16:creationId xmlns:a16="http://schemas.microsoft.com/office/drawing/2014/main" id="{67E2B5DA-593E-4D67-8E16-FAFDE285CD97}"/>
            </a:ext>
          </a:extLst>
        </xdr:cNvPr>
        <xdr:cNvCxnSpPr/>
      </xdr:nvCxnSpPr>
      <xdr:spPr>
        <a:xfrm>
          <a:off x="13703300" y="660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57785</xdr:rowOff>
    </xdr:from>
    <xdr:to>
      <xdr:col>67</xdr:col>
      <xdr:colOff>101600</xdr:colOff>
      <xdr:row>40</xdr:row>
      <xdr:rowOff>159385</xdr:rowOff>
    </xdr:to>
    <xdr:sp macro="" textlink="">
      <xdr:nvSpPr>
        <xdr:cNvPr id="445" name="楕円 444">
          <a:extLst>
            <a:ext uri="{FF2B5EF4-FFF2-40B4-BE49-F238E27FC236}">
              <a16:creationId xmlns:a16="http://schemas.microsoft.com/office/drawing/2014/main" id="{A79ABA44-FEC0-40F0-8838-2DA52B332B5B}"/>
            </a:ext>
          </a:extLst>
        </xdr:cNvPr>
        <xdr:cNvSpPr/>
      </xdr:nvSpPr>
      <xdr:spPr>
        <a:xfrm>
          <a:off x="12763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91440</xdr:rowOff>
    </xdr:from>
    <xdr:to>
      <xdr:col>71</xdr:col>
      <xdr:colOff>177800</xdr:colOff>
      <xdr:row>40</xdr:row>
      <xdr:rowOff>108585</xdr:rowOff>
    </xdr:to>
    <xdr:cxnSp macro="">
      <xdr:nvCxnSpPr>
        <xdr:cNvPr id="446" name="直線コネクタ 445">
          <a:extLst>
            <a:ext uri="{FF2B5EF4-FFF2-40B4-BE49-F238E27FC236}">
              <a16:creationId xmlns:a16="http://schemas.microsoft.com/office/drawing/2014/main" id="{B2527CB8-B34C-4E77-83DA-48FD9CC17E81}"/>
            </a:ext>
          </a:extLst>
        </xdr:cNvPr>
        <xdr:cNvCxnSpPr/>
      </xdr:nvCxnSpPr>
      <xdr:spPr>
        <a:xfrm flipV="1">
          <a:off x="12814300" y="660654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A576D3E-B854-4C98-981A-4766DBF3057C}"/>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94E4673-5EA5-49BB-8CD3-B1BA8B8087EA}"/>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3802E1F-9522-4801-B20A-4CA86E2F0AA6}"/>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C74F642-5506-48D9-BF34-8E6EBB353715}"/>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B01C849-5F51-443E-AA95-7A7B6A636091}"/>
            </a:ext>
          </a:extLst>
        </xdr:cNvPr>
        <xdr:cNvSpPr txBox="1"/>
      </xdr:nvSpPr>
      <xdr:spPr>
        <a:xfrm>
          <a:off x="15266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F67B921-3814-4C50-94E9-F338B86355F2}"/>
            </a:ext>
          </a:extLst>
        </xdr:cNvPr>
        <xdr:cNvSpPr txBox="1"/>
      </xdr:nvSpPr>
      <xdr:spPr>
        <a:xfrm>
          <a:off x="14389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4B7E10D-C2C2-4BB1-85F0-DBC7B8214460}"/>
            </a:ext>
          </a:extLst>
        </xdr:cNvPr>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150512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4C74246-32FC-4FF9-9E9B-A36FEA7A1E94}"/>
            </a:ext>
          </a:extLst>
        </xdr:cNvPr>
        <xdr:cNvSpPr txBox="1"/>
      </xdr:nvSpPr>
      <xdr:spPr>
        <a:xfrm>
          <a:off x="12611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988F90D-5656-4BC2-986B-DDC1B98797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89488BA-8D50-4CAB-AA92-314A50A50C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38F0016-FC1B-461B-9037-162A327A0D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91661DA-F6F0-4661-B8F6-F6BE72CC87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82B75A8-EE27-45E3-BC9C-3CDF39BA97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FCF66E7-B268-409B-8E26-9EDF3C1E37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E048EC6-D5CD-4A8E-B55E-35BBC738FD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4C57A92-6265-4350-9679-62D7530F66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557D4850-FA43-489F-AA72-E817FF37B9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BCFDDDE-5E5C-482E-8511-76EE5D5CA8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240AC23B-CCC5-46B1-ABE4-42D1BEF91F8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8C22D160-DD3D-417D-A363-11B7504F336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8B29CFA1-5727-443F-9482-7B1AC0253BC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AD254E2C-8DDD-4FBF-927A-20A8D6612D2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191978A1-5F73-4D86-BDE5-2F40382A43A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1EB14A56-69BF-4D38-8E66-68D1456DC5D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8E66A4A3-1BED-44B3-8B5D-36FAAE16146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33071B82-88CD-4C9E-ACE4-9380442B100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20C82C57-6818-4A68-93E8-05389E56CD2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1C57B885-D4DD-4824-BD8C-A269B1F3BB8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B64F0506-BE86-47DF-9DE5-CAE84676C0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39A9018F-2164-4013-96B5-A455AE5292E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AF930197-17FA-4AE9-8FE7-2A7FC5F5B8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469E76B0-C78C-4BE1-9D4C-303A99CD1FC5}"/>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FCD5E228-D523-4121-8E8F-892C714BAFD5}"/>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D2E9D6EB-69E7-4E83-83C7-BFA48B6F9A62}"/>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C8B15297-DFA4-4107-837A-8A8468AB9BEC}"/>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3AFE7562-A138-4D13-BC2E-9357F8009517}"/>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A02FCCB6-5524-4331-A553-0D3FAF8FEACC}"/>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A743F178-920D-45AC-9946-2A22D16ACBA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110E1E68-48BE-482B-9AC1-FE4A68224C39}"/>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B6B673B3-F283-4715-8466-923F6FD66455}"/>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2EEC664D-BCA9-4DF8-8D45-40742A715059}"/>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C5950DDE-1CB3-4F54-9CB1-0CA206ABAC14}"/>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9C3663D-93B0-4FBB-8C11-0232CB9F04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DD7F5F6-4647-4607-B529-BB810D01D2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BBED8DF-5E25-42E9-B41B-C19300D23D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BAC8823-E53F-4199-A4B5-3BD2E9A0F4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D8A9794-6E9E-4F87-99B6-CAD8F044E4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494" name="楕円 493">
          <a:extLst>
            <a:ext uri="{FF2B5EF4-FFF2-40B4-BE49-F238E27FC236}">
              <a16:creationId xmlns:a16="http://schemas.microsoft.com/office/drawing/2014/main" id="{96DCB594-B298-4ECA-AD5B-78E8BAE1F2D3}"/>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113047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EA73102A-F1B5-4E31-A7FC-07D25373ECB2}"/>
            </a:ext>
          </a:extLst>
        </xdr:cNvPr>
        <xdr:cNvSpPr txBox="1"/>
      </xdr:nvSpPr>
      <xdr:spPr>
        <a:xfrm>
          <a:off x="22199600"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496" name="楕円 495">
          <a:extLst>
            <a:ext uri="{FF2B5EF4-FFF2-40B4-BE49-F238E27FC236}">
              <a16:creationId xmlns:a16="http://schemas.microsoft.com/office/drawing/2014/main" id="{AF4945CF-3355-4F73-84A7-F2FFAC2D24C0}"/>
            </a:ext>
          </a:extLst>
        </xdr:cNvPr>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40</xdr:row>
      <xdr:rowOff>110490</xdr:rowOff>
    </xdr:to>
    <xdr:cxnSp macro="">
      <xdr:nvCxnSpPr>
        <xdr:cNvPr id="497" name="直線コネクタ 496">
          <a:extLst>
            <a:ext uri="{FF2B5EF4-FFF2-40B4-BE49-F238E27FC236}">
              <a16:creationId xmlns:a16="http://schemas.microsoft.com/office/drawing/2014/main" id="{67320B22-17B1-4FEF-9436-0CB000143CEE}"/>
            </a:ext>
          </a:extLst>
        </xdr:cNvPr>
        <xdr:cNvCxnSpPr/>
      </xdr:nvCxnSpPr>
      <xdr:spPr>
        <a:xfrm flipV="1">
          <a:off x="21323300" y="682752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63500</xdr:rowOff>
    </xdr:from>
    <xdr:to>
      <xdr:col>107</xdr:col>
      <xdr:colOff>101600</xdr:colOff>
      <xdr:row>40</xdr:row>
      <xdr:rowOff>165100</xdr:rowOff>
    </xdr:to>
    <xdr:sp macro="" textlink="">
      <xdr:nvSpPr>
        <xdr:cNvPr id="498" name="楕円 497">
          <a:extLst>
            <a:ext uri="{FF2B5EF4-FFF2-40B4-BE49-F238E27FC236}">
              <a16:creationId xmlns:a16="http://schemas.microsoft.com/office/drawing/2014/main" id="{403E3218-A86A-493F-A1C5-6BB65A0E1647}"/>
            </a:ext>
          </a:extLst>
        </xdr:cNvPr>
        <xdr:cNvSpPr/>
      </xdr:nvSpPr>
      <xdr:spPr>
        <a:xfrm>
          <a:off x="2038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114300</xdr:rowOff>
    </xdr:to>
    <xdr:cxnSp macro="">
      <xdr:nvCxnSpPr>
        <xdr:cNvPr id="499" name="直線コネクタ 498">
          <a:extLst>
            <a:ext uri="{FF2B5EF4-FFF2-40B4-BE49-F238E27FC236}">
              <a16:creationId xmlns:a16="http://schemas.microsoft.com/office/drawing/2014/main" id="{5FE8F942-A216-40AA-9B4F-1B15F2C58BB7}"/>
            </a:ext>
          </a:extLst>
        </xdr:cNvPr>
        <xdr:cNvCxnSpPr/>
      </xdr:nvCxnSpPr>
      <xdr:spPr>
        <a:xfrm flipV="1">
          <a:off x="20434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21590</xdr:rowOff>
    </xdr:from>
    <xdr:to>
      <xdr:col>102</xdr:col>
      <xdr:colOff>165100</xdr:colOff>
      <xdr:row>40</xdr:row>
      <xdr:rowOff>123190</xdr:rowOff>
    </xdr:to>
    <xdr:sp macro="" textlink="">
      <xdr:nvSpPr>
        <xdr:cNvPr id="500" name="楕円 499">
          <a:extLst>
            <a:ext uri="{FF2B5EF4-FFF2-40B4-BE49-F238E27FC236}">
              <a16:creationId xmlns:a16="http://schemas.microsoft.com/office/drawing/2014/main" id="{A0A7B44E-0D80-491E-ADD6-DB75ADCB56B8}"/>
            </a:ext>
          </a:extLst>
        </xdr:cNvPr>
        <xdr:cNvSpPr/>
      </xdr:nvSpPr>
      <xdr:spPr>
        <a:xfrm>
          <a:off x="19494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72390</xdr:rowOff>
    </xdr:from>
    <xdr:to>
      <xdr:col>107</xdr:col>
      <xdr:colOff>50800</xdr:colOff>
      <xdr:row>40</xdr:row>
      <xdr:rowOff>114300</xdr:rowOff>
    </xdr:to>
    <xdr:cxnSp macro="">
      <xdr:nvCxnSpPr>
        <xdr:cNvPr id="501" name="直線コネクタ 500">
          <a:extLst>
            <a:ext uri="{FF2B5EF4-FFF2-40B4-BE49-F238E27FC236}">
              <a16:creationId xmlns:a16="http://schemas.microsoft.com/office/drawing/2014/main" id="{4C786637-2CDD-4323-AE9A-CC7636C74DC4}"/>
            </a:ext>
          </a:extLst>
        </xdr:cNvPr>
        <xdr:cNvCxnSpPr/>
      </xdr:nvCxnSpPr>
      <xdr:spPr>
        <a:xfrm>
          <a:off x="19545300" y="6930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52070</xdr:rowOff>
    </xdr:from>
    <xdr:to>
      <xdr:col>98</xdr:col>
      <xdr:colOff>38100</xdr:colOff>
      <xdr:row>40</xdr:row>
      <xdr:rowOff>153670</xdr:rowOff>
    </xdr:to>
    <xdr:sp macro="" textlink="">
      <xdr:nvSpPr>
        <xdr:cNvPr id="502" name="楕円 501">
          <a:extLst>
            <a:ext uri="{FF2B5EF4-FFF2-40B4-BE49-F238E27FC236}">
              <a16:creationId xmlns:a16="http://schemas.microsoft.com/office/drawing/2014/main" id="{1C2FEB62-8C7D-4F86-9E91-34D5E4144B5B}"/>
            </a:ext>
          </a:extLst>
        </xdr:cNvPr>
        <xdr:cNvSpPr/>
      </xdr:nvSpPr>
      <xdr:spPr>
        <a:xfrm>
          <a:off x="18605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40</xdr:row>
      <xdr:rowOff>102870</xdr:rowOff>
    </xdr:to>
    <xdr:cxnSp macro="">
      <xdr:nvCxnSpPr>
        <xdr:cNvPr id="503" name="直線コネクタ 502">
          <a:extLst>
            <a:ext uri="{FF2B5EF4-FFF2-40B4-BE49-F238E27FC236}">
              <a16:creationId xmlns:a16="http://schemas.microsoft.com/office/drawing/2014/main" id="{937C2B1E-9248-4203-8098-1BA0A9D6D354}"/>
            </a:ext>
          </a:extLst>
        </xdr:cNvPr>
        <xdr:cNvCxnSpPr/>
      </xdr:nvCxnSpPr>
      <xdr:spPr>
        <a:xfrm flipV="1">
          <a:off x="18656300" y="6930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E74948FB-A348-4BF5-B424-F2973CDD67D4}"/>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AF4A3E4A-997C-4A04-B795-90630C7491DC}"/>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8D3C3479-B09D-4B29-B738-2FDFF3F0D20F}"/>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B2EFE936-C3D6-48EE-A025-C8C97B4CB6C1}"/>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152417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C430258-15E2-486E-9A3E-33E7FA473AC4}"/>
            </a:ext>
          </a:extLst>
        </xdr:cNvPr>
        <xdr:cNvSpPr txBox="1"/>
      </xdr:nvSpPr>
      <xdr:spPr>
        <a:xfrm>
          <a:off x="21075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290951CD-8ED5-41E4-8931-9BD305EBE824}"/>
            </a:ext>
          </a:extLst>
        </xdr:cNvPr>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114317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E22EA178-E6EB-40DB-9AF3-58588EEDCBC4}"/>
            </a:ext>
          </a:extLst>
        </xdr:cNvPr>
        <xdr:cNvSpPr txBox="1"/>
      </xdr:nvSpPr>
      <xdr:spPr>
        <a:xfrm>
          <a:off x="19310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144797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56C6E08C-CCC1-4CE8-A024-40B2A6DCFBCA}"/>
            </a:ext>
          </a:extLst>
        </xdr:cNvPr>
        <xdr:cNvSpPr txBox="1"/>
      </xdr:nvSpPr>
      <xdr:spPr>
        <a:xfrm>
          <a:off x="184214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490DABF3-04FE-4A76-8872-C7C8AE1DF7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D7297446-0274-4224-BD1E-28658F80D3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448B3727-A458-456D-A91B-39C7062D7D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7FECA31-BEF9-41A1-BC4C-59A107E132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B4B0D43-517B-4D9B-8E24-B514850547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8D2FC94D-D8CC-405E-B6CF-54E7050912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E4EE0943-17EF-4A83-BFDD-A6D41E1E32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3C096261-1535-43FE-9C81-694774A2CD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239C53E5-FF92-454D-A817-8214148066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1E47B5C6-9E48-4776-880F-E01CDDFF04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9CC184FF-77DC-40A0-9EA7-7B2F9743AA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6FB81DA9-8A26-4849-AD1A-A3B7438970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7C4BFFA9-D3DF-4441-A1A4-6AB72BB581A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92FF668A-E7EA-402B-8154-AA03F5E5B5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A7DEF7DF-0AC4-47BE-A4A9-5BFFB438A26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CD763AD2-7D8C-45A5-B9D8-864ED1723F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C8DC60C6-9567-4AD6-837D-0F7C827E452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2C4E5A02-340B-4431-B79C-4255606E5B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BE3C97E-DA11-4FC1-9A0D-EBA3E9F5E90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59F7AABF-9B00-4C36-932C-DFDACA10C16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52E12469-2EF1-4CA2-9145-3209858BC89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2B84BCC-0478-46EA-8EA2-EBCA88D952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98194E18-7B20-4AE8-B342-95FBB1C0544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F611F86-7E42-4E0E-BD1A-F95348FFF8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3C5E1C0A-67B8-4798-A8F7-A1A6C63C9D97}"/>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4A0ED690-E279-49D2-968B-AB617BB62C6E}"/>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10BED3A7-5E2E-4B49-96DE-2FF99A37E433}"/>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4D0CE41A-3A9F-4135-8E8F-151E2B6B0035}"/>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CCB286AD-DB52-4F18-91CB-84E4195B6E2F}"/>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6B3BD368-BB3F-43B3-8ABF-CB795345B697}"/>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A717DAEE-CAA3-46FB-8B29-F3521745DC34}"/>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A11B1A00-F49F-4DFD-973E-146BDCE1A877}"/>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15DFAC1D-0442-4FDF-975A-CE22A9D44986}"/>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6609FDEF-A064-4A92-9AEB-3F16EEC325F4}"/>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B581D34B-A37B-4EEA-9B65-96126869FC1A}"/>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A4F5BFA-39B5-403A-8FE7-6B58E54AD5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0E77D0F-BB9B-4861-AB51-FF8221A218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40DFF1C-6E54-4563-8071-0C72762003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BC9D6CA-8F1A-4A1C-85F0-FD1B5DA6FF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FFC5DAC-1D41-4BF7-BBA3-067228F3C2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52" name="楕円 551">
          <a:extLst>
            <a:ext uri="{FF2B5EF4-FFF2-40B4-BE49-F238E27FC236}">
              <a16:creationId xmlns:a16="http://schemas.microsoft.com/office/drawing/2014/main" id="{198A8136-3769-4554-9A29-5F03B325151F}"/>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E095E1-1FE7-4FE5-B1AC-B329AF425D9D}"/>
            </a:ext>
          </a:extLst>
        </xdr:cNvPr>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554" name="楕円 553">
          <a:extLst>
            <a:ext uri="{FF2B5EF4-FFF2-40B4-BE49-F238E27FC236}">
              <a16:creationId xmlns:a16="http://schemas.microsoft.com/office/drawing/2014/main" id="{13E866B5-640E-409A-A557-CE1D26DAB502}"/>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59055</xdr:rowOff>
    </xdr:to>
    <xdr:cxnSp macro="">
      <xdr:nvCxnSpPr>
        <xdr:cNvPr id="555" name="直線コネクタ 554">
          <a:extLst>
            <a:ext uri="{FF2B5EF4-FFF2-40B4-BE49-F238E27FC236}">
              <a16:creationId xmlns:a16="http://schemas.microsoft.com/office/drawing/2014/main" id="{39DC9040-6FB2-426A-A9ED-0AAAD47546B6}"/>
            </a:ext>
          </a:extLst>
        </xdr:cNvPr>
        <xdr:cNvCxnSpPr/>
      </xdr:nvCxnSpPr>
      <xdr:spPr>
        <a:xfrm flipV="1">
          <a:off x="15481300" y="103308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6" name="楕円 555">
          <a:extLst>
            <a:ext uri="{FF2B5EF4-FFF2-40B4-BE49-F238E27FC236}">
              <a16:creationId xmlns:a16="http://schemas.microsoft.com/office/drawing/2014/main" id="{213C6F63-F070-4F40-BD16-06D0804CAF8D}"/>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80010</xdr:rowOff>
    </xdr:to>
    <xdr:cxnSp macro="">
      <xdr:nvCxnSpPr>
        <xdr:cNvPr id="557" name="直線コネクタ 556">
          <a:extLst>
            <a:ext uri="{FF2B5EF4-FFF2-40B4-BE49-F238E27FC236}">
              <a16:creationId xmlns:a16="http://schemas.microsoft.com/office/drawing/2014/main" id="{4E1B0DE9-FAD0-4B5C-A48A-98C47A1712CE}"/>
            </a:ext>
          </a:extLst>
        </xdr:cNvPr>
        <xdr:cNvCxnSpPr/>
      </xdr:nvCxnSpPr>
      <xdr:spPr>
        <a:xfrm flipV="1">
          <a:off x="14592300" y="103460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58" name="楕円 557">
          <a:extLst>
            <a:ext uri="{FF2B5EF4-FFF2-40B4-BE49-F238E27FC236}">
              <a16:creationId xmlns:a16="http://schemas.microsoft.com/office/drawing/2014/main" id="{444C398A-1810-49E1-84D0-67EB89B04E78}"/>
            </a:ext>
          </a:extLst>
        </xdr:cNvPr>
        <xdr:cNvSpPr/>
      </xdr:nvSpPr>
      <xdr:spPr>
        <a:xfrm>
          <a:off x="1365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80010</xdr:rowOff>
    </xdr:to>
    <xdr:cxnSp macro="">
      <xdr:nvCxnSpPr>
        <xdr:cNvPr id="559" name="直線コネクタ 558">
          <a:extLst>
            <a:ext uri="{FF2B5EF4-FFF2-40B4-BE49-F238E27FC236}">
              <a16:creationId xmlns:a16="http://schemas.microsoft.com/office/drawing/2014/main" id="{188C988E-111C-48A5-A9EF-04F21A567900}"/>
            </a:ext>
          </a:extLst>
        </xdr:cNvPr>
        <xdr:cNvCxnSpPr/>
      </xdr:nvCxnSpPr>
      <xdr:spPr>
        <a:xfrm>
          <a:off x="13703300" y="10338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560" name="楕円 559">
          <a:extLst>
            <a:ext uri="{FF2B5EF4-FFF2-40B4-BE49-F238E27FC236}">
              <a16:creationId xmlns:a16="http://schemas.microsoft.com/office/drawing/2014/main" id="{A56AAAEF-11C5-4C3B-AAFB-1B8A55854F1C}"/>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51435</xdr:rowOff>
    </xdr:to>
    <xdr:cxnSp macro="">
      <xdr:nvCxnSpPr>
        <xdr:cNvPr id="561" name="直線コネクタ 560">
          <a:extLst>
            <a:ext uri="{FF2B5EF4-FFF2-40B4-BE49-F238E27FC236}">
              <a16:creationId xmlns:a16="http://schemas.microsoft.com/office/drawing/2014/main" id="{3D43FB97-56E8-474E-AC1A-1D73A4556E05}"/>
            </a:ext>
          </a:extLst>
        </xdr:cNvPr>
        <xdr:cNvCxnSpPr/>
      </xdr:nvCxnSpPr>
      <xdr:spPr>
        <a:xfrm>
          <a:off x="12814300" y="1030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203AFA2C-D4B3-4A75-A62B-FD6487B2D6C4}"/>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CCADBBBF-28D9-47CA-BE53-39D1E562D336}"/>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780E2B9A-F90A-4719-96D0-437AEDC74C61}"/>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EC1DF6E3-C778-4B7B-8CC2-A863884B160B}"/>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126382</xdr:rowOff>
    </xdr:from>
    <xdr:ext cx="405111" cy="259045"/>
    <xdr:sp macro="" textlink="">
      <xdr:nvSpPr>
        <xdr:cNvPr id="566" name="n_1mainValue【学校施設】&#10;有形固定資産減価償却率">
          <a:extLst>
            <a:ext uri="{FF2B5EF4-FFF2-40B4-BE49-F238E27FC236}">
              <a16:creationId xmlns:a16="http://schemas.microsoft.com/office/drawing/2014/main" id="{0AE930B1-A66F-4D98-B069-ECB1B8A8EE7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67" name="n_2mainValue【学校施設】&#10;有形固定資産減価償却率">
          <a:extLst>
            <a:ext uri="{FF2B5EF4-FFF2-40B4-BE49-F238E27FC236}">
              <a16:creationId xmlns:a16="http://schemas.microsoft.com/office/drawing/2014/main" id="{DA22A1F8-A6A4-4EDB-B204-37A5C81C04D9}"/>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118762</xdr:rowOff>
    </xdr:from>
    <xdr:ext cx="405111" cy="259045"/>
    <xdr:sp macro="" textlink="">
      <xdr:nvSpPr>
        <xdr:cNvPr id="568" name="n_3mainValue【学校施設】&#10;有形固定資産減価償却率">
          <a:extLst>
            <a:ext uri="{FF2B5EF4-FFF2-40B4-BE49-F238E27FC236}">
              <a16:creationId xmlns:a16="http://schemas.microsoft.com/office/drawing/2014/main" id="{215F2490-B44F-4D72-ADB7-9B2B3F4A5853}"/>
            </a:ext>
          </a:extLst>
        </xdr:cNvPr>
        <xdr:cNvSpPr txBox="1"/>
      </xdr:nvSpPr>
      <xdr:spPr>
        <a:xfrm>
          <a:off x="13500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9" name="n_4mainValue【学校施設】&#10;有形固定資産減価償却率">
          <a:extLst>
            <a:ext uri="{FF2B5EF4-FFF2-40B4-BE49-F238E27FC236}">
              <a16:creationId xmlns:a16="http://schemas.microsoft.com/office/drawing/2014/main" id="{ABA85F9A-1034-4503-9E37-AF2DFD4BFCB6}"/>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CCF80997-9332-4291-AFF8-8C6BC1F3D3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88BE24E-F41C-4152-8F44-7C7B7EE8B6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EA8F65B9-B989-4EA4-9342-F022D05A5A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3C38481-6029-4638-8124-BD0E5C2039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5A44B49B-D6AC-4C3B-9468-B11D7CAE46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558657E7-D3C9-4472-8761-F8F32B0C5B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9BF4E4E-4B26-469A-BB71-5729607D88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B570FD4-9BAA-42AD-B5B9-FA42F0BC1F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7FEDA27-4EC6-481A-BBCC-214DD8BE75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84C7932E-37AD-4EE0-80C1-FF797B03EF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9D57FA6E-7AA8-4708-B0A0-D5AB870E7E5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5303902F-9BE3-4D5F-AEE7-D1D09CE1E3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B0960375-C682-4A7C-9A15-27F6852596F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B5546208-D83C-4228-83EB-793C9013DD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D167BF40-E5F8-4D4A-8BBA-0A561EAC54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DA921D1D-E4B9-48D4-A683-382ED88C3D9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28E171FC-285C-4B3A-A759-5DEAC943A2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1A3225F1-16F9-473B-84A9-A4C15F05088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CD2B2D72-F518-4F29-A002-63FDD03E8E2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26087AB-2023-4AA3-8295-2E353CE3A8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AA744C3B-8BF1-45E4-93D1-C92A25554D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4E92320C-5AA0-48CD-9392-D54C2D7C957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6B8C2FBF-825B-4163-9089-A672A121E1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62141665-C043-4D50-B260-0AA98E095E1C}"/>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EF408634-D05F-4811-AB46-9997130C763D}"/>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62847716-590B-4727-9BED-0AFD5952ABB2}"/>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14E5B071-83B9-4A80-B267-A12934DE2624}"/>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1D7C1FCA-F00A-4415-8356-1D35F2E64C1E}"/>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a:extLst>
            <a:ext uri="{FF2B5EF4-FFF2-40B4-BE49-F238E27FC236}">
              <a16:creationId xmlns:a16="http://schemas.microsoft.com/office/drawing/2014/main" id="{59FE8E58-A0D3-4D9D-8C80-09F6F67239C4}"/>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8DA29032-D8E6-4AB1-90E5-B19E92DEC40D}"/>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575BD69D-5D90-4779-81FA-F217A5F71C7E}"/>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439E3842-6E8C-45F4-8CFF-D4DFD695CDCF}"/>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7A69C081-473F-45FD-B063-8DF90D4B27DA}"/>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11BE4085-68B8-4004-9588-B8B7DD218A6D}"/>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9146E0B-BAAC-47D7-8F51-697E94D94A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484087E-B73F-4244-9810-8FDD57CEE4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2FF9252-310C-4017-8F13-E8EDCAEF9A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B9815EA-5239-4BC0-A732-83E3ADF2F5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FCA85FB-0B87-4562-9474-EDC402BBB5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30163</xdr:rowOff>
    </xdr:from>
    <xdr:to>
      <xdr:col>116</xdr:col>
      <xdr:colOff>114300</xdr:colOff>
      <xdr:row>61</xdr:row>
      <xdr:rowOff>131763</xdr:rowOff>
    </xdr:to>
    <xdr:sp macro="" textlink="">
      <xdr:nvSpPr>
        <xdr:cNvPr id="609" name="楕円 608">
          <a:extLst>
            <a:ext uri="{FF2B5EF4-FFF2-40B4-BE49-F238E27FC236}">
              <a16:creationId xmlns:a16="http://schemas.microsoft.com/office/drawing/2014/main" id="{8B6F6A23-FE20-4BF7-91DF-50F9957A26B4}"/>
            </a:ext>
          </a:extLst>
        </xdr:cNvPr>
        <xdr:cNvSpPr/>
      </xdr:nvSpPr>
      <xdr:spPr>
        <a:xfrm>
          <a:off x="22110700" y="104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53040</xdr:rowOff>
    </xdr:from>
    <xdr:ext cx="469744" cy="259045"/>
    <xdr:sp macro="" textlink="">
      <xdr:nvSpPr>
        <xdr:cNvPr id="610" name="【学校施設】&#10;一人当たり面積該当値テキスト">
          <a:extLst>
            <a:ext uri="{FF2B5EF4-FFF2-40B4-BE49-F238E27FC236}">
              <a16:creationId xmlns:a16="http://schemas.microsoft.com/office/drawing/2014/main" id="{F79BABE2-6E1D-4617-9EE1-C041403615EB}"/>
            </a:ext>
          </a:extLst>
        </xdr:cNvPr>
        <xdr:cNvSpPr txBox="1"/>
      </xdr:nvSpPr>
      <xdr:spPr>
        <a:xfrm>
          <a:off x="22199600" y="103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154940</xdr:rowOff>
    </xdr:from>
    <xdr:to>
      <xdr:col>112</xdr:col>
      <xdr:colOff>38100</xdr:colOff>
      <xdr:row>62</xdr:row>
      <xdr:rowOff>85090</xdr:rowOff>
    </xdr:to>
    <xdr:sp macro="" textlink="">
      <xdr:nvSpPr>
        <xdr:cNvPr id="611" name="楕円 610">
          <a:extLst>
            <a:ext uri="{FF2B5EF4-FFF2-40B4-BE49-F238E27FC236}">
              <a16:creationId xmlns:a16="http://schemas.microsoft.com/office/drawing/2014/main" id="{043AAADB-8308-4284-8EDC-E3B6C918E6C7}"/>
            </a:ext>
          </a:extLst>
        </xdr:cNvPr>
        <xdr:cNvSpPr/>
      </xdr:nvSpPr>
      <xdr:spPr>
        <a:xfrm>
          <a:off x="2127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80963</xdr:rowOff>
    </xdr:from>
    <xdr:to>
      <xdr:col>116</xdr:col>
      <xdr:colOff>63500</xdr:colOff>
      <xdr:row>62</xdr:row>
      <xdr:rowOff>34290</xdr:rowOff>
    </xdr:to>
    <xdr:cxnSp macro="">
      <xdr:nvCxnSpPr>
        <xdr:cNvPr id="612" name="直線コネクタ 611">
          <a:extLst>
            <a:ext uri="{FF2B5EF4-FFF2-40B4-BE49-F238E27FC236}">
              <a16:creationId xmlns:a16="http://schemas.microsoft.com/office/drawing/2014/main" id="{0ABE2537-2FD1-48F2-B46C-006B307ECB67}"/>
            </a:ext>
          </a:extLst>
        </xdr:cNvPr>
        <xdr:cNvCxnSpPr/>
      </xdr:nvCxnSpPr>
      <xdr:spPr>
        <a:xfrm flipV="1">
          <a:off x="21323300" y="10539413"/>
          <a:ext cx="838200" cy="1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13" name="楕円 612">
          <a:extLst>
            <a:ext uri="{FF2B5EF4-FFF2-40B4-BE49-F238E27FC236}">
              <a16:creationId xmlns:a16="http://schemas.microsoft.com/office/drawing/2014/main" id="{E3D91268-C6AD-49DF-8F7F-7BDDE431C640}"/>
            </a:ext>
          </a:extLst>
        </xdr:cNvPr>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38100</xdr:rowOff>
    </xdr:to>
    <xdr:cxnSp macro="">
      <xdr:nvCxnSpPr>
        <xdr:cNvPr id="614" name="直線コネクタ 613">
          <a:extLst>
            <a:ext uri="{FF2B5EF4-FFF2-40B4-BE49-F238E27FC236}">
              <a16:creationId xmlns:a16="http://schemas.microsoft.com/office/drawing/2014/main" id="{68667385-CE1C-41AC-9983-488ABB764570}"/>
            </a:ext>
          </a:extLst>
        </xdr:cNvPr>
        <xdr:cNvCxnSpPr/>
      </xdr:nvCxnSpPr>
      <xdr:spPr>
        <a:xfrm flipV="1">
          <a:off x="20434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161036</xdr:rowOff>
    </xdr:from>
    <xdr:to>
      <xdr:col>102</xdr:col>
      <xdr:colOff>165100</xdr:colOff>
      <xdr:row>62</xdr:row>
      <xdr:rowOff>91186</xdr:rowOff>
    </xdr:to>
    <xdr:sp macro="" textlink="">
      <xdr:nvSpPr>
        <xdr:cNvPr id="615" name="楕円 614">
          <a:extLst>
            <a:ext uri="{FF2B5EF4-FFF2-40B4-BE49-F238E27FC236}">
              <a16:creationId xmlns:a16="http://schemas.microsoft.com/office/drawing/2014/main" id="{B6B61FB3-1D15-4BA9-8D64-1854AA2DA9F7}"/>
            </a:ext>
          </a:extLst>
        </xdr:cNvPr>
        <xdr:cNvSpPr/>
      </xdr:nvSpPr>
      <xdr:spPr>
        <a:xfrm>
          <a:off x="19494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40386</xdr:rowOff>
    </xdr:to>
    <xdr:cxnSp macro="">
      <xdr:nvCxnSpPr>
        <xdr:cNvPr id="616" name="直線コネクタ 615">
          <a:extLst>
            <a:ext uri="{FF2B5EF4-FFF2-40B4-BE49-F238E27FC236}">
              <a16:creationId xmlns:a16="http://schemas.microsoft.com/office/drawing/2014/main" id="{BD727204-0ED8-42B7-9C3A-4C7A995F323D}"/>
            </a:ext>
          </a:extLst>
        </xdr:cNvPr>
        <xdr:cNvCxnSpPr/>
      </xdr:nvCxnSpPr>
      <xdr:spPr>
        <a:xfrm flipV="1">
          <a:off x="19545300" y="106680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165608</xdr:rowOff>
    </xdr:from>
    <xdr:to>
      <xdr:col>98</xdr:col>
      <xdr:colOff>38100</xdr:colOff>
      <xdr:row>62</xdr:row>
      <xdr:rowOff>95758</xdr:rowOff>
    </xdr:to>
    <xdr:sp macro="" textlink="">
      <xdr:nvSpPr>
        <xdr:cNvPr id="617" name="楕円 616">
          <a:extLst>
            <a:ext uri="{FF2B5EF4-FFF2-40B4-BE49-F238E27FC236}">
              <a16:creationId xmlns:a16="http://schemas.microsoft.com/office/drawing/2014/main" id="{E2011A38-4C81-4431-9277-81CB8863FE7E}"/>
            </a:ext>
          </a:extLst>
        </xdr:cNvPr>
        <xdr:cNvSpPr/>
      </xdr:nvSpPr>
      <xdr:spPr>
        <a:xfrm>
          <a:off x="186055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40386</xdr:rowOff>
    </xdr:from>
    <xdr:to>
      <xdr:col>102</xdr:col>
      <xdr:colOff>114300</xdr:colOff>
      <xdr:row>62</xdr:row>
      <xdr:rowOff>44958</xdr:rowOff>
    </xdr:to>
    <xdr:cxnSp macro="">
      <xdr:nvCxnSpPr>
        <xdr:cNvPr id="618" name="直線コネクタ 617">
          <a:extLst>
            <a:ext uri="{FF2B5EF4-FFF2-40B4-BE49-F238E27FC236}">
              <a16:creationId xmlns:a16="http://schemas.microsoft.com/office/drawing/2014/main" id="{A0647AFE-B2DB-46B1-8401-392E52FDEDE5}"/>
            </a:ext>
          </a:extLst>
        </xdr:cNvPr>
        <xdr:cNvCxnSpPr/>
      </xdr:nvCxnSpPr>
      <xdr:spPr>
        <a:xfrm flipV="1">
          <a:off x="18656300" y="106702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a:extLst>
            <a:ext uri="{FF2B5EF4-FFF2-40B4-BE49-F238E27FC236}">
              <a16:creationId xmlns:a16="http://schemas.microsoft.com/office/drawing/2014/main" id="{68232BAA-0DAD-4DE9-8E13-BA33A1BEB8A0}"/>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a:extLst>
            <a:ext uri="{FF2B5EF4-FFF2-40B4-BE49-F238E27FC236}">
              <a16:creationId xmlns:a16="http://schemas.microsoft.com/office/drawing/2014/main" id="{4501871A-C376-4010-99E4-BE91E855F65B}"/>
            </a:ext>
          </a:extLst>
        </xdr:cNvPr>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a:extLst>
            <a:ext uri="{FF2B5EF4-FFF2-40B4-BE49-F238E27FC236}">
              <a16:creationId xmlns:a16="http://schemas.microsoft.com/office/drawing/2014/main" id="{6051EAF0-77AD-4209-A0AE-DD507B710A45}"/>
            </a:ext>
          </a:extLst>
        </xdr:cNvPr>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a:extLst>
            <a:ext uri="{FF2B5EF4-FFF2-40B4-BE49-F238E27FC236}">
              <a16:creationId xmlns:a16="http://schemas.microsoft.com/office/drawing/2014/main" id="{79556D18-EAB8-4AEE-9BA4-DCF455346E97}"/>
            </a:ext>
          </a:extLst>
        </xdr:cNvPr>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101617</xdr:rowOff>
    </xdr:from>
    <xdr:ext cx="469744" cy="259045"/>
    <xdr:sp macro="" textlink="">
      <xdr:nvSpPr>
        <xdr:cNvPr id="623" name="n_1mainValue【学校施設】&#10;一人当たり面積">
          <a:extLst>
            <a:ext uri="{FF2B5EF4-FFF2-40B4-BE49-F238E27FC236}">
              <a16:creationId xmlns:a16="http://schemas.microsoft.com/office/drawing/2014/main" id="{2C7A0DCF-8159-4DD1-89A6-47EFFEB56DF8}"/>
            </a:ext>
          </a:extLst>
        </xdr:cNvPr>
        <xdr:cNvSpPr txBox="1"/>
      </xdr:nvSpPr>
      <xdr:spPr>
        <a:xfrm>
          <a:off x="210757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24" name="n_2mainValue【学校施設】&#10;一人当たり面積">
          <a:extLst>
            <a:ext uri="{FF2B5EF4-FFF2-40B4-BE49-F238E27FC236}">
              <a16:creationId xmlns:a16="http://schemas.microsoft.com/office/drawing/2014/main" id="{1429D30C-AF47-4CE5-A7E2-41C50277BB35}"/>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107713</xdr:rowOff>
    </xdr:from>
    <xdr:ext cx="469744" cy="259045"/>
    <xdr:sp macro="" textlink="">
      <xdr:nvSpPr>
        <xdr:cNvPr id="625" name="n_3mainValue【学校施設】&#10;一人当たり面積">
          <a:extLst>
            <a:ext uri="{FF2B5EF4-FFF2-40B4-BE49-F238E27FC236}">
              <a16:creationId xmlns:a16="http://schemas.microsoft.com/office/drawing/2014/main" id="{1CFB400C-4C12-434F-A364-1AA75364418A}"/>
            </a:ext>
          </a:extLst>
        </xdr:cNvPr>
        <xdr:cNvSpPr txBox="1"/>
      </xdr:nvSpPr>
      <xdr:spPr>
        <a:xfrm>
          <a:off x="193104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112285</xdr:rowOff>
    </xdr:from>
    <xdr:ext cx="469744" cy="259045"/>
    <xdr:sp macro="" textlink="">
      <xdr:nvSpPr>
        <xdr:cNvPr id="626" name="n_4mainValue【学校施設】&#10;一人当たり面積">
          <a:extLst>
            <a:ext uri="{FF2B5EF4-FFF2-40B4-BE49-F238E27FC236}">
              <a16:creationId xmlns:a16="http://schemas.microsoft.com/office/drawing/2014/main" id="{409FC9B1-CFD1-439C-926F-D16ACF0E93F8}"/>
            </a:ext>
          </a:extLst>
        </xdr:cNvPr>
        <xdr:cNvSpPr txBox="1"/>
      </xdr:nvSpPr>
      <xdr:spPr>
        <a:xfrm>
          <a:off x="184214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7F11D0A4-5B67-48C7-AF35-F2D2015A44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9BEB15FE-54A8-4D44-9F87-9D17C6553C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93B8BA9C-E138-40AA-88D5-FF437E29C1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01A3E79-12CB-453F-869F-ABBD2E09A5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893007AE-7330-462E-93D2-FBA13A1069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FB10EA42-4032-4A2A-BEC4-28DA227280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16AAFBB-6D78-4694-A076-B25F531F80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445A1AA-80B2-4175-B6E9-F2A681EA4A6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3F27A275-A498-45FD-B341-41E1AD04CE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A0666629-BCDC-407D-9F60-1EEC86CBF1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510AE8F6-81CA-4CBD-AACC-058AA861C4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3DCFCA9C-30BD-46C1-842E-38A956E310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5F4712E0-A5D1-4F1C-B6E5-45FB1D81A0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FB7BC511-A846-448A-B073-1724D502CC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47DE6506-DE01-4844-A654-539F9A91C4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A18998F7-1EAC-45AF-8F1E-F77718D4B1F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E5B8EA91-D4A3-48BD-8375-D8A92943CD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A71E2921-AA66-497B-873E-28AA45106C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97A2989B-B5EF-44B0-8D5F-777FA58582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22E079D-453E-4D75-9A44-BC5485E575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3D2FDE67-39B1-4B65-AAB5-81CB295DA5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1B73E726-0834-426A-8893-63FF48D6A7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F6132E5F-84EF-4EDD-BC34-4268CB8F22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710A11D0-7950-450B-9F15-89114B801A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91DE370D-FA10-46BA-B889-E98D6DA5B6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9887B4F8-9931-4887-916D-D82106AAFE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FB05DF71-F78B-4238-B9B6-183C0E221A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549B38EA-C883-4E56-A61A-0038902F52C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EDE589C8-1702-4EB1-826A-6FC70C4D37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FB982D97-AF6E-48E4-BF0A-44DD7A8C753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980E4760-2875-4729-91BF-A2677F70216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35C69A25-B24E-486A-B89B-68612D18B4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B198B8B6-233A-4042-9424-E22081B579F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1AA17128-122B-4E41-9FE9-5DDC35D4DE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B23DD156-9DE5-4399-9618-A7F6ED9961F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39993B40-3C17-4FC3-B233-D9E0831D19C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CFA2A319-00B4-4DE5-AA42-005ADFDEF12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CD85C7E-0B64-4AB0-BCF8-17CAB0396B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41DFA505-A5FC-42E3-996A-75479E5CDF7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9FAB9523-B157-4C11-B555-3FDCFFD9D4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FE1D2B73-3124-409C-95D9-E1E99CDF7F96}"/>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58022786-8BF0-41EC-B768-F08C0A031D8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62564F5F-7898-4BEA-9857-6CE2B62364F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F13A9906-FCC3-47B4-8D45-D7A262FC9A2D}"/>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8DAA4F1F-07D5-4EE4-8DED-5662FAE1EA41}"/>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CBD1887F-590F-45E4-BF7D-2478FE38B052}"/>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E0013F88-B457-4103-B615-2CB24D3ED4C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83235362-1409-4E84-8C16-1D11CCC7ABC4}"/>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CEAFADD3-64A5-4C97-81FE-632AE3C12695}"/>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8964FF93-1896-4FD3-8971-EFF09C4F3898}"/>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5496D1F8-D9E4-498C-999E-555361825B4B}"/>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22A2828-03DB-4324-9754-BD133814AE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E970AE6-BD51-4845-9469-F72823EED7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B26B9CF-1FB5-410D-8AAE-C8FC069181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6FCE399-9BCD-4E07-99B4-5BD7656760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A32CB8B-5B0F-48F2-85D6-C3B7390F28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683" name="楕円 682">
          <a:extLst>
            <a:ext uri="{FF2B5EF4-FFF2-40B4-BE49-F238E27FC236}">
              <a16:creationId xmlns:a16="http://schemas.microsoft.com/office/drawing/2014/main" id="{D896E6AB-E034-4785-9C27-9801E7D56103}"/>
            </a:ext>
          </a:extLst>
        </xdr:cNvPr>
        <xdr:cNvSpPr/>
      </xdr:nvSpPr>
      <xdr:spPr>
        <a:xfrm>
          <a:off x="16268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142891</xdr:rowOff>
    </xdr:from>
    <xdr:ext cx="405111" cy="259045"/>
    <xdr:sp macro="" textlink="">
      <xdr:nvSpPr>
        <xdr:cNvPr id="684" name="【公民館】&#10;有形固定資産減価償却率該当値テキスト">
          <a:extLst>
            <a:ext uri="{FF2B5EF4-FFF2-40B4-BE49-F238E27FC236}">
              <a16:creationId xmlns:a16="http://schemas.microsoft.com/office/drawing/2014/main" id="{9899699E-D2CA-4BCB-AED0-3C862DD7AF48}"/>
            </a:ext>
          </a:extLst>
        </xdr:cNvPr>
        <xdr:cNvSpPr txBox="1"/>
      </xdr:nvSpPr>
      <xdr:spPr>
        <a:xfrm>
          <a:off x="16357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685" name="楕円 684">
          <a:extLst>
            <a:ext uri="{FF2B5EF4-FFF2-40B4-BE49-F238E27FC236}">
              <a16:creationId xmlns:a16="http://schemas.microsoft.com/office/drawing/2014/main" id="{ABEBAEB7-758D-43BE-8DD5-BE68620E98C8}"/>
            </a:ext>
          </a:extLst>
        </xdr:cNvPr>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43814</xdr:rowOff>
    </xdr:to>
    <xdr:cxnSp macro="">
      <xdr:nvCxnSpPr>
        <xdr:cNvPr id="686" name="直線コネクタ 685">
          <a:extLst>
            <a:ext uri="{FF2B5EF4-FFF2-40B4-BE49-F238E27FC236}">
              <a16:creationId xmlns:a16="http://schemas.microsoft.com/office/drawing/2014/main" id="{BF9B0C38-D8EC-4E47-AB86-84F5A2E491DF}"/>
            </a:ext>
          </a:extLst>
        </xdr:cNvPr>
        <xdr:cNvCxnSpPr/>
      </xdr:nvCxnSpPr>
      <xdr:spPr>
        <a:xfrm>
          <a:off x="15481300" y="180098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87" name="楕円 686">
          <a:extLst>
            <a:ext uri="{FF2B5EF4-FFF2-40B4-BE49-F238E27FC236}">
              <a16:creationId xmlns:a16="http://schemas.microsoft.com/office/drawing/2014/main" id="{9D931FD8-951C-440A-B1B4-DFE5B2C9E173}"/>
            </a:ext>
          </a:extLst>
        </xdr:cNvPr>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7620</xdr:rowOff>
    </xdr:to>
    <xdr:cxnSp macro="">
      <xdr:nvCxnSpPr>
        <xdr:cNvPr id="688" name="直線コネクタ 687">
          <a:extLst>
            <a:ext uri="{FF2B5EF4-FFF2-40B4-BE49-F238E27FC236}">
              <a16:creationId xmlns:a16="http://schemas.microsoft.com/office/drawing/2014/main" id="{B9A2EA81-6E53-4479-9192-D2D028D431DA}"/>
            </a:ext>
          </a:extLst>
        </xdr:cNvPr>
        <xdr:cNvCxnSpPr/>
      </xdr:nvCxnSpPr>
      <xdr:spPr>
        <a:xfrm>
          <a:off x="14592300" y="1796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89" name="楕円 688">
          <a:extLst>
            <a:ext uri="{FF2B5EF4-FFF2-40B4-BE49-F238E27FC236}">
              <a16:creationId xmlns:a16="http://schemas.microsoft.com/office/drawing/2014/main" id="{63C05A5D-6810-4829-A21C-217EEF0727B5}"/>
            </a:ext>
          </a:extLst>
        </xdr:cNvPr>
        <xdr:cNvSpPr/>
      </xdr:nvSpPr>
      <xdr:spPr>
        <a:xfrm>
          <a:off x="13652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135255</xdr:rowOff>
    </xdr:to>
    <xdr:cxnSp macro="">
      <xdr:nvCxnSpPr>
        <xdr:cNvPr id="690" name="直線コネクタ 689">
          <a:extLst>
            <a:ext uri="{FF2B5EF4-FFF2-40B4-BE49-F238E27FC236}">
              <a16:creationId xmlns:a16="http://schemas.microsoft.com/office/drawing/2014/main" id="{A43656B3-7165-4E99-A8E2-77BD4B524A2D}"/>
            </a:ext>
          </a:extLst>
        </xdr:cNvPr>
        <xdr:cNvCxnSpPr/>
      </xdr:nvCxnSpPr>
      <xdr:spPr>
        <a:xfrm>
          <a:off x="13703300" y="17924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170180</xdr:rowOff>
    </xdr:from>
    <xdr:to>
      <xdr:col>67</xdr:col>
      <xdr:colOff>101600</xdr:colOff>
      <xdr:row>104</xdr:row>
      <xdr:rowOff>100330</xdr:rowOff>
    </xdr:to>
    <xdr:sp macro="" textlink="">
      <xdr:nvSpPr>
        <xdr:cNvPr id="691" name="楕円 690">
          <a:extLst>
            <a:ext uri="{FF2B5EF4-FFF2-40B4-BE49-F238E27FC236}">
              <a16:creationId xmlns:a16="http://schemas.microsoft.com/office/drawing/2014/main" id="{9C9D3646-B7A0-4B07-A553-BE4E868D12BD}"/>
            </a:ext>
          </a:extLst>
        </xdr:cNvPr>
        <xdr:cNvSpPr/>
      </xdr:nvSpPr>
      <xdr:spPr>
        <a:xfrm>
          <a:off x="12763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49530</xdr:rowOff>
    </xdr:from>
    <xdr:to>
      <xdr:col>71</xdr:col>
      <xdr:colOff>177800</xdr:colOff>
      <xdr:row>104</xdr:row>
      <xdr:rowOff>93345</xdr:rowOff>
    </xdr:to>
    <xdr:cxnSp macro="">
      <xdr:nvCxnSpPr>
        <xdr:cNvPr id="692" name="直線コネクタ 691">
          <a:extLst>
            <a:ext uri="{FF2B5EF4-FFF2-40B4-BE49-F238E27FC236}">
              <a16:creationId xmlns:a16="http://schemas.microsoft.com/office/drawing/2014/main" id="{0ABEB282-87B9-4AFE-90D9-114FBEEFC63D}"/>
            </a:ext>
          </a:extLst>
        </xdr:cNvPr>
        <xdr:cNvCxnSpPr/>
      </xdr:nvCxnSpPr>
      <xdr:spPr>
        <a:xfrm>
          <a:off x="12814300" y="17880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4906F017-776B-42FA-AF24-770AFE67A5B4}"/>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088DC270-0A58-4A5A-AA0E-699AEBFD300A}"/>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AD8EB624-E376-4A82-8333-C0937C2C2335}"/>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6" name="n_4aveValue【公民館】&#10;有形固定資産減価償却率">
          <a:extLst>
            <a:ext uri="{FF2B5EF4-FFF2-40B4-BE49-F238E27FC236}">
              <a16:creationId xmlns:a16="http://schemas.microsoft.com/office/drawing/2014/main" id="{65A6571B-EDDD-49C8-ADBF-5401BF609F65}"/>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697" name="n_1mainValue【公民館】&#10;有形固定資産減価償却率">
          <a:extLst>
            <a:ext uri="{FF2B5EF4-FFF2-40B4-BE49-F238E27FC236}">
              <a16:creationId xmlns:a16="http://schemas.microsoft.com/office/drawing/2014/main" id="{5E289705-EA76-4237-A396-C610012EAABD}"/>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698" name="n_2mainValue【公民館】&#10;有形固定資産減価償却率">
          <a:extLst>
            <a:ext uri="{FF2B5EF4-FFF2-40B4-BE49-F238E27FC236}">
              <a16:creationId xmlns:a16="http://schemas.microsoft.com/office/drawing/2014/main" id="{17EF784B-564E-433F-9723-A4F9D024A1C4}"/>
            </a:ext>
          </a:extLst>
        </xdr:cNvPr>
        <xdr:cNvSpPr txBox="1"/>
      </xdr:nvSpPr>
      <xdr:spPr>
        <a:xfrm>
          <a:off x="14389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699" name="n_3mainValue【公民館】&#10;有形固定資産減価償却率">
          <a:extLst>
            <a:ext uri="{FF2B5EF4-FFF2-40B4-BE49-F238E27FC236}">
              <a16:creationId xmlns:a16="http://schemas.microsoft.com/office/drawing/2014/main" id="{A248AFE8-EC70-4C5B-9CDA-1A9E973BED20}"/>
            </a:ext>
          </a:extLst>
        </xdr:cNvPr>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00" name="n_4mainValue【公民館】&#10;有形固定資産減価償却率">
          <a:extLst>
            <a:ext uri="{FF2B5EF4-FFF2-40B4-BE49-F238E27FC236}">
              <a16:creationId xmlns:a16="http://schemas.microsoft.com/office/drawing/2014/main" id="{95CBAC0A-EC9B-42F2-9C49-3ED0601DE8EB}"/>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7CA7831D-19E8-4CE7-87FC-3F879401BE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4878E7E8-38C0-4D9B-A216-D77C9E6E03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9DE372CE-8708-47D1-B66F-EF97CB152B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9AF95C14-6041-4F73-99CA-51EE336687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58B64A96-4AD0-4AD3-AB68-0E9861C9B4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D99B2F2C-3CF5-4445-A25D-91B0EBCC08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BC5E04C-4F85-4982-A1D1-072043FE97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1442AB25-F409-4B4A-83C1-DA19046EAC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65DBE45C-511E-49C1-AA3F-306F744DBC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5B8EA62F-30CF-49F0-9CCE-C00182C4A2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D08174C0-C7D8-4F71-B636-066C99CFF9D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386A9702-220C-4C63-ACE5-C04A9381C13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6976D7D2-B19E-4DAA-858F-C4E98F411E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6CCC8DB6-B800-4DE6-9733-07649585E37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DDCDF605-F50D-42BB-9DEA-94399F14BEF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99E4B984-6CCD-43EC-B078-AA88FF4CF85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F0FD537A-04D4-4C49-9BD9-321F9A3487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4BAAF745-3DC4-4ECB-A153-054980F2E21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F2482316-B110-4D44-8C35-00F80DAB11F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144B6A3C-F7DC-403A-BEDE-D5CD65BE6E3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F4C4D10C-BA0A-4FD1-9E24-542B7183177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6767FFA9-536E-4612-B170-FE0263959C2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D8E0CF6D-20A3-4A40-8F8B-69E03F77F6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CAFAF505-F031-488D-BF79-A234A4DB56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1CC1AB2-3841-4AFB-983A-664D4A8A0F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FA2010E5-01FA-451E-AD44-25E6836586A4}"/>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BD4C0D0A-BE9B-482C-A261-9A6C5252C2BC}"/>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94563795-8061-4F8D-89C9-750724546ED5}"/>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4D62A6DA-CDAA-41DF-B016-994F230A45CE}"/>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CBF29B95-B8F0-4D28-8265-3B230CCBD89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EF03D994-6F55-477C-9F5D-3B810B92DDEF}"/>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1D3D8525-0A98-4746-BC54-609F526B00F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D32EF611-8FA2-4EB6-8088-DA494DDE34AB}"/>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612D816B-1480-4EBD-BF3D-B6AABA7D21BC}"/>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013CAB58-7FBA-4151-848B-EFFD158679AC}"/>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12AE2607-E6D4-49AF-A393-392743E2A7BE}"/>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CA5F45E-E7B2-43C9-8A60-ECFCF2C016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FB81DC7-B590-4C41-B012-D1212F48A9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4517B77-1A61-442D-A728-4EF9E0D935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12AA99D-6A2E-4AA1-9926-372697A5B5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CF56758-B15A-4DD5-BDD4-AD0BE37367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742" name="楕円 741">
          <a:extLst>
            <a:ext uri="{FF2B5EF4-FFF2-40B4-BE49-F238E27FC236}">
              <a16:creationId xmlns:a16="http://schemas.microsoft.com/office/drawing/2014/main" id="{A5722D0D-8B95-4426-84ED-F12833458E55}"/>
            </a:ext>
          </a:extLst>
        </xdr:cNvPr>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743" name="【公民館】&#10;一人当たり面積該当値テキスト">
          <a:extLst>
            <a:ext uri="{FF2B5EF4-FFF2-40B4-BE49-F238E27FC236}">
              <a16:creationId xmlns:a16="http://schemas.microsoft.com/office/drawing/2014/main" id="{6090E7CC-78EE-470F-B55E-74B6E77BDE4F}"/>
            </a:ext>
          </a:extLst>
        </xdr:cNvPr>
        <xdr:cNvSpPr txBox="1"/>
      </xdr:nvSpPr>
      <xdr:spPr>
        <a:xfrm>
          <a:off x="22199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744" name="楕円 743">
          <a:extLst>
            <a:ext uri="{FF2B5EF4-FFF2-40B4-BE49-F238E27FC236}">
              <a16:creationId xmlns:a16="http://schemas.microsoft.com/office/drawing/2014/main" id="{BB4187AE-AE80-4F59-B2AF-EF2764EDE7F5}"/>
            </a:ext>
          </a:extLst>
        </xdr:cNvPr>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27214</xdr:rowOff>
    </xdr:to>
    <xdr:cxnSp macro="">
      <xdr:nvCxnSpPr>
        <xdr:cNvPr id="745" name="直線コネクタ 744">
          <a:extLst>
            <a:ext uri="{FF2B5EF4-FFF2-40B4-BE49-F238E27FC236}">
              <a16:creationId xmlns:a16="http://schemas.microsoft.com/office/drawing/2014/main" id="{181EA7C8-F185-45C9-85C6-E12F696C6A5F}"/>
            </a:ext>
          </a:extLst>
        </xdr:cNvPr>
        <xdr:cNvCxnSpPr/>
      </xdr:nvCxnSpPr>
      <xdr:spPr>
        <a:xfrm>
          <a:off x="21323300" y="1854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46" name="楕円 745">
          <a:extLst>
            <a:ext uri="{FF2B5EF4-FFF2-40B4-BE49-F238E27FC236}">
              <a16:creationId xmlns:a16="http://schemas.microsoft.com/office/drawing/2014/main" id="{71EB73E4-C100-4C67-870C-D33BCE442121}"/>
            </a:ext>
          </a:extLst>
        </xdr:cNvPr>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30480</xdr:rowOff>
    </xdr:to>
    <xdr:cxnSp macro="">
      <xdr:nvCxnSpPr>
        <xdr:cNvPr id="747" name="直線コネクタ 746">
          <a:extLst>
            <a:ext uri="{FF2B5EF4-FFF2-40B4-BE49-F238E27FC236}">
              <a16:creationId xmlns:a16="http://schemas.microsoft.com/office/drawing/2014/main" id="{67C1404C-DD2B-4B08-A75F-97024CA0527A}"/>
            </a:ext>
          </a:extLst>
        </xdr:cNvPr>
        <xdr:cNvCxnSpPr/>
      </xdr:nvCxnSpPr>
      <xdr:spPr>
        <a:xfrm flipV="1">
          <a:off x="20434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748" name="楕円 747">
          <a:extLst>
            <a:ext uri="{FF2B5EF4-FFF2-40B4-BE49-F238E27FC236}">
              <a16:creationId xmlns:a16="http://schemas.microsoft.com/office/drawing/2014/main" id="{7483F9BD-5D30-4F44-A2FB-DDFE86311B4A}"/>
            </a:ext>
          </a:extLst>
        </xdr:cNvPr>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33745</xdr:rowOff>
    </xdr:to>
    <xdr:cxnSp macro="">
      <xdr:nvCxnSpPr>
        <xdr:cNvPr id="749" name="直線コネクタ 748">
          <a:extLst>
            <a:ext uri="{FF2B5EF4-FFF2-40B4-BE49-F238E27FC236}">
              <a16:creationId xmlns:a16="http://schemas.microsoft.com/office/drawing/2014/main" id="{4117F073-223C-4F56-A4CB-08CD025E3171}"/>
            </a:ext>
          </a:extLst>
        </xdr:cNvPr>
        <xdr:cNvCxnSpPr/>
      </xdr:nvCxnSpPr>
      <xdr:spPr>
        <a:xfrm flipV="1">
          <a:off x="19545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750" name="楕円 749">
          <a:extLst>
            <a:ext uri="{FF2B5EF4-FFF2-40B4-BE49-F238E27FC236}">
              <a16:creationId xmlns:a16="http://schemas.microsoft.com/office/drawing/2014/main" id="{9ECF61B2-CF7C-4001-807C-CBDE913F8856}"/>
            </a:ext>
          </a:extLst>
        </xdr:cNvPr>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33745</xdr:rowOff>
    </xdr:to>
    <xdr:cxnSp macro="">
      <xdr:nvCxnSpPr>
        <xdr:cNvPr id="751" name="直線コネクタ 750">
          <a:extLst>
            <a:ext uri="{FF2B5EF4-FFF2-40B4-BE49-F238E27FC236}">
              <a16:creationId xmlns:a16="http://schemas.microsoft.com/office/drawing/2014/main" id="{F87BEF5D-634E-445A-BA8D-BE4210AA1E25}"/>
            </a:ext>
          </a:extLst>
        </xdr:cNvPr>
        <xdr:cNvCxnSpPr/>
      </xdr:nvCxnSpPr>
      <xdr:spPr>
        <a:xfrm>
          <a:off x="18656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416511CB-E344-4BF2-AE64-F2F437C685C1}"/>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6EB33861-AD03-4655-B8EA-1F316BB19891}"/>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FCB0F2E7-1283-47AD-9E52-EFA6A3062BE9}"/>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a:extLst>
            <a:ext uri="{FF2B5EF4-FFF2-40B4-BE49-F238E27FC236}">
              <a16:creationId xmlns:a16="http://schemas.microsoft.com/office/drawing/2014/main" id="{83E1F0C6-7C71-4FBC-A82B-61CB111F193F}"/>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756" name="n_1mainValue【公民館】&#10;一人当たり面積">
          <a:extLst>
            <a:ext uri="{FF2B5EF4-FFF2-40B4-BE49-F238E27FC236}">
              <a16:creationId xmlns:a16="http://schemas.microsoft.com/office/drawing/2014/main" id="{7F04E739-61DC-4ED6-8540-969C451D6BDD}"/>
            </a:ext>
          </a:extLst>
        </xdr:cNvPr>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57" name="n_2mainValue【公民館】&#10;一人当たり面積">
          <a:extLst>
            <a:ext uri="{FF2B5EF4-FFF2-40B4-BE49-F238E27FC236}">
              <a16:creationId xmlns:a16="http://schemas.microsoft.com/office/drawing/2014/main" id="{D50E1692-4AE7-4AD2-AC61-1C89A6F3716F}"/>
            </a:ext>
          </a:extLst>
        </xdr:cNvPr>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758" name="n_3mainValue【公民館】&#10;一人当たり面積">
          <a:extLst>
            <a:ext uri="{FF2B5EF4-FFF2-40B4-BE49-F238E27FC236}">
              <a16:creationId xmlns:a16="http://schemas.microsoft.com/office/drawing/2014/main" id="{90A94A0E-1D28-400A-AA3E-5304579D07C6}"/>
            </a:ext>
          </a:extLst>
        </xdr:cNvPr>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759" name="n_4mainValue【公民館】&#10;一人当たり面積">
          <a:extLst>
            <a:ext uri="{FF2B5EF4-FFF2-40B4-BE49-F238E27FC236}">
              <a16:creationId xmlns:a16="http://schemas.microsoft.com/office/drawing/2014/main" id="{AE1AD45F-D68B-4459-86DC-C261C46AA3A9}"/>
            </a:ext>
          </a:extLst>
        </xdr:cNvPr>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954C0E1-8B89-411B-B269-8B343D5A69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232F89A-F47D-4612-B8D5-6699A74873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56907D29-C51B-4FE0-AC9F-D473D2BF79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認定こども園・幼稚園・保育所に係る有形固定資産減価償却率については、本市の所有する幼稚園、認定こども園のほとんどが昭和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年代の建物であったため、非常に高い水準となっていたが、幼稚園については小学校との一体化による除却と改築を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行った。また、市立の認定こども園については、順次改修および建替えを行っており、水準は低下する見込みである。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公営住宅に係る有形固定資産減価償却率についても、本市の所有する公営住宅のほとんどが昭和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年代の建物であるため、非常に高い水準となっているが、現在、民間の力を活用し最も古い部類である木造住宅の除却、および既存住宅の長寿命化を進めており、水準の低下に努めている。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6718BE-8E04-4EF5-A592-40A2D2D9A5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500A7E-B354-4AB2-8891-C3E06F389E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336D74-C3DD-4CB9-98CC-3F1FE9E4CB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4DA9C7-ECF0-4D70-84EC-2ABBE9150E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1D9AE2-6312-4422-974E-3DD1B3FF36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B4F647-0403-4056-9D70-4FA2FA1E6B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66E4DD-1242-4CA6-A86B-FD271CFEFF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A83EFA-36F0-4EF7-9B02-3339173ABA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BC32C1-D871-4C6E-B78B-FC848C766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212C1D-BFCF-4E99-8AE5-6AEF6E453C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043CFB-C82D-434A-8D2F-D1A7C11BF6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0E24FA-6D1F-4C59-B71D-FFAF4903BB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2C5BD4-BEDE-47F3-A573-58C9921375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20AD63-B76B-4381-A6B8-51CFB8AC9F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FF5CB6-5E4B-406A-AF80-CB833AFE4D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7EEFBA4-C984-4835-BA36-1412046402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EB8C33-8804-4047-A0D5-F3AE858E17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EBB7C8-84F8-4CFB-A0B6-5ABFD482ED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EC6D87-6FEB-40BB-8C24-18A127FDF0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C6D595-2C7D-4A12-BDF5-893A546BA4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A0AAC2-951A-49E5-BB51-EC4F2DE34D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509F0E-D957-4D26-8596-471601D8C4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EAB8A9-D68C-4126-A429-C205618D2A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13E6F5-4526-4B15-B9D9-B8FDD94113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AEED0C-3A46-4698-B716-F026A9B27C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0FAAE8-84C1-477F-90E7-FD3F50F277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10856D-A200-47EA-8B48-E3E1ADBF70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865C3F-9F6C-46ED-AA8F-BA14097D07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CE154B-6BAD-49D4-A562-B62248F2E4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55D993-AFEA-4A72-8C2A-FE212881381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CFDD0B-BC8E-4F56-9947-F485D04E13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A8CE0D-594E-43CC-B5C4-720F65B95B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F798C0-FD10-4834-BF91-4114B1E9D2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E4DD98-5EAB-486F-A100-2EE0BAA160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FD237A-BC49-473C-B0D1-59C4AA57D0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964DC36-CA65-4A4A-BAC4-2E8DF0AF74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99202E-E86C-433A-BFC9-C063E3C0B0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79D835-ACBC-4F87-AFFE-CE49897890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42FD6C-C70B-4CC9-BBDA-E5219386D1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55F140-B54F-4D16-ADC9-CA628F6AB90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D62563-3686-4141-87DD-D53478C2DE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F8AAC9-47CE-40E9-84BF-030624235D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EC0C04-BA49-466A-BEAC-186209D219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5704F6F-9467-4C06-8A9B-8916563CB3D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47B4DAF-8595-4066-88F3-CE5956E3570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E8FC4EE-DE1E-4A0F-92B1-D282786BF32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9D172C-E4A0-4633-ACB3-3C49C5567CA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4721AC4-558C-454E-ACA9-C4890CDA292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842930E-95EC-4347-9860-F045F4AA94F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97D22BC-F104-4864-99DD-4566DADDC9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9F59229-6C98-4905-B62E-9B4A69109F6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12477EB-3DD0-458B-B14A-0786CD4EBCE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354EAF7-61CF-48EC-B32B-005DC3AA6FB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70902ED-08B6-48D1-BB7F-CF46D5BFD01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30AF617-894F-4E28-8D93-754CB2B49D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4B1A9B8-23EA-4EFE-8BA7-5A4D7949B2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F701DB5-E544-402D-9B89-CE1A30800202}"/>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89CB27B1-41AF-46C3-801C-DA71069540B9}"/>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99BDC1BA-502A-49F9-AEA7-863968A2DC42}"/>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0B81115-8BF3-4073-8934-22A030C0FF28}"/>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E13F6B16-3A4E-492E-861C-D566869918DB}"/>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8C337710-8114-4510-B7C3-A276565F4497}"/>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108CC625-96D0-4521-8564-77A6DBACD21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45699C3A-C918-4D66-823F-90115AE75DF8}"/>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2C63EF1-86FD-4509-BE96-CE08E63B7571}"/>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7297B7A9-E9CB-47ED-B79B-B256282B09C9}"/>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C9EB01D8-BFF8-4FF8-B9F1-FB9220810832}"/>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48DEE4-9045-4D4D-B3D5-61F7469A2C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97928D-E7A2-4144-8D2E-FC0C190653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FA1FEC-0994-488E-AD02-E44F50CA9C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6A9527-B794-48B7-BEFC-1F2FDB17F5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5FA332-C0C8-4195-9F55-1B2B27B451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a:extLst>
            <a:ext uri="{FF2B5EF4-FFF2-40B4-BE49-F238E27FC236}">
              <a16:creationId xmlns:a16="http://schemas.microsoft.com/office/drawing/2014/main" id="{ECFF5F28-B227-4AE8-A0FD-1BD33DC27C71}"/>
            </a:ext>
          </a:extLst>
        </xdr:cNvPr>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ACBA560A-A7C4-42EC-B28B-BC1E287E8C41}"/>
            </a:ext>
          </a:extLst>
        </xdr:cNvPr>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a:extLst>
            <a:ext uri="{FF2B5EF4-FFF2-40B4-BE49-F238E27FC236}">
              <a16:creationId xmlns:a16="http://schemas.microsoft.com/office/drawing/2014/main" id="{99718A1D-99D9-4EBB-AFF8-EA3A72E66F40}"/>
            </a:ext>
          </a:extLst>
        </xdr:cNvPr>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50C9F447-30DF-480A-881D-54F54E3E64E2}"/>
            </a:ext>
          </a:extLst>
        </xdr:cNvPr>
        <xdr:cNvCxnSpPr/>
      </xdr:nvCxnSpPr>
      <xdr:spPr>
        <a:xfrm flipV="1">
          <a:off x="3797300" y="6707233"/>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a:extLst>
            <a:ext uri="{FF2B5EF4-FFF2-40B4-BE49-F238E27FC236}">
              <a16:creationId xmlns:a16="http://schemas.microsoft.com/office/drawing/2014/main" id="{AE41878D-11A7-4343-B2CD-E9A7CC4D10A8}"/>
            </a:ext>
          </a:extLst>
        </xdr:cNvPr>
        <xdr:cNvSpPr/>
      </xdr:nvSpPr>
      <xdr:spPr>
        <a:xfrm>
          <a:off x="2857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39</xdr:row>
      <xdr:rowOff>84365</xdr:rowOff>
    </xdr:to>
    <xdr:cxnSp macro="">
      <xdr:nvCxnSpPr>
        <xdr:cNvPr id="79" name="直線コネクタ 78">
          <a:extLst>
            <a:ext uri="{FF2B5EF4-FFF2-40B4-BE49-F238E27FC236}">
              <a16:creationId xmlns:a16="http://schemas.microsoft.com/office/drawing/2014/main" id="{389BB111-FB14-4FE6-93D0-39F37B9AC619}"/>
            </a:ext>
          </a:extLst>
        </xdr:cNvPr>
        <xdr:cNvCxnSpPr/>
      </xdr:nvCxnSpPr>
      <xdr:spPr>
        <a:xfrm>
          <a:off x="2908300" y="67333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a:extLst>
            <a:ext uri="{FF2B5EF4-FFF2-40B4-BE49-F238E27FC236}">
              <a16:creationId xmlns:a16="http://schemas.microsoft.com/office/drawing/2014/main" id="{60262F19-C175-48B4-BCA9-1B68AE241F27}"/>
            </a:ext>
          </a:extLst>
        </xdr:cNvPr>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46809</xdr:rowOff>
    </xdr:to>
    <xdr:cxnSp macro="">
      <xdr:nvCxnSpPr>
        <xdr:cNvPr id="81" name="直線コネクタ 80">
          <a:extLst>
            <a:ext uri="{FF2B5EF4-FFF2-40B4-BE49-F238E27FC236}">
              <a16:creationId xmlns:a16="http://schemas.microsoft.com/office/drawing/2014/main" id="{27E83A1C-4D80-45A9-B066-2484CBC7B007}"/>
            </a:ext>
          </a:extLst>
        </xdr:cNvPr>
        <xdr:cNvCxnSpPr/>
      </xdr:nvCxnSpPr>
      <xdr:spPr>
        <a:xfrm>
          <a:off x="2019300" y="67056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a:extLst>
            <a:ext uri="{FF2B5EF4-FFF2-40B4-BE49-F238E27FC236}">
              <a16:creationId xmlns:a16="http://schemas.microsoft.com/office/drawing/2014/main" id="{B4356775-9461-4CFA-AC6C-BE5B4AF17E27}"/>
            </a:ext>
          </a:extLst>
        </xdr:cNvPr>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3" name="直線コネクタ 82">
          <a:extLst>
            <a:ext uri="{FF2B5EF4-FFF2-40B4-BE49-F238E27FC236}">
              <a16:creationId xmlns:a16="http://schemas.microsoft.com/office/drawing/2014/main" id="{7C07A248-00EE-4C0E-BB83-D1F56EFCC1E9}"/>
            </a:ext>
          </a:extLst>
        </xdr:cNvPr>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CF9B5E0C-362F-439D-9A10-E913CDD0155F}"/>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791EA5EE-FE1F-4844-8E24-A69239B31B56}"/>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20D5D04B-9CED-4946-A989-B490BB2A899C}"/>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9FFA29F7-7B5A-4518-A4D9-47C5FFB83CB6}"/>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a:extLst>
            <a:ext uri="{FF2B5EF4-FFF2-40B4-BE49-F238E27FC236}">
              <a16:creationId xmlns:a16="http://schemas.microsoft.com/office/drawing/2014/main" id="{3513161C-79D6-4FD7-9B01-A4631D616AED}"/>
            </a:ext>
          </a:extLst>
        </xdr:cNvPr>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図書館】&#10;有形固定資産減価償却率">
          <a:extLst>
            <a:ext uri="{FF2B5EF4-FFF2-40B4-BE49-F238E27FC236}">
              <a16:creationId xmlns:a16="http://schemas.microsoft.com/office/drawing/2014/main" id="{168B5DF5-3E9B-4669-912D-99539FC470AC}"/>
            </a:ext>
          </a:extLst>
        </xdr:cNvPr>
        <xdr:cNvSpPr txBox="1"/>
      </xdr:nvSpPr>
      <xdr:spPr>
        <a:xfrm>
          <a:off x="2705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a:extLst>
            <a:ext uri="{FF2B5EF4-FFF2-40B4-BE49-F238E27FC236}">
              <a16:creationId xmlns:a16="http://schemas.microsoft.com/office/drawing/2014/main" id="{1B062850-3E3D-4F14-8C9C-B0B9187AADD4}"/>
            </a:ext>
          </a:extLst>
        </xdr:cNvPr>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a:extLst>
            <a:ext uri="{FF2B5EF4-FFF2-40B4-BE49-F238E27FC236}">
              <a16:creationId xmlns:a16="http://schemas.microsoft.com/office/drawing/2014/main" id="{1D9DB90A-E0B5-4185-98C6-90AE321A5B82}"/>
            </a:ext>
          </a:extLst>
        </xdr:cNvPr>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F9C9675-E508-45EA-BEB2-568D2445A9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E1D2EFC-BDBB-4724-8DA2-C043EBD25C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D2E011-DA66-4834-A241-C6FCC1ECEB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A64AFEB-29FF-4802-AC83-0BCCF97CFE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9F7244D-387B-4B2E-A86B-A99A736CEC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0E60134-747C-40CC-8647-9D1C7CA53B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4AA24AA-0C52-4D46-899C-93B6542E26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8226F9C-0161-4375-8EF7-0C85A17AA0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CD280AD-C691-4915-9337-1DDE8FB5C45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F3E2718-BF0E-4C07-AF86-9E55DBB7D1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3F0123F-E583-45ED-9997-6CFE3CC278C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A023D8B-7265-44F4-9D82-E003B686935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741A1D9-5EF7-4858-8414-0404201F6BE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A46F729-7C25-4CA4-B90F-91F36C856CC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375562B-174A-4E3D-92E5-7DE182779CF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7DA98458-20E0-4108-B4FF-E67BECA9D63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CCFA113-DCDF-4BBC-80E5-72ACA432376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35F388E-186A-4B59-A6EF-337D5948B0B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EDCF2D4-0795-47E6-B6BE-F8EEC2A4A3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FF11A40-C198-4B9A-98B3-546D0B0C74B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8DB4FD8-DAF7-4280-8AB2-5F557DF5F4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7584F7D5-4354-4814-A59B-008E42053711}"/>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4B113795-A710-464D-9508-7D34C6650382}"/>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65A6EFB9-FF70-41A8-BC67-BBB9BECC2C44}"/>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A6E8B3D5-A802-499D-BC79-DB40E668BF13}"/>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ACAE0CC1-A138-48BD-90A1-1624D3E82117}"/>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58AAA4D0-A47E-4E98-BDAE-3AC7D9B23B9B}"/>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38CE5B44-E99B-4809-B203-B75E2DEF9A7C}"/>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88F32FF5-2797-491B-826B-85C1114D4506}"/>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3B561EE5-D465-4EE0-A686-C55A68B064DB}"/>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D0BA6711-94A7-4390-A73D-73BC594B93F8}"/>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3405F1E6-C715-419E-AC4C-45DB791405EB}"/>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B7D3F55-4A56-43A1-8C06-C5B72847A7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C1FF8A1-EFE3-4DE0-A216-6D5E701DF01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64DB3AF-4A38-4185-A323-2835365350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DE0C4A-FBF1-420C-8D96-ED2C639BD6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6EDDFB-D41A-4657-9541-84D3FA2B0C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29" name="楕円 128">
          <a:extLst>
            <a:ext uri="{FF2B5EF4-FFF2-40B4-BE49-F238E27FC236}">
              <a16:creationId xmlns:a16="http://schemas.microsoft.com/office/drawing/2014/main" id="{ECD1E081-7550-4646-92D8-1742435267AB}"/>
            </a:ext>
          </a:extLst>
        </xdr:cNvPr>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90695</xdr:rowOff>
    </xdr:from>
    <xdr:ext cx="469744" cy="259045"/>
    <xdr:sp macro="" textlink="">
      <xdr:nvSpPr>
        <xdr:cNvPr id="130" name="【図書館】&#10;一人当たり面積該当値テキスト">
          <a:extLst>
            <a:ext uri="{FF2B5EF4-FFF2-40B4-BE49-F238E27FC236}">
              <a16:creationId xmlns:a16="http://schemas.microsoft.com/office/drawing/2014/main" id="{7B6E16A1-17DC-4A11-9CF2-C64BA53873E5}"/>
            </a:ext>
          </a:extLst>
        </xdr:cNvPr>
        <xdr:cNvSpPr txBox="1"/>
      </xdr:nvSpPr>
      <xdr:spPr>
        <a:xfrm>
          <a:off x="10515600"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a:extLst>
            <a:ext uri="{FF2B5EF4-FFF2-40B4-BE49-F238E27FC236}">
              <a16:creationId xmlns:a16="http://schemas.microsoft.com/office/drawing/2014/main" id="{B22E493F-9322-4702-8CEF-2EAC85677545}"/>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163068</xdr:rowOff>
    </xdr:from>
    <xdr:to>
      <xdr:col>55</xdr:col>
      <xdr:colOff>0</xdr:colOff>
      <xdr:row>40</xdr:row>
      <xdr:rowOff>167640</xdr:rowOff>
    </xdr:to>
    <xdr:cxnSp macro="">
      <xdr:nvCxnSpPr>
        <xdr:cNvPr id="132" name="直線コネクタ 131">
          <a:extLst>
            <a:ext uri="{FF2B5EF4-FFF2-40B4-BE49-F238E27FC236}">
              <a16:creationId xmlns:a16="http://schemas.microsoft.com/office/drawing/2014/main" id="{C1EE4681-486D-49B8-9885-3DA14376091F}"/>
            </a:ext>
          </a:extLst>
        </xdr:cNvPr>
        <xdr:cNvCxnSpPr/>
      </xdr:nvCxnSpPr>
      <xdr:spPr>
        <a:xfrm flipV="1">
          <a:off x="9639300" y="702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a:extLst>
            <a:ext uri="{FF2B5EF4-FFF2-40B4-BE49-F238E27FC236}">
              <a16:creationId xmlns:a16="http://schemas.microsoft.com/office/drawing/2014/main" id="{775E6E11-0F9B-42C2-ABEA-A0311023A96A}"/>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4" name="直線コネクタ 133">
          <a:extLst>
            <a:ext uri="{FF2B5EF4-FFF2-40B4-BE49-F238E27FC236}">
              <a16:creationId xmlns:a16="http://schemas.microsoft.com/office/drawing/2014/main" id="{C28F59B8-D502-4985-B432-63B47EA1439E}"/>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a:extLst>
            <a:ext uri="{FF2B5EF4-FFF2-40B4-BE49-F238E27FC236}">
              <a16:creationId xmlns:a16="http://schemas.microsoft.com/office/drawing/2014/main" id="{8DB6E3AE-62EA-4B32-96C0-572034986317}"/>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6" name="直線コネクタ 135">
          <a:extLst>
            <a:ext uri="{FF2B5EF4-FFF2-40B4-BE49-F238E27FC236}">
              <a16:creationId xmlns:a16="http://schemas.microsoft.com/office/drawing/2014/main" id="{BFE674E5-9BC8-453C-BC8D-B543822DEBFE}"/>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a:extLst>
            <a:ext uri="{FF2B5EF4-FFF2-40B4-BE49-F238E27FC236}">
              <a16:creationId xmlns:a16="http://schemas.microsoft.com/office/drawing/2014/main" id="{80CB8DA9-0E61-4D33-AD17-6CBDF3F7EE8F}"/>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8" name="直線コネクタ 137">
          <a:extLst>
            <a:ext uri="{FF2B5EF4-FFF2-40B4-BE49-F238E27FC236}">
              <a16:creationId xmlns:a16="http://schemas.microsoft.com/office/drawing/2014/main" id="{6F2AE75A-853C-4C0F-8BCB-5CEEEFEEC203}"/>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2CA60B3F-2DBB-4669-A0A5-0DBE4C7D16CF}"/>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657D112C-2D61-44C2-9558-4D167AA5EEB6}"/>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78AC71F2-DFB8-4B00-A81C-E3C6954441BD}"/>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BA7081C1-EE50-4517-BD9F-2572521E82C8}"/>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a:extLst>
            <a:ext uri="{FF2B5EF4-FFF2-40B4-BE49-F238E27FC236}">
              <a16:creationId xmlns:a16="http://schemas.microsoft.com/office/drawing/2014/main" id="{D5135F8C-CB78-4257-8ECE-952E5D5A99BF}"/>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a:extLst>
            <a:ext uri="{FF2B5EF4-FFF2-40B4-BE49-F238E27FC236}">
              <a16:creationId xmlns:a16="http://schemas.microsoft.com/office/drawing/2014/main" id="{4EBCAFC3-F520-4516-AD13-3E4DA57A40DF}"/>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a:extLst>
            <a:ext uri="{FF2B5EF4-FFF2-40B4-BE49-F238E27FC236}">
              <a16:creationId xmlns:a16="http://schemas.microsoft.com/office/drawing/2014/main" id="{0C898C84-8EDD-4B4D-9072-6A03C49A37A8}"/>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6" name="n_4mainValue【図書館】&#10;一人当たり面積">
          <a:extLst>
            <a:ext uri="{FF2B5EF4-FFF2-40B4-BE49-F238E27FC236}">
              <a16:creationId xmlns:a16="http://schemas.microsoft.com/office/drawing/2014/main" id="{6C97A58B-4BC5-4AC0-975F-D3DA981939E7}"/>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4FA12C0-7AFE-44BE-B57F-5CC7177A45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8128E93-0443-4E65-AEBB-712C1B93D6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95738F5-D55F-4843-A4E7-CB30E34956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09FC6ED-12B7-4053-95DF-610D18D132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7F0A7FC-392E-460F-AEEA-33727088029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1DC3189-4184-4252-8FEB-4D07F6B3A72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76014B4-BCE1-4FE9-9CF9-B491C6DAC5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9B685C1-AC3D-4EBA-BBCF-11B48BE1A5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E1399B1-ECD7-4162-8083-8C35859CCB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1A423EF-0453-4471-93D0-2CBFAB8DDD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6E860FF-ADB7-4FCD-A262-4DB80A3449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6584FC0-DD7F-442D-82E2-215B6B2905E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B29ED61-5EAE-4EF9-97B1-9ABCE9CA28B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618D0C8-FA75-4E49-B61F-8BA3795BC6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DAEFC8E-478E-4D4A-8876-65ED9F78461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61ACA8D-5910-4D4E-8430-B9B7FADE2A7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E563649-9DBA-4BAF-BED2-2327D9DA2AB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87D6D7F-CCEB-4C98-83A0-5D807B05803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5C2D03A-854B-4AB3-914B-19E074409C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69B9E48-59C9-4E79-86BA-9F99D85078D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1238C0D-E5FD-4334-80F6-E537C4DA633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E7E8272-8987-4BC7-A2C8-4BBC6A1C36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67BBF58-9754-4F43-90EC-CA16ED62549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CB5E550-9E9F-4362-A253-B5C080E1FF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8BAE3F5-DD20-4515-B6FC-06B3D5ECDFCE}"/>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7A851955-4BAD-4A40-9425-6C92B38052FD}"/>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2C64A007-A87E-4AD9-BC8C-8DA120E02A46}"/>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74A578B-6536-4841-9BA2-53E7D26F7CE8}"/>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8D615235-27E1-4D25-8394-5C7A52C3DA3E}"/>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3A59A49-1B14-4785-AB51-06C7C4C789C9}"/>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E24498CE-B01C-4054-9300-C87E27E4CE37}"/>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AC40E6AE-0C06-4D48-8BCE-E2230FEE6368}"/>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913C9373-97D0-4102-B2D6-5AF674734247}"/>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35BCE760-2393-44A5-B49C-BC47CE49BB9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6A86EAAF-42C5-4458-916E-AAB99A8E0542}"/>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5ABAB64-0BFE-40F3-A487-05BCBC438A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89851C-236C-4B04-90D1-46ECE6A1AE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9BB3F11-6083-4EFE-AC51-27288C1A02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37212F4-169F-48AB-BC67-3204EEC5CF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9E0AD10-87FA-4B74-AE88-21DD956F7A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7" name="楕円 186">
          <a:extLst>
            <a:ext uri="{FF2B5EF4-FFF2-40B4-BE49-F238E27FC236}">
              <a16:creationId xmlns:a16="http://schemas.microsoft.com/office/drawing/2014/main" id="{86E62508-1368-4736-B0FE-C520871DB909}"/>
            </a:ext>
          </a:extLst>
        </xdr:cNvPr>
        <xdr:cNvSpPr/>
      </xdr:nvSpPr>
      <xdr:spPr>
        <a:xfrm>
          <a:off x="4584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4DFCD3CE-88AF-424B-B2A2-620D581BCDE3}"/>
            </a:ext>
          </a:extLst>
        </xdr:cNvPr>
        <xdr:cNvSpPr txBox="1"/>
      </xdr:nvSpPr>
      <xdr:spPr>
        <a:xfrm>
          <a:off x="4673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153035</xdr:rowOff>
    </xdr:from>
    <xdr:to>
      <xdr:col>20</xdr:col>
      <xdr:colOff>38100</xdr:colOff>
      <xdr:row>62</xdr:row>
      <xdr:rowOff>83185</xdr:rowOff>
    </xdr:to>
    <xdr:sp macro="" textlink="">
      <xdr:nvSpPr>
        <xdr:cNvPr id="189" name="楕円 188">
          <a:extLst>
            <a:ext uri="{FF2B5EF4-FFF2-40B4-BE49-F238E27FC236}">
              <a16:creationId xmlns:a16="http://schemas.microsoft.com/office/drawing/2014/main" id="{3EA31DF0-65DF-41F7-8D93-3E81145BE7C3}"/>
            </a:ext>
          </a:extLst>
        </xdr:cNvPr>
        <xdr:cNvSpPr/>
      </xdr:nvSpPr>
      <xdr:spPr>
        <a:xfrm>
          <a:off x="3746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32385</xdr:rowOff>
    </xdr:from>
    <xdr:to>
      <xdr:col>24</xdr:col>
      <xdr:colOff>63500</xdr:colOff>
      <xdr:row>62</xdr:row>
      <xdr:rowOff>72390</xdr:rowOff>
    </xdr:to>
    <xdr:cxnSp macro="">
      <xdr:nvCxnSpPr>
        <xdr:cNvPr id="190" name="直線コネクタ 189">
          <a:extLst>
            <a:ext uri="{FF2B5EF4-FFF2-40B4-BE49-F238E27FC236}">
              <a16:creationId xmlns:a16="http://schemas.microsoft.com/office/drawing/2014/main" id="{44774AC2-231F-4852-818A-B7A6F3133DA8}"/>
            </a:ext>
          </a:extLst>
        </xdr:cNvPr>
        <xdr:cNvCxnSpPr/>
      </xdr:nvCxnSpPr>
      <xdr:spPr>
        <a:xfrm>
          <a:off x="3797300" y="106622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91" name="楕円 190">
          <a:extLst>
            <a:ext uri="{FF2B5EF4-FFF2-40B4-BE49-F238E27FC236}">
              <a16:creationId xmlns:a16="http://schemas.microsoft.com/office/drawing/2014/main" id="{7CFE90FD-C9F4-4510-A01D-7CED62108C5A}"/>
            </a:ext>
          </a:extLst>
        </xdr:cNvPr>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32385</xdr:rowOff>
    </xdr:to>
    <xdr:cxnSp macro="">
      <xdr:nvCxnSpPr>
        <xdr:cNvPr id="192" name="直線コネクタ 191">
          <a:extLst>
            <a:ext uri="{FF2B5EF4-FFF2-40B4-BE49-F238E27FC236}">
              <a16:creationId xmlns:a16="http://schemas.microsoft.com/office/drawing/2014/main" id="{9F08CEE5-A861-4BFE-B5C7-743EE91C409C}"/>
            </a:ext>
          </a:extLst>
        </xdr:cNvPr>
        <xdr:cNvCxnSpPr/>
      </xdr:nvCxnSpPr>
      <xdr:spPr>
        <a:xfrm>
          <a:off x="2908300" y="10626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73025</xdr:rowOff>
    </xdr:from>
    <xdr:to>
      <xdr:col>10</xdr:col>
      <xdr:colOff>165100</xdr:colOff>
      <xdr:row>62</xdr:row>
      <xdr:rowOff>3175</xdr:rowOff>
    </xdr:to>
    <xdr:sp macro="" textlink="">
      <xdr:nvSpPr>
        <xdr:cNvPr id="193" name="楕円 192">
          <a:extLst>
            <a:ext uri="{FF2B5EF4-FFF2-40B4-BE49-F238E27FC236}">
              <a16:creationId xmlns:a16="http://schemas.microsoft.com/office/drawing/2014/main" id="{F5DA245E-62CE-43AE-B760-A7E38FD1B6BF}"/>
            </a:ext>
          </a:extLst>
        </xdr:cNvPr>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123825</xdr:rowOff>
    </xdr:from>
    <xdr:to>
      <xdr:col>15</xdr:col>
      <xdr:colOff>50800</xdr:colOff>
      <xdr:row>61</xdr:row>
      <xdr:rowOff>167640</xdr:rowOff>
    </xdr:to>
    <xdr:cxnSp macro="">
      <xdr:nvCxnSpPr>
        <xdr:cNvPr id="194" name="直線コネクタ 193">
          <a:extLst>
            <a:ext uri="{FF2B5EF4-FFF2-40B4-BE49-F238E27FC236}">
              <a16:creationId xmlns:a16="http://schemas.microsoft.com/office/drawing/2014/main" id="{4564DBCF-FCE7-498A-98BC-9A9D84CB530C}"/>
            </a:ext>
          </a:extLst>
        </xdr:cNvPr>
        <xdr:cNvCxnSpPr/>
      </xdr:nvCxnSpPr>
      <xdr:spPr>
        <a:xfrm>
          <a:off x="2019300" y="105822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31115</xdr:rowOff>
    </xdr:from>
    <xdr:to>
      <xdr:col>6</xdr:col>
      <xdr:colOff>38100</xdr:colOff>
      <xdr:row>61</xdr:row>
      <xdr:rowOff>132715</xdr:rowOff>
    </xdr:to>
    <xdr:sp macro="" textlink="">
      <xdr:nvSpPr>
        <xdr:cNvPr id="195" name="楕円 194">
          <a:extLst>
            <a:ext uri="{FF2B5EF4-FFF2-40B4-BE49-F238E27FC236}">
              <a16:creationId xmlns:a16="http://schemas.microsoft.com/office/drawing/2014/main" id="{BBA48D09-5C8D-435F-9FE1-377B942240D9}"/>
            </a:ext>
          </a:extLst>
        </xdr:cNvPr>
        <xdr:cNvSpPr/>
      </xdr:nvSpPr>
      <xdr:spPr>
        <a:xfrm>
          <a:off x="107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81915</xdr:rowOff>
    </xdr:from>
    <xdr:to>
      <xdr:col>10</xdr:col>
      <xdr:colOff>114300</xdr:colOff>
      <xdr:row>61</xdr:row>
      <xdr:rowOff>123825</xdr:rowOff>
    </xdr:to>
    <xdr:cxnSp macro="">
      <xdr:nvCxnSpPr>
        <xdr:cNvPr id="196" name="直線コネクタ 195">
          <a:extLst>
            <a:ext uri="{FF2B5EF4-FFF2-40B4-BE49-F238E27FC236}">
              <a16:creationId xmlns:a16="http://schemas.microsoft.com/office/drawing/2014/main" id="{0C2FE3B7-3056-42FD-A638-4E20E4BD3D6B}"/>
            </a:ext>
          </a:extLst>
        </xdr:cNvPr>
        <xdr:cNvCxnSpPr/>
      </xdr:nvCxnSpPr>
      <xdr:spPr>
        <a:xfrm>
          <a:off x="1130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F07D960C-2DC3-4B65-A468-6AAD1D8246A8}"/>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76875865-F38B-4FFD-892E-5E7CD2F36FA7}"/>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BF05E0EE-1C37-48FB-A9FA-B370BE7935E6}"/>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EC376E67-E3DF-40A6-9D55-4B42FC8850CE}"/>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74312</xdr:rowOff>
    </xdr:from>
    <xdr:ext cx="405111" cy="259045"/>
    <xdr:sp macro="" textlink="">
      <xdr:nvSpPr>
        <xdr:cNvPr id="201" name="n_1mainValue【体育館・プール】&#10;有形固定資産減価償却率">
          <a:extLst>
            <a:ext uri="{FF2B5EF4-FFF2-40B4-BE49-F238E27FC236}">
              <a16:creationId xmlns:a16="http://schemas.microsoft.com/office/drawing/2014/main" id="{C9EC9A5E-08FF-46F1-A645-0854DE79C347}"/>
            </a:ext>
          </a:extLst>
        </xdr:cNvPr>
        <xdr:cNvSpPr txBox="1"/>
      </xdr:nvSpPr>
      <xdr:spPr>
        <a:xfrm>
          <a:off x="3582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202" name="n_2mainValue【体育館・プール】&#10;有形固定資産減価償却率">
          <a:extLst>
            <a:ext uri="{FF2B5EF4-FFF2-40B4-BE49-F238E27FC236}">
              <a16:creationId xmlns:a16="http://schemas.microsoft.com/office/drawing/2014/main" id="{C318F0E8-6B6C-471A-92D9-CF2E3F86C70D}"/>
            </a:ext>
          </a:extLst>
        </xdr:cNvPr>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203" name="n_3mainValue【体育館・プール】&#10;有形固定資産減価償却率">
          <a:extLst>
            <a:ext uri="{FF2B5EF4-FFF2-40B4-BE49-F238E27FC236}">
              <a16:creationId xmlns:a16="http://schemas.microsoft.com/office/drawing/2014/main" id="{A4AC2E56-BC68-4D57-A986-76E93166D0F3}"/>
            </a:ext>
          </a:extLst>
        </xdr:cNvPr>
        <xdr:cNvSpPr txBox="1"/>
      </xdr:nvSpPr>
      <xdr:spPr>
        <a:xfrm>
          <a:off x="1816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4" name="n_4mainValue【体育館・プール】&#10;有形固定資産減価償却率">
          <a:extLst>
            <a:ext uri="{FF2B5EF4-FFF2-40B4-BE49-F238E27FC236}">
              <a16:creationId xmlns:a16="http://schemas.microsoft.com/office/drawing/2014/main" id="{88D9F66F-6B67-43D6-AAB6-D14BFE60DE81}"/>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9B8DEEB-4B92-42AC-9A62-D4002E6164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73AB462-4B17-4A9B-8FA9-15C0454EA9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AEC185E-261F-45A8-850A-6432E6FF83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DCCD899-FAF3-4CDB-B5E1-408EB0BA2B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E1F1E86-05B7-4E16-8301-EA1807A59B6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004E291-88F3-41F0-B8C5-18A0E2F443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E02CF5F-857E-4D12-9FD3-0A6EDC3E27C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C5763E2-45FA-45DE-BFE7-44756F1B21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3791019-B4E0-45B7-B251-7E39A0C2C3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965FC5A-E38F-4390-A04C-0208101BE7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E30E92E-E4B7-4687-AC82-1C6AB0377AE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882F298A-6E43-4B8B-B558-E0B799486E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3AAECA7-9D58-4567-BE02-93A2AB2312C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6B317F14-6A92-47B4-8FCE-0FD09C6EC2D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6E2234F-2B27-461E-B1C1-9B6815066F7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FE60ECFF-F917-4FAF-9F79-067C2913D2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8CC27F3-537C-4978-8CDD-38787EF2BE3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C2398B23-D967-400A-8575-E287FC4B1AC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505F7F5-3B40-46DB-BA9B-7751DFFC749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547035FA-488D-4470-8690-51479F166DA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C8CD151-6E20-4511-A299-8BB06C1441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67542A0-719C-4FC6-A81C-09C98AAB3F2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FA4269A-BA67-4C50-B237-BA1BED65FE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7D3DA84C-8E70-4F9A-8DA0-44F76473225B}"/>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7F0B5557-F04F-4170-801A-878DFCB8F8ED}"/>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D8AD9901-1C66-4B37-AC74-E9295B836C68}"/>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7425A88C-B7C6-492D-A1A1-01E9D396E0C9}"/>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C54E5F4-715F-4E49-AEB0-994E090859D1}"/>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4C2501BF-DA41-4AF2-AB9B-118C67879E9D}"/>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78ABB335-582F-45C3-AB9B-3C86D6636D71}"/>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8F2F86CC-FEC7-4B21-BCEB-C9983ECCDD3A}"/>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1864F83B-7B05-4DC8-B3CD-70A9AEB6BB77}"/>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2B374D4-519C-4F1B-B0BD-888C4F109E64}"/>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59B7E9B5-AB72-4077-AB16-7CF241F1C36E}"/>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1FCA758-78C2-4B71-99FC-9099C90676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9C5AFF1-F01D-4A0F-851A-EBA409EAB5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16C4712-0AC2-4837-B928-4B407C75F0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9D6D51F-29B6-4CB0-9DB0-7FCFAF0A1C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DBADBA1-BB56-4664-B61E-8C66376CFD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164084</xdr:rowOff>
    </xdr:from>
    <xdr:to>
      <xdr:col>55</xdr:col>
      <xdr:colOff>50800</xdr:colOff>
      <xdr:row>64</xdr:row>
      <xdr:rowOff>94234</xdr:rowOff>
    </xdr:to>
    <xdr:sp macro="" textlink="">
      <xdr:nvSpPr>
        <xdr:cNvPr id="244" name="楕円 243">
          <a:extLst>
            <a:ext uri="{FF2B5EF4-FFF2-40B4-BE49-F238E27FC236}">
              <a16:creationId xmlns:a16="http://schemas.microsoft.com/office/drawing/2014/main" id="{8D617958-72CE-426E-9242-136FA40BFF4C}"/>
            </a:ext>
          </a:extLst>
        </xdr:cNvPr>
        <xdr:cNvSpPr/>
      </xdr:nvSpPr>
      <xdr:spPr>
        <a:xfrm>
          <a:off x="104267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DAAF38D-860F-4B82-9D4F-24D2FE9C2AD2}"/>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164465</xdr:rowOff>
    </xdr:from>
    <xdr:to>
      <xdr:col>50</xdr:col>
      <xdr:colOff>165100</xdr:colOff>
      <xdr:row>64</xdr:row>
      <xdr:rowOff>94615</xdr:rowOff>
    </xdr:to>
    <xdr:sp macro="" textlink="">
      <xdr:nvSpPr>
        <xdr:cNvPr id="246" name="楕円 245">
          <a:extLst>
            <a:ext uri="{FF2B5EF4-FFF2-40B4-BE49-F238E27FC236}">
              <a16:creationId xmlns:a16="http://schemas.microsoft.com/office/drawing/2014/main" id="{97104F07-EBB1-481A-8DCA-C9D2FB5E155E}"/>
            </a:ext>
          </a:extLst>
        </xdr:cNvPr>
        <xdr:cNvSpPr/>
      </xdr:nvSpPr>
      <xdr:spPr>
        <a:xfrm>
          <a:off x="9588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43434</xdr:rowOff>
    </xdr:from>
    <xdr:to>
      <xdr:col>55</xdr:col>
      <xdr:colOff>0</xdr:colOff>
      <xdr:row>64</xdr:row>
      <xdr:rowOff>43815</xdr:rowOff>
    </xdr:to>
    <xdr:cxnSp macro="">
      <xdr:nvCxnSpPr>
        <xdr:cNvPr id="247" name="直線コネクタ 246">
          <a:extLst>
            <a:ext uri="{FF2B5EF4-FFF2-40B4-BE49-F238E27FC236}">
              <a16:creationId xmlns:a16="http://schemas.microsoft.com/office/drawing/2014/main" id="{6801D256-2850-4945-8CE8-E91F0B3714F6}"/>
            </a:ext>
          </a:extLst>
        </xdr:cNvPr>
        <xdr:cNvCxnSpPr/>
      </xdr:nvCxnSpPr>
      <xdr:spPr>
        <a:xfrm flipV="1">
          <a:off x="9639300" y="1101623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148082</xdr:rowOff>
    </xdr:from>
    <xdr:to>
      <xdr:col>46</xdr:col>
      <xdr:colOff>38100</xdr:colOff>
      <xdr:row>64</xdr:row>
      <xdr:rowOff>78232</xdr:rowOff>
    </xdr:to>
    <xdr:sp macro="" textlink="">
      <xdr:nvSpPr>
        <xdr:cNvPr id="248" name="楕円 247">
          <a:extLst>
            <a:ext uri="{FF2B5EF4-FFF2-40B4-BE49-F238E27FC236}">
              <a16:creationId xmlns:a16="http://schemas.microsoft.com/office/drawing/2014/main" id="{55296974-B582-4805-AAC7-DFD1DEAE579D}"/>
            </a:ext>
          </a:extLst>
        </xdr:cNvPr>
        <xdr:cNvSpPr/>
      </xdr:nvSpPr>
      <xdr:spPr>
        <a:xfrm>
          <a:off x="8699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27432</xdr:rowOff>
    </xdr:from>
    <xdr:to>
      <xdr:col>50</xdr:col>
      <xdr:colOff>114300</xdr:colOff>
      <xdr:row>64</xdr:row>
      <xdr:rowOff>43815</xdr:rowOff>
    </xdr:to>
    <xdr:cxnSp macro="">
      <xdr:nvCxnSpPr>
        <xdr:cNvPr id="249" name="直線コネクタ 248">
          <a:extLst>
            <a:ext uri="{FF2B5EF4-FFF2-40B4-BE49-F238E27FC236}">
              <a16:creationId xmlns:a16="http://schemas.microsoft.com/office/drawing/2014/main" id="{789FCB44-5B9D-4943-8313-5CEA0165C385}"/>
            </a:ext>
          </a:extLst>
        </xdr:cNvPr>
        <xdr:cNvCxnSpPr/>
      </xdr:nvCxnSpPr>
      <xdr:spPr>
        <a:xfrm>
          <a:off x="8750300" y="1100023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148463</xdr:rowOff>
    </xdr:from>
    <xdr:to>
      <xdr:col>41</xdr:col>
      <xdr:colOff>101600</xdr:colOff>
      <xdr:row>64</xdr:row>
      <xdr:rowOff>78613</xdr:rowOff>
    </xdr:to>
    <xdr:sp macro="" textlink="">
      <xdr:nvSpPr>
        <xdr:cNvPr id="250" name="楕円 249">
          <a:extLst>
            <a:ext uri="{FF2B5EF4-FFF2-40B4-BE49-F238E27FC236}">
              <a16:creationId xmlns:a16="http://schemas.microsoft.com/office/drawing/2014/main" id="{A8022713-63B9-4F57-B5B2-519E9EFEFF31}"/>
            </a:ext>
          </a:extLst>
        </xdr:cNvPr>
        <xdr:cNvSpPr/>
      </xdr:nvSpPr>
      <xdr:spPr>
        <a:xfrm>
          <a:off x="78105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27432</xdr:rowOff>
    </xdr:from>
    <xdr:to>
      <xdr:col>45</xdr:col>
      <xdr:colOff>177800</xdr:colOff>
      <xdr:row>64</xdr:row>
      <xdr:rowOff>27813</xdr:rowOff>
    </xdr:to>
    <xdr:cxnSp macro="">
      <xdr:nvCxnSpPr>
        <xdr:cNvPr id="251" name="直線コネクタ 250">
          <a:extLst>
            <a:ext uri="{FF2B5EF4-FFF2-40B4-BE49-F238E27FC236}">
              <a16:creationId xmlns:a16="http://schemas.microsoft.com/office/drawing/2014/main" id="{75DB3B9E-8D18-48A3-BF12-2594ACEB2F5E}"/>
            </a:ext>
          </a:extLst>
        </xdr:cNvPr>
        <xdr:cNvCxnSpPr/>
      </xdr:nvCxnSpPr>
      <xdr:spPr>
        <a:xfrm flipV="1">
          <a:off x="7861300" y="110002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148844</xdr:rowOff>
    </xdr:from>
    <xdr:to>
      <xdr:col>36</xdr:col>
      <xdr:colOff>165100</xdr:colOff>
      <xdr:row>64</xdr:row>
      <xdr:rowOff>78994</xdr:rowOff>
    </xdr:to>
    <xdr:sp macro="" textlink="">
      <xdr:nvSpPr>
        <xdr:cNvPr id="252" name="楕円 251">
          <a:extLst>
            <a:ext uri="{FF2B5EF4-FFF2-40B4-BE49-F238E27FC236}">
              <a16:creationId xmlns:a16="http://schemas.microsoft.com/office/drawing/2014/main" id="{0266A5F2-1D3E-4D0D-A801-81C3FD52B331}"/>
            </a:ext>
          </a:extLst>
        </xdr:cNvPr>
        <xdr:cNvSpPr/>
      </xdr:nvSpPr>
      <xdr:spPr>
        <a:xfrm>
          <a:off x="6921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27813</xdr:rowOff>
    </xdr:from>
    <xdr:to>
      <xdr:col>41</xdr:col>
      <xdr:colOff>50800</xdr:colOff>
      <xdr:row>64</xdr:row>
      <xdr:rowOff>28194</xdr:rowOff>
    </xdr:to>
    <xdr:cxnSp macro="">
      <xdr:nvCxnSpPr>
        <xdr:cNvPr id="253" name="直線コネクタ 252">
          <a:extLst>
            <a:ext uri="{FF2B5EF4-FFF2-40B4-BE49-F238E27FC236}">
              <a16:creationId xmlns:a16="http://schemas.microsoft.com/office/drawing/2014/main" id="{58899616-3925-4EC6-AB8B-DB0C4E7FF4F6}"/>
            </a:ext>
          </a:extLst>
        </xdr:cNvPr>
        <xdr:cNvCxnSpPr/>
      </xdr:nvCxnSpPr>
      <xdr:spPr>
        <a:xfrm flipV="1">
          <a:off x="6972300" y="1100061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8BF02923-C6FA-4F1D-B8D6-872B48947A57}"/>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45A4BA44-7690-4D5F-9121-D5A5E1AFE7E4}"/>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E24292EE-9E8D-4FE3-924A-C6C17816EF26}"/>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88B04315-595F-421E-9212-B68EC77DA5A9}"/>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85742</xdr:rowOff>
    </xdr:from>
    <xdr:ext cx="469744" cy="259045"/>
    <xdr:sp macro="" textlink="">
      <xdr:nvSpPr>
        <xdr:cNvPr id="258" name="n_1mainValue【体育館・プール】&#10;一人当たり面積">
          <a:extLst>
            <a:ext uri="{FF2B5EF4-FFF2-40B4-BE49-F238E27FC236}">
              <a16:creationId xmlns:a16="http://schemas.microsoft.com/office/drawing/2014/main" id="{CF5FB232-F28E-49A9-B5B5-1D271C493E23}"/>
            </a:ext>
          </a:extLst>
        </xdr:cNvPr>
        <xdr:cNvSpPr txBox="1"/>
      </xdr:nvSpPr>
      <xdr:spPr>
        <a:xfrm>
          <a:off x="9391727" y="110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69359</xdr:rowOff>
    </xdr:from>
    <xdr:ext cx="469744" cy="259045"/>
    <xdr:sp macro="" textlink="">
      <xdr:nvSpPr>
        <xdr:cNvPr id="259" name="n_2mainValue【体育館・プール】&#10;一人当たり面積">
          <a:extLst>
            <a:ext uri="{FF2B5EF4-FFF2-40B4-BE49-F238E27FC236}">
              <a16:creationId xmlns:a16="http://schemas.microsoft.com/office/drawing/2014/main" id="{035920ED-FD6D-4DAB-9974-8E0F9C7C0B7B}"/>
            </a:ext>
          </a:extLst>
        </xdr:cNvPr>
        <xdr:cNvSpPr txBox="1"/>
      </xdr:nvSpPr>
      <xdr:spPr>
        <a:xfrm>
          <a:off x="85154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69740</xdr:rowOff>
    </xdr:from>
    <xdr:ext cx="469744" cy="259045"/>
    <xdr:sp macro="" textlink="">
      <xdr:nvSpPr>
        <xdr:cNvPr id="260" name="n_3mainValue【体育館・プール】&#10;一人当たり面積">
          <a:extLst>
            <a:ext uri="{FF2B5EF4-FFF2-40B4-BE49-F238E27FC236}">
              <a16:creationId xmlns:a16="http://schemas.microsoft.com/office/drawing/2014/main" id="{BF13BFF3-EC70-41B9-AF72-65DC41E31BB8}"/>
            </a:ext>
          </a:extLst>
        </xdr:cNvPr>
        <xdr:cNvSpPr txBox="1"/>
      </xdr:nvSpPr>
      <xdr:spPr>
        <a:xfrm>
          <a:off x="7626427"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70121</xdr:rowOff>
    </xdr:from>
    <xdr:ext cx="469744" cy="259045"/>
    <xdr:sp macro="" textlink="">
      <xdr:nvSpPr>
        <xdr:cNvPr id="261" name="n_4mainValue【体育館・プール】&#10;一人当たり面積">
          <a:extLst>
            <a:ext uri="{FF2B5EF4-FFF2-40B4-BE49-F238E27FC236}">
              <a16:creationId xmlns:a16="http://schemas.microsoft.com/office/drawing/2014/main" id="{6C836702-A134-4F58-97E6-4612C3E16295}"/>
            </a:ext>
          </a:extLst>
        </xdr:cNvPr>
        <xdr:cNvSpPr txBox="1"/>
      </xdr:nvSpPr>
      <xdr:spPr>
        <a:xfrm>
          <a:off x="6737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43BF3A7-785E-4A12-B85B-9EBDDF0CD6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5D7E97C-FC89-41DC-8C8A-2FFF6A7F8E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959E039-D6EA-498B-9E19-F77211C2F2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71E4594-41CA-4AC9-92AA-35324EC9CC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B8864D3-4275-43ED-B3FA-4A9D22DC08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F30B1F9-0ACF-4C5A-A413-91C2D309F0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1DE5FCB-028E-4A19-896B-6DCA84E21A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AC6D223-1B8A-48FE-BA39-06C7F50C03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1A5E1E8-9E6D-487D-B11C-73DC6396A5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5B361A9-8F18-43A4-9606-383DFF9C94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A9EE231-FC1E-4A44-B18C-92F31967F8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D5C5BDD-1174-452B-91B0-8747B7FA6FB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B4A4B52-9113-4FD9-89AC-D3AC59689DB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3DA10A9-4CA4-425E-91FA-7B2B1FF20AD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F730778-9D1D-4A92-83FC-3631BE64C39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AE71D80-5FA6-4CD5-8F31-539D92DD4A0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D6086D9-08A9-4018-A5DB-B9C145FC5C4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9F05A61-1556-48DE-BB39-B19DF34F21E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3869699-0EF3-42AC-A747-AB1719C3EE8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EFB38AC-9F60-4E7F-91C0-5D74E19A3FE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C07782A-265C-4B8E-A915-0BD2B46B27B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DD3F191F-36F4-4B82-8277-E6BC0882611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656751AA-BE3E-4B8D-B079-A516035C4FE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ECEFDAA-9301-47E7-97BF-3FE6207D0B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D00F1CB-F30D-4D5D-ADB1-07860D063B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98B0DEB-9FA4-4921-B6D0-E0A752898516}"/>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F2DEA77D-FA01-42F5-897A-AE118CA3658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3873A7A-B560-4EAE-A79A-B3AA3D8CADA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C280962F-0CD8-4794-8A4D-4A86E6655F4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973FEE85-D540-4CA8-BA1D-FBE957C45F9E}"/>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9DA555D9-1422-460D-937F-D8E2414D3525}"/>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E732C013-CBC9-4222-BDE7-CE8149607109}"/>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3BDA780B-84B9-4706-BA45-62C7A43B2212}"/>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BBDDEE1-347D-4AA5-84A9-AB65CC5D38C1}"/>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9E08F264-6A1B-4B41-BC58-151762EABAFA}"/>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B4A224D5-9D92-4B66-A6C1-1AD6B2F97BCB}"/>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F16FE86-5108-4C4B-AC00-CFC6807419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06BBEFB-D531-42DD-AE2C-7DE8BE44AF1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E1435DD-C904-4F2E-AD55-8F0DA53DA3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0F4A1E2-D368-44C6-B6E4-83B2B48F8F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C36F05-C5BA-45C3-8D76-4F14998254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52EF4E2A-2545-4713-B308-25C7356FC188}"/>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福祉施設】&#10;有形固定資産減価償却率該当値テキスト">
          <a:extLst>
            <a:ext uri="{FF2B5EF4-FFF2-40B4-BE49-F238E27FC236}">
              <a16:creationId xmlns:a16="http://schemas.microsoft.com/office/drawing/2014/main" id="{6B505D11-8EE5-41DF-84F5-B171FC2CF558}"/>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801E4C39-AA14-4946-A782-3235BDF306E9}"/>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18DDFFDB-8945-4117-BEAF-FB53A57D6C21}"/>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0DA7AD9E-637D-4BFE-8983-7483C9B19273}"/>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EC08BD3C-3779-4CDE-82C4-D71125BE5E3B}"/>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a:extLst>
            <a:ext uri="{FF2B5EF4-FFF2-40B4-BE49-F238E27FC236}">
              <a16:creationId xmlns:a16="http://schemas.microsoft.com/office/drawing/2014/main" id="{A276809D-4A43-4F06-9F9C-8A05DA18A6D9}"/>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EC58B338-63AC-4F83-9DCB-6F694C4643AD}"/>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a:extLst>
            <a:ext uri="{FF2B5EF4-FFF2-40B4-BE49-F238E27FC236}">
              <a16:creationId xmlns:a16="http://schemas.microsoft.com/office/drawing/2014/main" id="{03838951-E599-4607-B80E-72AF43E2A47F}"/>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a:extLst>
            <a:ext uri="{FF2B5EF4-FFF2-40B4-BE49-F238E27FC236}">
              <a16:creationId xmlns:a16="http://schemas.microsoft.com/office/drawing/2014/main" id="{9A8D2869-FD71-4F44-AEDF-5D8A6CFF6B4E}"/>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B64DB53D-0943-494D-BF7B-842A99A7F4E1}"/>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CE52A2CE-60BF-4966-BF24-5DC6397B7D8A}"/>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1EC28822-56C8-4346-A4DC-6E4F8E3DF1C6}"/>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F1635605-EDC8-4605-9861-F2FFE13C9CF9}"/>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福祉施設】&#10;有形固定資産減価償却率">
          <a:extLst>
            <a:ext uri="{FF2B5EF4-FFF2-40B4-BE49-F238E27FC236}">
              <a16:creationId xmlns:a16="http://schemas.microsoft.com/office/drawing/2014/main" id="{B2180125-B33B-4141-A204-AB4E0388CAF7}"/>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福祉施設】&#10;有形固定資産減価償却率">
          <a:extLst>
            <a:ext uri="{FF2B5EF4-FFF2-40B4-BE49-F238E27FC236}">
              <a16:creationId xmlns:a16="http://schemas.microsoft.com/office/drawing/2014/main" id="{C7008327-5D63-449A-AA9F-DAE8DE39D124}"/>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福祉施設】&#10;有形固定資産減価償却率">
          <a:extLst>
            <a:ext uri="{FF2B5EF4-FFF2-40B4-BE49-F238E27FC236}">
              <a16:creationId xmlns:a16="http://schemas.microsoft.com/office/drawing/2014/main" id="{9521C1FD-1EBD-44DE-9654-056E85F6377F}"/>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福祉施設】&#10;有形固定資産減価償却率">
          <a:extLst>
            <a:ext uri="{FF2B5EF4-FFF2-40B4-BE49-F238E27FC236}">
              <a16:creationId xmlns:a16="http://schemas.microsoft.com/office/drawing/2014/main" id="{2F9F876A-0B6F-4030-AE7B-C5E81879EBB3}"/>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7B3375E-CB3B-44F7-A73E-38E7E05830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70DB39F-E5CD-4E9C-B0EC-07EA453B1F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B8910CE-5BB5-44A3-A69F-75C32D0E4E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FEACCE1-7D3F-4316-BD9C-4229633B17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2FFBEADD-CEF5-4525-90CD-7B434CCB620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9FC45ED-8ADA-4FE3-862D-B08E540712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D53A929-53D0-43F6-9703-C18C966817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91B82DB-C511-4FAC-AD7B-0D906BC802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B7480B1-635E-4900-95B9-CF378BB713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49EBA6B-5051-4431-B20C-A5EA11F551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DEEF7A1D-DE97-493C-AB24-738FC91DF2F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19DD7948-9D54-41D8-90C9-755F9F3043C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52EE880-D43E-4AF8-A2CE-7DE587B1CD4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27432382-200F-4045-8F3B-2AE28287C0F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7B1431FF-78CE-4F37-B270-D0C9C5A8E42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96D6A28-A2B3-4E97-8AD6-E7A1BB22223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B4220FFF-1C45-4D71-9ECF-EE4CBC3F13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3C2270A-5CDF-4DCC-A68C-22F2E67DBB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B8BEACAF-F4E6-48C6-BFBE-84259F0951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DB91D9F2-0BD1-44AE-84BC-6B2205A36218}"/>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A449B8DB-948E-47CF-81D9-D90E795DAFD5}"/>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589E9C10-F633-4B32-BE1D-55A9730E8EC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A7F6229A-57FF-48E5-A6ED-5965E530F1D2}"/>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78FABA6A-D596-4350-B7E6-DF9040D788F2}"/>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E3F89E1E-2F13-4149-A384-711878E6CA7C}"/>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EC4DBB53-7B36-44F4-8FC7-7191387A0787}"/>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933E6601-5F2B-4969-B066-AB3421536E12}"/>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8DFA9CCA-5F6E-4C0B-8886-A79915C5BB2F}"/>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3044CC91-1C96-4AA9-B91A-059F8B054758}"/>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8B13D53B-8DC7-45C2-B334-A6F6849E5C6B}"/>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63F0EE7-88D8-4D13-91BC-49A782E810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C91C3C2-F004-49B0-8C8D-E574B3A7F6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B2489D-467C-42B8-9815-5046210D6E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331EBEE-2744-4D3C-8E9C-42CBFB1AAA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8798560-A34F-4525-B729-D31CBCEC8D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56" name="楕円 355">
          <a:extLst>
            <a:ext uri="{FF2B5EF4-FFF2-40B4-BE49-F238E27FC236}">
              <a16:creationId xmlns:a16="http://schemas.microsoft.com/office/drawing/2014/main" id="{304F1BFC-539B-43BF-8B87-27A80A0EC7F2}"/>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57" name="【福祉施設】&#10;一人当たり面積該当値テキスト">
          <a:extLst>
            <a:ext uri="{FF2B5EF4-FFF2-40B4-BE49-F238E27FC236}">
              <a16:creationId xmlns:a16="http://schemas.microsoft.com/office/drawing/2014/main" id="{173B8592-D8C8-45B6-A155-FEA9B32CA71C}"/>
            </a:ext>
          </a:extLst>
        </xdr:cNvPr>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58" name="楕円 357">
          <a:extLst>
            <a:ext uri="{FF2B5EF4-FFF2-40B4-BE49-F238E27FC236}">
              <a16:creationId xmlns:a16="http://schemas.microsoft.com/office/drawing/2014/main" id="{FB503ABD-D853-419E-9FF6-6A7DDC8611EE}"/>
            </a:ext>
          </a:extLst>
        </xdr:cNvPr>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32386</xdr:rowOff>
    </xdr:to>
    <xdr:cxnSp macro="">
      <xdr:nvCxnSpPr>
        <xdr:cNvPr id="359" name="直線コネクタ 358">
          <a:extLst>
            <a:ext uri="{FF2B5EF4-FFF2-40B4-BE49-F238E27FC236}">
              <a16:creationId xmlns:a16="http://schemas.microsoft.com/office/drawing/2014/main" id="{25EF855D-9AFC-4F52-8FE2-934DE44EBE00}"/>
            </a:ext>
          </a:extLst>
        </xdr:cNvPr>
        <xdr:cNvCxnSpPr/>
      </xdr:nvCxnSpPr>
      <xdr:spPr>
        <a:xfrm>
          <a:off x="9639300" y="1460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60" name="楕円 359">
          <a:extLst>
            <a:ext uri="{FF2B5EF4-FFF2-40B4-BE49-F238E27FC236}">
              <a16:creationId xmlns:a16="http://schemas.microsoft.com/office/drawing/2014/main" id="{078C104C-ADDE-4AB1-A02D-626622B9C39E}"/>
            </a:ext>
          </a:extLst>
        </xdr:cNvPr>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61" name="直線コネクタ 360">
          <a:extLst>
            <a:ext uri="{FF2B5EF4-FFF2-40B4-BE49-F238E27FC236}">
              <a16:creationId xmlns:a16="http://schemas.microsoft.com/office/drawing/2014/main" id="{B7665652-303F-42D6-96BD-B877BF3D2263}"/>
            </a:ext>
          </a:extLst>
        </xdr:cNvPr>
        <xdr:cNvCxnSpPr/>
      </xdr:nvCxnSpPr>
      <xdr:spPr>
        <a:xfrm>
          <a:off x="8750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62" name="楕円 361">
          <a:extLst>
            <a:ext uri="{FF2B5EF4-FFF2-40B4-BE49-F238E27FC236}">
              <a16:creationId xmlns:a16="http://schemas.microsoft.com/office/drawing/2014/main" id="{9C7E4696-297C-483A-BFED-05857661B402}"/>
            </a:ext>
          </a:extLst>
        </xdr:cNvPr>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32386</xdr:rowOff>
    </xdr:to>
    <xdr:cxnSp macro="">
      <xdr:nvCxnSpPr>
        <xdr:cNvPr id="363" name="直線コネクタ 362">
          <a:extLst>
            <a:ext uri="{FF2B5EF4-FFF2-40B4-BE49-F238E27FC236}">
              <a16:creationId xmlns:a16="http://schemas.microsoft.com/office/drawing/2014/main" id="{FA16D966-2585-4FA2-8CBA-20D7120925F6}"/>
            </a:ext>
          </a:extLst>
        </xdr:cNvPr>
        <xdr:cNvCxnSpPr/>
      </xdr:nvCxnSpPr>
      <xdr:spPr>
        <a:xfrm>
          <a:off x="7861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153036</xdr:rowOff>
    </xdr:from>
    <xdr:to>
      <xdr:col>36</xdr:col>
      <xdr:colOff>165100</xdr:colOff>
      <xdr:row>85</xdr:row>
      <xdr:rowOff>83186</xdr:rowOff>
    </xdr:to>
    <xdr:sp macro="" textlink="">
      <xdr:nvSpPr>
        <xdr:cNvPr id="364" name="楕円 363">
          <a:extLst>
            <a:ext uri="{FF2B5EF4-FFF2-40B4-BE49-F238E27FC236}">
              <a16:creationId xmlns:a16="http://schemas.microsoft.com/office/drawing/2014/main" id="{3DDB1BD8-AA6F-436A-BE74-0F57B7C873E6}"/>
            </a:ext>
          </a:extLst>
        </xdr:cNvPr>
        <xdr:cNvSpPr/>
      </xdr:nvSpPr>
      <xdr:spPr>
        <a:xfrm>
          <a:off x="6921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32386</xdr:rowOff>
    </xdr:from>
    <xdr:to>
      <xdr:col>41</xdr:col>
      <xdr:colOff>50800</xdr:colOff>
      <xdr:row>85</xdr:row>
      <xdr:rowOff>32386</xdr:rowOff>
    </xdr:to>
    <xdr:cxnSp macro="">
      <xdr:nvCxnSpPr>
        <xdr:cNvPr id="365" name="直線コネクタ 364">
          <a:extLst>
            <a:ext uri="{FF2B5EF4-FFF2-40B4-BE49-F238E27FC236}">
              <a16:creationId xmlns:a16="http://schemas.microsoft.com/office/drawing/2014/main" id="{6DCE24DF-39FE-43AD-B9B5-922387692430}"/>
            </a:ext>
          </a:extLst>
        </xdr:cNvPr>
        <xdr:cNvCxnSpPr/>
      </xdr:nvCxnSpPr>
      <xdr:spPr>
        <a:xfrm>
          <a:off x="6972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E7A0BC96-D7B8-4DE1-AC6E-6A1D9E6A5724}"/>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292E9344-1F5D-49DE-B2C8-761DFC789FF5}"/>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44ED23AD-3F31-4B0D-8E0D-8614C171D8A2}"/>
            </a:ext>
          </a:extLst>
        </xdr:cNvPr>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B22F5373-5EF5-4F59-9FBB-BC02DC10228B}"/>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70" name="n_1mainValue【福祉施設】&#10;一人当たり面積">
          <a:extLst>
            <a:ext uri="{FF2B5EF4-FFF2-40B4-BE49-F238E27FC236}">
              <a16:creationId xmlns:a16="http://schemas.microsoft.com/office/drawing/2014/main" id="{2FB04191-54C0-4815-9F9E-5E96328C48F6}"/>
            </a:ext>
          </a:extLst>
        </xdr:cNvPr>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71" name="n_2mainValue【福祉施設】&#10;一人当たり面積">
          <a:extLst>
            <a:ext uri="{FF2B5EF4-FFF2-40B4-BE49-F238E27FC236}">
              <a16:creationId xmlns:a16="http://schemas.microsoft.com/office/drawing/2014/main" id="{03B81086-B64D-489E-B9FD-70DF7C0A8089}"/>
            </a:ext>
          </a:extLst>
        </xdr:cNvPr>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72" name="n_3mainValue【福祉施設】&#10;一人当たり面積">
          <a:extLst>
            <a:ext uri="{FF2B5EF4-FFF2-40B4-BE49-F238E27FC236}">
              <a16:creationId xmlns:a16="http://schemas.microsoft.com/office/drawing/2014/main" id="{3D014ACA-AE5A-44BF-8933-D777F1817885}"/>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74313</xdr:rowOff>
    </xdr:from>
    <xdr:ext cx="469744" cy="259045"/>
    <xdr:sp macro="" textlink="">
      <xdr:nvSpPr>
        <xdr:cNvPr id="373" name="n_4mainValue【福祉施設】&#10;一人当たり面積">
          <a:extLst>
            <a:ext uri="{FF2B5EF4-FFF2-40B4-BE49-F238E27FC236}">
              <a16:creationId xmlns:a16="http://schemas.microsoft.com/office/drawing/2014/main" id="{7747AD86-3090-44E7-AA24-AE0F8123F387}"/>
            </a:ext>
          </a:extLst>
        </xdr:cNvPr>
        <xdr:cNvSpPr txBox="1"/>
      </xdr:nvSpPr>
      <xdr:spPr>
        <a:xfrm>
          <a:off x="6737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0160FB0-D85D-4478-82EB-F055C8A6A8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CB4558DC-7321-40E6-8B36-B7D79DCABE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3959C6D3-6454-40CB-8820-E94B27C67D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DD0F369-2C26-4E2F-AEE2-1AF52A1C4E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0066873-BB6A-46DE-8BFD-099B585FAD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4EB27C8-5DE0-466E-ACCC-FBC17AC198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8BCFA388-5B26-4FF2-BEF6-8133624DFD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9AFF5C88-F14D-4908-B1D5-B3A8A1AF5C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54970AAB-157E-4F9C-8664-43AF2E1FCBA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9CB253F-FC93-4ACA-95C7-C0A2C3F079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8E6920EE-A958-4A89-A13F-DC043422AFF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91DDF42C-1B7A-4697-BB2C-A79B9A9329B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1A876C36-8564-489C-804B-0DE2E5F1FAB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C95D8BC7-3575-4E24-8289-FF9BB7F1E52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44A03BA5-5A6E-4CC1-980D-7413C172199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E94334DA-2A0D-4387-AB9F-A7180B67474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A3D5A19A-F49C-4305-B15B-EF4F11829FD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80226368-C6AD-4B31-A8C5-90A5277723F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2E7B5CC3-4069-4632-8DD0-119D6CAB4E4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580B51CB-5E11-416C-AC05-4F2981A1FF0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3006CBDE-4F1A-45A5-9D56-92D25A74DA6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DA95FA12-8805-48C4-A0A6-E11265CF93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61E5116B-886B-4903-A8E0-DB6DCBC5590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16C0E951-AE93-49DA-A4EE-8C0A415D59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DBD2615D-2B68-4B57-963B-53C854371D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B6E0A986-5915-421F-93AA-F240B52FDDC6}"/>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5FAD4188-0F8E-44E6-9DD1-1592C7BBB8C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7996D238-6CE6-4F7F-90A2-9AA2B650485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4698E14C-8B65-4AF1-9655-03191BD1D516}"/>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F0B7BEB-40B7-49DA-9785-DBC3A0A8FE25}"/>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2C8488B1-274C-43DE-AE9E-F4086D88F491}"/>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E58A31CE-A375-4DE0-BD24-18E7763A36CD}"/>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DB6A8AC7-25BA-4E86-A441-EB8905E92677}"/>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47D71F41-7A56-4AA3-A3D9-7AF8D11F8FAC}"/>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1ADF2833-6E9A-4F75-B9E0-E693785AF788}"/>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A30DD9E8-601A-47A5-A311-0E8D2184258E}"/>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1C71DD9-03F5-45A0-ACF2-EA144646B5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3A6EE04-663E-4F33-81D0-18D34C724E8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752B438-7D29-4A7B-97D9-4E4D39271AD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4CAD361-6CC3-4F8D-9035-25C84E9631A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7909676-130D-49D0-8A68-45F918CFB6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15" name="楕円 414">
          <a:extLst>
            <a:ext uri="{FF2B5EF4-FFF2-40B4-BE49-F238E27FC236}">
              <a16:creationId xmlns:a16="http://schemas.microsoft.com/office/drawing/2014/main" id="{9A380A2D-8A18-40AE-855E-000C14F17FC5}"/>
            </a:ext>
          </a:extLst>
        </xdr:cNvPr>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FE50B8A7-C1D6-4AEE-AAD0-84181220188F}"/>
            </a:ext>
          </a:extLst>
        </xdr:cNvPr>
        <xdr:cNvSpPr txBox="1"/>
      </xdr:nvSpPr>
      <xdr:spPr>
        <a:xfrm>
          <a:off x="4673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417" name="楕円 416">
          <a:extLst>
            <a:ext uri="{FF2B5EF4-FFF2-40B4-BE49-F238E27FC236}">
              <a16:creationId xmlns:a16="http://schemas.microsoft.com/office/drawing/2014/main" id="{55862280-88A1-49A1-BD02-249E92A4E03E}"/>
            </a:ext>
          </a:extLst>
        </xdr:cNvPr>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106</xdr:row>
      <xdr:rowOff>59871</xdr:rowOff>
    </xdr:to>
    <xdr:cxnSp macro="">
      <xdr:nvCxnSpPr>
        <xdr:cNvPr id="418" name="直線コネクタ 417">
          <a:extLst>
            <a:ext uri="{FF2B5EF4-FFF2-40B4-BE49-F238E27FC236}">
              <a16:creationId xmlns:a16="http://schemas.microsoft.com/office/drawing/2014/main" id="{5203D75A-57BD-475B-BB9C-8619648097DA}"/>
            </a:ext>
          </a:extLst>
        </xdr:cNvPr>
        <xdr:cNvCxnSpPr/>
      </xdr:nvCxnSpPr>
      <xdr:spPr>
        <a:xfrm flipV="1">
          <a:off x="3797300" y="17838420"/>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139700</xdr:rowOff>
    </xdr:from>
    <xdr:to>
      <xdr:col>15</xdr:col>
      <xdr:colOff>101600</xdr:colOff>
      <xdr:row>106</xdr:row>
      <xdr:rowOff>69850</xdr:rowOff>
    </xdr:to>
    <xdr:sp macro="" textlink="">
      <xdr:nvSpPr>
        <xdr:cNvPr id="419" name="楕円 418">
          <a:extLst>
            <a:ext uri="{FF2B5EF4-FFF2-40B4-BE49-F238E27FC236}">
              <a16:creationId xmlns:a16="http://schemas.microsoft.com/office/drawing/2014/main" id="{5A165D10-73CE-4365-8395-8804BB3672F6}"/>
            </a:ext>
          </a:extLst>
        </xdr:cNvPr>
        <xdr:cNvSpPr/>
      </xdr:nvSpPr>
      <xdr:spPr>
        <a:xfrm>
          <a:off x="2857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59871</xdr:rowOff>
    </xdr:to>
    <xdr:cxnSp macro="">
      <xdr:nvCxnSpPr>
        <xdr:cNvPr id="420" name="直線コネクタ 419">
          <a:extLst>
            <a:ext uri="{FF2B5EF4-FFF2-40B4-BE49-F238E27FC236}">
              <a16:creationId xmlns:a16="http://schemas.microsoft.com/office/drawing/2014/main" id="{F3A28998-7C71-4DA5-92D2-A1D5B494C028}"/>
            </a:ext>
          </a:extLst>
        </xdr:cNvPr>
        <xdr:cNvCxnSpPr/>
      </xdr:nvCxnSpPr>
      <xdr:spPr>
        <a:xfrm>
          <a:off x="2908300" y="181927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98879</xdr:rowOff>
    </xdr:from>
    <xdr:to>
      <xdr:col>10</xdr:col>
      <xdr:colOff>165100</xdr:colOff>
      <xdr:row>106</xdr:row>
      <xdr:rowOff>29029</xdr:rowOff>
    </xdr:to>
    <xdr:sp macro="" textlink="">
      <xdr:nvSpPr>
        <xdr:cNvPr id="421" name="楕円 420">
          <a:extLst>
            <a:ext uri="{FF2B5EF4-FFF2-40B4-BE49-F238E27FC236}">
              <a16:creationId xmlns:a16="http://schemas.microsoft.com/office/drawing/2014/main" id="{85BF057C-42A3-451D-BE9C-92DBAD9769C6}"/>
            </a:ext>
          </a:extLst>
        </xdr:cNvPr>
        <xdr:cNvSpPr/>
      </xdr:nvSpPr>
      <xdr:spPr>
        <a:xfrm>
          <a:off x="1968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149679</xdr:rowOff>
    </xdr:from>
    <xdr:to>
      <xdr:col>15</xdr:col>
      <xdr:colOff>50800</xdr:colOff>
      <xdr:row>106</xdr:row>
      <xdr:rowOff>19050</xdr:rowOff>
    </xdr:to>
    <xdr:cxnSp macro="">
      <xdr:nvCxnSpPr>
        <xdr:cNvPr id="422" name="直線コネクタ 421">
          <a:extLst>
            <a:ext uri="{FF2B5EF4-FFF2-40B4-BE49-F238E27FC236}">
              <a16:creationId xmlns:a16="http://schemas.microsoft.com/office/drawing/2014/main" id="{7701D25F-B4E4-4C98-A580-86080107EADD}"/>
            </a:ext>
          </a:extLst>
        </xdr:cNvPr>
        <xdr:cNvCxnSpPr/>
      </xdr:nvCxnSpPr>
      <xdr:spPr>
        <a:xfrm>
          <a:off x="2019300" y="181519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58057</xdr:rowOff>
    </xdr:from>
    <xdr:to>
      <xdr:col>6</xdr:col>
      <xdr:colOff>38100</xdr:colOff>
      <xdr:row>105</xdr:row>
      <xdr:rowOff>159657</xdr:rowOff>
    </xdr:to>
    <xdr:sp macro="" textlink="">
      <xdr:nvSpPr>
        <xdr:cNvPr id="423" name="楕円 422">
          <a:extLst>
            <a:ext uri="{FF2B5EF4-FFF2-40B4-BE49-F238E27FC236}">
              <a16:creationId xmlns:a16="http://schemas.microsoft.com/office/drawing/2014/main" id="{75954D39-3713-4456-A42A-A85919CBFF8F}"/>
            </a:ext>
          </a:extLst>
        </xdr:cNvPr>
        <xdr:cNvSpPr/>
      </xdr:nvSpPr>
      <xdr:spPr>
        <a:xfrm>
          <a:off x="1079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108857</xdr:rowOff>
    </xdr:from>
    <xdr:to>
      <xdr:col>10</xdr:col>
      <xdr:colOff>114300</xdr:colOff>
      <xdr:row>105</xdr:row>
      <xdr:rowOff>149679</xdr:rowOff>
    </xdr:to>
    <xdr:cxnSp macro="">
      <xdr:nvCxnSpPr>
        <xdr:cNvPr id="424" name="直線コネクタ 423">
          <a:extLst>
            <a:ext uri="{FF2B5EF4-FFF2-40B4-BE49-F238E27FC236}">
              <a16:creationId xmlns:a16="http://schemas.microsoft.com/office/drawing/2014/main" id="{6BAD1209-909C-4399-9CFD-A524CAA88E01}"/>
            </a:ext>
          </a:extLst>
        </xdr:cNvPr>
        <xdr:cNvCxnSpPr/>
      </xdr:nvCxnSpPr>
      <xdr:spPr>
        <a:xfrm>
          <a:off x="1130300" y="1811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A5C12A02-27D3-4C5B-9571-195BD4572B07}"/>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E6A2AD32-0874-466B-B6B4-A48208A30891}"/>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AB8A6660-8D80-4AD5-AA08-393560E0FE2D}"/>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7D8CAB4D-2F37-4823-A319-C5A0A83A7B4E}"/>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429" name="n_1mainValue【市民会館】&#10;有形固定資産減価償却率">
          <a:extLst>
            <a:ext uri="{FF2B5EF4-FFF2-40B4-BE49-F238E27FC236}">
              <a16:creationId xmlns:a16="http://schemas.microsoft.com/office/drawing/2014/main" id="{5EBFE601-C9CD-4A00-9EFE-34B283809403}"/>
            </a:ext>
          </a:extLst>
        </xdr:cNvPr>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430" name="n_2mainValue【市民会館】&#10;有形固定資産減価償却率">
          <a:extLst>
            <a:ext uri="{FF2B5EF4-FFF2-40B4-BE49-F238E27FC236}">
              <a16:creationId xmlns:a16="http://schemas.microsoft.com/office/drawing/2014/main" id="{987EE023-55BF-430C-BA8A-9592369787A1}"/>
            </a:ext>
          </a:extLst>
        </xdr:cNvPr>
        <xdr:cNvSpPr txBox="1"/>
      </xdr:nvSpPr>
      <xdr:spPr>
        <a:xfrm>
          <a:off x="2705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20156</xdr:rowOff>
    </xdr:from>
    <xdr:ext cx="405111" cy="259045"/>
    <xdr:sp macro="" textlink="">
      <xdr:nvSpPr>
        <xdr:cNvPr id="431" name="n_3mainValue【市民会館】&#10;有形固定資産減価償却率">
          <a:extLst>
            <a:ext uri="{FF2B5EF4-FFF2-40B4-BE49-F238E27FC236}">
              <a16:creationId xmlns:a16="http://schemas.microsoft.com/office/drawing/2014/main" id="{379F3838-FF5D-4A13-8877-51135008636D}"/>
            </a:ext>
          </a:extLst>
        </xdr:cNvPr>
        <xdr:cNvSpPr txBox="1"/>
      </xdr:nvSpPr>
      <xdr:spPr>
        <a:xfrm>
          <a:off x="1816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150784</xdr:rowOff>
    </xdr:from>
    <xdr:ext cx="405111" cy="259045"/>
    <xdr:sp macro="" textlink="">
      <xdr:nvSpPr>
        <xdr:cNvPr id="432" name="n_4mainValue【市民会館】&#10;有形固定資産減価償却率">
          <a:extLst>
            <a:ext uri="{FF2B5EF4-FFF2-40B4-BE49-F238E27FC236}">
              <a16:creationId xmlns:a16="http://schemas.microsoft.com/office/drawing/2014/main" id="{786AE2E6-C046-406A-B504-FD26AB2E8373}"/>
            </a:ext>
          </a:extLst>
        </xdr:cNvPr>
        <xdr:cNvSpPr txBox="1"/>
      </xdr:nvSpPr>
      <xdr:spPr>
        <a:xfrm>
          <a:off x="927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1076DB95-6B12-42B1-B02D-AE3C6F564A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74E74650-D965-4664-960F-62636AE94A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1635410A-B956-4315-8835-A880219598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ED7B35DD-0D3F-4866-AAE2-7E19577376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627087F1-1297-44A9-91FB-B6BE2272B3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EC6BEEE7-DC9E-4351-A6CA-F9B7392971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2A66048C-8E17-4037-959F-8CFEC46641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500CC25F-5611-490E-9EB5-23D13A4B13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CC928A1B-D3C2-40D7-94B2-528259783D7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D313F722-66F7-4220-A82E-E7170E11D6C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DF26BD74-E483-4A17-B30A-7B998A56B47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F16EB9-E1D4-4A1B-8D8E-08B109BEA8B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E0BF645-C23E-4C3A-B99B-A53C2E0A3B9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69DBA779-8F16-4930-AAFB-B40A6925844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5E045CFF-5857-4684-A1C7-4BB41901F31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5508AA8B-4426-4C35-B603-0E383F940F4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1D2F06B1-D68E-406C-9B39-80CD8BD006E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29F2769E-5527-41B3-B47E-950DC05D79D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72344BD8-1562-483A-AE3D-BEF26FAA564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4BE13F5-722C-4210-8B2B-729ED555DF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7F5C47AA-46F5-457E-A274-229A3EC7BD1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CA89CFE9-7081-4738-9E40-86E7A531BFFF}"/>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D408BC08-64CB-4FC5-BA0A-946E8B9195AA}"/>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5D32B9C1-F3D9-42C1-B0C9-273E99E934BD}"/>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16310D6-A903-4E3B-AA4D-71288E233A4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83D2977D-617F-4026-A54E-02E37B2E9557}"/>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370B92E9-B41C-4F64-ABD4-AD945301408A}"/>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E4A9897-F77C-474A-8E3E-6A8CBA506E99}"/>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A504C47F-36D7-4927-AAFB-FB28D4B8B89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8E11554E-7B77-4F7A-9156-E7392E917C0E}"/>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DE671A-C98F-42B7-97B0-5EB8E6B110C5}"/>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F452D2B7-DB0E-49EE-AE67-1CF9A666AE6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3D79C8B-8A11-4708-8AFA-D0A4C0B6E7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7B27C7D-E81A-4034-984A-F8F5E648431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B04647A-C943-4BF4-A596-EDE22C9EB6C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1558A62-A54E-46EC-8445-192E4498C3C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8F19674-0625-4650-8AB1-31E544CAC2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98552</xdr:rowOff>
    </xdr:from>
    <xdr:to>
      <xdr:col>55</xdr:col>
      <xdr:colOff>50800</xdr:colOff>
      <xdr:row>107</xdr:row>
      <xdr:rowOff>28702</xdr:rowOff>
    </xdr:to>
    <xdr:sp macro="" textlink="">
      <xdr:nvSpPr>
        <xdr:cNvPr id="470" name="楕円 469">
          <a:extLst>
            <a:ext uri="{FF2B5EF4-FFF2-40B4-BE49-F238E27FC236}">
              <a16:creationId xmlns:a16="http://schemas.microsoft.com/office/drawing/2014/main" id="{1146B4CF-5444-440D-9C7C-B08AF16D0DCB}"/>
            </a:ext>
          </a:extLst>
        </xdr:cNvPr>
        <xdr:cNvSpPr/>
      </xdr:nvSpPr>
      <xdr:spPr>
        <a:xfrm>
          <a:off x="104267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76979</xdr:rowOff>
    </xdr:from>
    <xdr:ext cx="469744" cy="259045"/>
    <xdr:sp macro="" textlink="">
      <xdr:nvSpPr>
        <xdr:cNvPr id="471" name="【市民会館】&#10;一人当たり面積該当値テキスト">
          <a:extLst>
            <a:ext uri="{FF2B5EF4-FFF2-40B4-BE49-F238E27FC236}">
              <a16:creationId xmlns:a16="http://schemas.microsoft.com/office/drawing/2014/main" id="{DE9175E9-95F0-447D-BD34-297ABAC4EDD8}"/>
            </a:ext>
          </a:extLst>
        </xdr:cNvPr>
        <xdr:cNvSpPr txBox="1"/>
      </xdr:nvSpPr>
      <xdr:spPr>
        <a:xfrm>
          <a:off x="10515600"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103124</xdr:rowOff>
    </xdr:from>
    <xdr:to>
      <xdr:col>50</xdr:col>
      <xdr:colOff>165100</xdr:colOff>
      <xdr:row>107</xdr:row>
      <xdr:rowOff>33274</xdr:rowOff>
    </xdr:to>
    <xdr:sp macro="" textlink="">
      <xdr:nvSpPr>
        <xdr:cNvPr id="472" name="楕円 471">
          <a:extLst>
            <a:ext uri="{FF2B5EF4-FFF2-40B4-BE49-F238E27FC236}">
              <a16:creationId xmlns:a16="http://schemas.microsoft.com/office/drawing/2014/main" id="{D7CEFD46-F40D-4816-A909-68E83CFAAC4E}"/>
            </a:ext>
          </a:extLst>
        </xdr:cNvPr>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149352</xdr:rowOff>
    </xdr:from>
    <xdr:to>
      <xdr:col>55</xdr:col>
      <xdr:colOff>0</xdr:colOff>
      <xdr:row>106</xdr:row>
      <xdr:rowOff>153924</xdr:rowOff>
    </xdr:to>
    <xdr:cxnSp macro="">
      <xdr:nvCxnSpPr>
        <xdr:cNvPr id="473" name="直線コネクタ 472">
          <a:extLst>
            <a:ext uri="{FF2B5EF4-FFF2-40B4-BE49-F238E27FC236}">
              <a16:creationId xmlns:a16="http://schemas.microsoft.com/office/drawing/2014/main" id="{22B89589-B17C-4335-A88D-D4F53A7D029C}"/>
            </a:ext>
          </a:extLst>
        </xdr:cNvPr>
        <xdr:cNvCxnSpPr/>
      </xdr:nvCxnSpPr>
      <xdr:spPr>
        <a:xfrm flipV="1">
          <a:off x="9639300" y="1832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74" name="楕円 473">
          <a:extLst>
            <a:ext uri="{FF2B5EF4-FFF2-40B4-BE49-F238E27FC236}">
              <a16:creationId xmlns:a16="http://schemas.microsoft.com/office/drawing/2014/main" id="{74360FDF-2AB2-44F1-9D3E-1E7AF8510FF2}"/>
            </a:ext>
          </a:extLst>
        </xdr:cNvPr>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156211</xdr:rowOff>
    </xdr:to>
    <xdr:cxnSp macro="">
      <xdr:nvCxnSpPr>
        <xdr:cNvPr id="475" name="直線コネクタ 474">
          <a:extLst>
            <a:ext uri="{FF2B5EF4-FFF2-40B4-BE49-F238E27FC236}">
              <a16:creationId xmlns:a16="http://schemas.microsoft.com/office/drawing/2014/main" id="{9008927C-A7B2-4C36-8901-3E9B8279D16C}"/>
            </a:ext>
          </a:extLst>
        </xdr:cNvPr>
        <xdr:cNvCxnSpPr/>
      </xdr:nvCxnSpPr>
      <xdr:spPr>
        <a:xfrm flipV="1">
          <a:off x="8750300" y="183276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107696</xdr:rowOff>
    </xdr:from>
    <xdr:to>
      <xdr:col>41</xdr:col>
      <xdr:colOff>101600</xdr:colOff>
      <xdr:row>107</xdr:row>
      <xdr:rowOff>37846</xdr:rowOff>
    </xdr:to>
    <xdr:sp macro="" textlink="">
      <xdr:nvSpPr>
        <xdr:cNvPr id="476" name="楕円 475">
          <a:extLst>
            <a:ext uri="{FF2B5EF4-FFF2-40B4-BE49-F238E27FC236}">
              <a16:creationId xmlns:a16="http://schemas.microsoft.com/office/drawing/2014/main" id="{3CF0C2AD-E316-40B9-B955-529871982E1F}"/>
            </a:ext>
          </a:extLst>
        </xdr:cNvPr>
        <xdr:cNvSpPr/>
      </xdr:nvSpPr>
      <xdr:spPr>
        <a:xfrm>
          <a:off x="7810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158496</xdr:rowOff>
    </xdr:to>
    <xdr:cxnSp macro="">
      <xdr:nvCxnSpPr>
        <xdr:cNvPr id="477" name="直線コネクタ 476">
          <a:extLst>
            <a:ext uri="{FF2B5EF4-FFF2-40B4-BE49-F238E27FC236}">
              <a16:creationId xmlns:a16="http://schemas.microsoft.com/office/drawing/2014/main" id="{7C0D32A8-D5BF-48A6-AF57-B58386A49F85}"/>
            </a:ext>
          </a:extLst>
        </xdr:cNvPr>
        <xdr:cNvCxnSpPr/>
      </xdr:nvCxnSpPr>
      <xdr:spPr>
        <a:xfrm flipV="1">
          <a:off x="7861300" y="183299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8" name="楕円 477">
          <a:extLst>
            <a:ext uri="{FF2B5EF4-FFF2-40B4-BE49-F238E27FC236}">
              <a16:creationId xmlns:a16="http://schemas.microsoft.com/office/drawing/2014/main" id="{BF3FC398-40B8-4DE8-95FD-075B832484EE}"/>
            </a:ext>
          </a:extLst>
        </xdr:cNvPr>
        <xdr:cNvSpPr/>
      </xdr:nvSpPr>
      <xdr:spPr>
        <a:xfrm>
          <a:off x="6921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158496</xdr:rowOff>
    </xdr:from>
    <xdr:to>
      <xdr:col>41</xdr:col>
      <xdr:colOff>50800</xdr:colOff>
      <xdr:row>106</xdr:row>
      <xdr:rowOff>160782</xdr:rowOff>
    </xdr:to>
    <xdr:cxnSp macro="">
      <xdr:nvCxnSpPr>
        <xdr:cNvPr id="479" name="直線コネクタ 478">
          <a:extLst>
            <a:ext uri="{FF2B5EF4-FFF2-40B4-BE49-F238E27FC236}">
              <a16:creationId xmlns:a16="http://schemas.microsoft.com/office/drawing/2014/main" id="{EC4D2400-5884-4236-9D7E-8FF821216222}"/>
            </a:ext>
          </a:extLst>
        </xdr:cNvPr>
        <xdr:cNvCxnSpPr/>
      </xdr:nvCxnSpPr>
      <xdr:spPr>
        <a:xfrm flipV="1">
          <a:off x="6972300" y="1833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8A5F06A4-FA84-43DF-80C7-95747C3BAE0B}"/>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94ECEE7C-8FA1-4B63-A949-81F7FE241262}"/>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B71F8EA9-023B-4398-804D-06678D4C760E}"/>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B51D0B12-8759-43A3-A2B1-21F42665A3D6}"/>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24401</xdr:rowOff>
    </xdr:from>
    <xdr:ext cx="469744" cy="259045"/>
    <xdr:sp macro="" textlink="">
      <xdr:nvSpPr>
        <xdr:cNvPr id="484" name="n_1mainValue【市民会館】&#10;一人当たり面積">
          <a:extLst>
            <a:ext uri="{FF2B5EF4-FFF2-40B4-BE49-F238E27FC236}">
              <a16:creationId xmlns:a16="http://schemas.microsoft.com/office/drawing/2014/main" id="{8E39944B-40A0-4B5C-B688-B58CEA50482E}"/>
            </a:ext>
          </a:extLst>
        </xdr:cNvPr>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85" name="n_2mainValue【市民会館】&#10;一人当たり面積">
          <a:extLst>
            <a:ext uri="{FF2B5EF4-FFF2-40B4-BE49-F238E27FC236}">
              <a16:creationId xmlns:a16="http://schemas.microsoft.com/office/drawing/2014/main" id="{C4784B24-8712-4609-9EF4-E4E592383E78}"/>
            </a:ext>
          </a:extLst>
        </xdr:cNvPr>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28973</xdr:rowOff>
    </xdr:from>
    <xdr:ext cx="469744" cy="259045"/>
    <xdr:sp macro="" textlink="">
      <xdr:nvSpPr>
        <xdr:cNvPr id="486" name="n_3mainValue【市民会館】&#10;一人当たり面積">
          <a:extLst>
            <a:ext uri="{FF2B5EF4-FFF2-40B4-BE49-F238E27FC236}">
              <a16:creationId xmlns:a16="http://schemas.microsoft.com/office/drawing/2014/main" id="{C918C654-B117-4C41-91F4-A779081DE967}"/>
            </a:ext>
          </a:extLst>
        </xdr:cNvPr>
        <xdr:cNvSpPr txBox="1"/>
      </xdr:nvSpPr>
      <xdr:spPr>
        <a:xfrm>
          <a:off x="7626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87" name="n_4mainValue【市民会館】&#10;一人当たり面積">
          <a:extLst>
            <a:ext uri="{FF2B5EF4-FFF2-40B4-BE49-F238E27FC236}">
              <a16:creationId xmlns:a16="http://schemas.microsoft.com/office/drawing/2014/main" id="{691FD3FF-5F12-41A9-B5A3-07DB77E45094}"/>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4D36EC1C-46AB-49B1-BCD3-7CDE541D8E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515F32B5-9E25-4FAD-937E-05673D6BEB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1F078777-23BE-4F60-B2CB-F3B7576DFD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ABB8F397-F9FE-4FD7-85B3-37D84EE87D9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F68BF63A-C9BB-44B8-A42C-D9850DFD0E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603A465B-5F6B-464C-BD13-770A7811023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8B38FF40-F05F-44F8-9018-13B8301163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2F86C6AD-A974-46C5-B963-E45AFCF769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9F7DFC9F-08AB-4292-BD5E-BF011F7197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F286086C-ACE1-46AE-A58C-6587E20BAF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57979C09-3326-4BFB-BE3A-CFF9169F78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F4035599-47AF-4426-836C-30B24A8316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7064DF66-B932-4A3B-805B-187D1981F91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708B97C5-2F84-4F2B-ADAD-17569EAA9E5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E23EF76C-220D-4F1C-87E9-C14EF1F1D7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4B168C24-9BBE-478C-9195-0C7A61913B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321D430D-1161-445B-9A3D-3A6980F9CA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F9831C29-A2DF-44DF-A33A-6BFEDDB705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87E84124-0FE9-44D8-BA70-F0E6CB0422F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5D8DB580-39D7-4381-BACB-5CB32CC827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8C39A11B-D64D-4A6A-B233-76BED0CA83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BCBE990E-9FF3-45C2-8350-4B70E55D9B9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AEAC984E-E9C4-4F3D-929C-04F4F02EA6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AEA0CA3-3652-4405-B00B-52616D144A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BB425339-0D9D-4999-985B-2818953FFF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BCA8827D-A223-48E6-81FB-27B35797AEA5}"/>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4A59780D-7C4F-4256-8869-EF96B2B8F7D1}"/>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E3371B68-EE2F-43BA-901A-E23F9FA4D852}"/>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77FCFC7A-BA3A-477C-83B7-9EF137CBF723}"/>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6C083259-068E-4F81-BB43-1B29B496C061}"/>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61D08E92-998F-4264-A39D-953D9542FB4D}"/>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C77050AE-8534-4BA9-AAF9-F10AE7A43C5C}"/>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26010B2E-F0E7-44FF-A9F9-B47A183A1CE9}"/>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F02F4D5D-5BE3-4B1B-BFFB-711D9C4F1C1A}"/>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D09E0412-552D-4BA6-B10C-34BAA8268277}"/>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9959B4A9-80C5-4EB7-BA98-30DC759D512B}"/>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70A5834-B085-47EE-B01D-7F2B5E6F64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15E79FB3-0F1C-40ED-821B-52389E8F8D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CB5FCD1-C506-4251-B484-9E7AA05C06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2BCA1AF-7E9F-4C66-B9A3-B9F7AD93A6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44C1D4F-2C99-4DD4-8E47-CE205FBB33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529" name="楕円 528">
          <a:extLst>
            <a:ext uri="{FF2B5EF4-FFF2-40B4-BE49-F238E27FC236}">
              <a16:creationId xmlns:a16="http://schemas.microsoft.com/office/drawing/2014/main" id="{78089FCB-9221-47F0-A0B4-0DBC91BC1134}"/>
            </a:ext>
          </a:extLst>
        </xdr:cNvPr>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E8BF41B0-C9B0-4283-97A8-881075326306}"/>
            </a:ext>
          </a:extLst>
        </xdr:cNvPr>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531" name="楕円 530">
          <a:extLst>
            <a:ext uri="{FF2B5EF4-FFF2-40B4-BE49-F238E27FC236}">
              <a16:creationId xmlns:a16="http://schemas.microsoft.com/office/drawing/2014/main" id="{890E006F-5E4B-4D4C-963F-A0BA65117EF6}"/>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30480</xdr:rowOff>
    </xdr:to>
    <xdr:cxnSp macro="">
      <xdr:nvCxnSpPr>
        <xdr:cNvPr id="532" name="直線コネクタ 531">
          <a:extLst>
            <a:ext uri="{FF2B5EF4-FFF2-40B4-BE49-F238E27FC236}">
              <a16:creationId xmlns:a16="http://schemas.microsoft.com/office/drawing/2014/main" id="{1DD2037B-9DD2-4AE0-8923-AB70C7FCED5E}"/>
            </a:ext>
          </a:extLst>
        </xdr:cNvPr>
        <xdr:cNvCxnSpPr/>
      </xdr:nvCxnSpPr>
      <xdr:spPr>
        <a:xfrm>
          <a:off x="15481300" y="633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74386</xdr:rowOff>
    </xdr:from>
    <xdr:to>
      <xdr:col>76</xdr:col>
      <xdr:colOff>165100</xdr:colOff>
      <xdr:row>37</xdr:row>
      <xdr:rowOff>4536</xdr:rowOff>
    </xdr:to>
    <xdr:sp macro="" textlink="">
      <xdr:nvSpPr>
        <xdr:cNvPr id="533" name="楕円 532">
          <a:extLst>
            <a:ext uri="{FF2B5EF4-FFF2-40B4-BE49-F238E27FC236}">
              <a16:creationId xmlns:a16="http://schemas.microsoft.com/office/drawing/2014/main" id="{D661C8C6-8F4E-4E71-927B-373C0EA66829}"/>
            </a:ext>
          </a:extLst>
        </xdr:cNvPr>
        <xdr:cNvSpPr/>
      </xdr:nvSpPr>
      <xdr:spPr>
        <a:xfrm>
          <a:off x="14541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36</xdr:row>
      <xdr:rowOff>167640</xdr:rowOff>
    </xdr:to>
    <xdr:cxnSp macro="">
      <xdr:nvCxnSpPr>
        <xdr:cNvPr id="534" name="直線コネクタ 533">
          <a:extLst>
            <a:ext uri="{FF2B5EF4-FFF2-40B4-BE49-F238E27FC236}">
              <a16:creationId xmlns:a16="http://schemas.microsoft.com/office/drawing/2014/main" id="{FA8E5501-D8D9-4066-9F8E-ED495E4F2E89}"/>
            </a:ext>
          </a:extLst>
        </xdr:cNvPr>
        <xdr:cNvCxnSpPr/>
      </xdr:nvCxnSpPr>
      <xdr:spPr>
        <a:xfrm>
          <a:off x="14592300" y="62973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33564</xdr:rowOff>
    </xdr:from>
    <xdr:to>
      <xdr:col>72</xdr:col>
      <xdr:colOff>38100</xdr:colOff>
      <xdr:row>36</xdr:row>
      <xdr:rowOff>135164</xdr:rowOff>
    </xdr:to>
    <xdr:sp macro="" textlink="">
      <xdr:nvSpPr>
        <xdr:cNvPr id="535" name="楕円 534">
          <a:extLst>
            <a:ext uri="{FF2B5EF4-FFF2-40B4-BE49-F238E27FC236}">
              <a16:creationId xmlns:a16="http://schemas.microsoft.com/office/drawing/2014/main" id="{86CBCEF2-79D9-4E6B-9DE6-EE600ED80EFB}"/>
            </a:ext>
          </a:extLst>
        </xdr:cNvPr>
        <xdr:cNvSpPr/>
      </xdr:nvSpPr>
      <xdr:spPr>
        <a:xfrm>
          <a:off x="13652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84364</xdr:rowOff>
    </xdr:from>
    <xdr:to>
      <xdr:col>76</xdr:col>
      <xdr:colOff>114300</xdr:colOff>
      <xdr:row>36</xdr:row>
      <xdr:rowOff>125186</xdr:rowOff>
    </xdr:to>
    <xdr:cxnSp macro="">
      <xdr:nvCxnSpPr>
        <xdr:cNvPr id="536" name="直線コネクタ 535">
          <a:extLst>
            <a:ext uri="{FF2B5EF4-FFF2-40B4-BE49-F238E27FC236}">
              <a16:creationId xmlns:a16="http://schemas.microsoft.com/office/drawing/2014/main" id="{FB96CD91-27F1-4A1C-B30C-1206649073F3}"/>
            </a:ext>
          </a:extLst>
        </xdr:cNvPr>
        <xdr:cNvCxnSpPr/>
      </xdr:nvCxnSpPr>
      <xdr:spPr>
        <a:xfrm>
          <a:off x="13703300" y="62565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164193</xdr:rowOff>
    </xdr:from>
    <xdr:to>
      <xdr:col>67</xdr:col>
      <xdr:colOff>101600</xdr:colOff>
      <xdr:row>36</xdr:row>
      <xdr:rowOff>94343</xdr:rowOff>
    </xdr:to>
    <xdr:sp macro="" textlink="">
      <xdr:nvSpPr>
        <xdr:cNvPr id="537" name="楕円 536">
          <a:extLst>
            <a:ext uri="{FF2B5EF4-FFF2-40B4-BE49-F238E27FC236}">
              <a16:creationId xmlns:a16="http://schemas.microsoft.com/office/drawing/2014/main" id="{66E169ED-04BC-4F04-8353-3AB48A346967}"/>
            </a:ext>
          </a:extLst>
        </xdr:cNvPr>
        <xdr:cNvSpPr/>
      </xdr:nvSpPr>
      <xdr:spPr>
        <a:xfrm>
          <a:off x="12763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43543</xdr:rowOff>
    </xdr:from>
    <xdr:to>
      <xdr:col>71</xdr:col>
      <xdr:colOff>177800</xdr:colOff>
      <xdr:row>36</xdr:row>
      <xdr:rowOff>84364</xdr:rowOff>
    </xdr:to>
    <xdr:cxnSp macro="">
      <xdr:nvCxnSpPr>
        <xdr:cNvPr id="538" name="直線コネクタ 537">
          <a:extLst>
            <a:ext uri="{FF2B5EF4-FFF2-40B4-BE49-F238E27FC236}">
              <a16:creationId xmlns:a16="http://schemas.microsoft.com/office/drawing/2014/main" id="{C994C634-66DC-4E8C-B4C1-CC73F57A6736}"/>
            </a:ext>
          </a:extLst>
        </xdr:cNvPr>
        <xdr:cNvCxnSpPr/>
      </xdr:nvCxnSpPr>
      <xdr:spPr>
        <a:xfrm>
          <a:off x="12814300" y="621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9AF03C06-8855-4C1B-B6C1-2BB78FC6E6B0}"/>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6649FAD6-897C-44E7-ADEF-E8006CB05E22}"/>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75AB92DA-034A-4CE4-A754-28FC609EF285}"/>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51E98F2B-B68C-49C3-82EC-587BE3F7000E}"/>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7D77C8D6-9D16-4130-A6E1-B4E8D1313F9C}"/>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7086EE86-BA25-4CAC-AF63-47ADAA99B7C2}"/>
            </a:ext>
          </a:extLst>
        </xdr:cNvPr>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151691</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312C1225-A895-4A6C-A061-EB538DC1867B}"/>
            </a:ext>
          </a:extLst>
        </xdr:cNvPr>
        <xdr:cNvSpPr txBox="1"/>
      </xdr:nvSpPr>
      <xdr:spPr>
        <a:xfrm>
          <a:off x="13500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110870</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9CEBAF91-654C-42BB-831E-1BBDF2392E1E}"/>
            </a:ext>
          </a:extLst>
        </xdr:cNvPr>
        <xdr:cNvSpPr txBox="1"/>
      </xdr:nvSpPr>
      <xdr:spPr>
        <a:xfrm>
          <a:off x="12611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C9F0D38A-232D-4BC4-8AA6-9C89BC14F6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F5A37F13-7170-4BB7-8FC6-5996DBFF73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88AD919F-85C5-4B2E-A000-0442C20EA6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93E2E811-4548-450B-A262-93D3544B97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AD2F4CC-763C-490B-9988-5F55B901A4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BDBC71FD-5E61-40E4-A558-F72D48E6FB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44B9011-67EC-470E-B4A2-BBE7C0A0DB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8327287-2F2B-4F5B-95F5-3F23AC5368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6DC9B7A8-E24B-48D1-ABC3-29C8F6EE10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2A5E57E5-959F-4C77-A831-D161CC6CC7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154BBFA9-25A0-4608-92EC-F8C008C2007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F444B7E4-1469-4A87-8D8F-D375DBB0D00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FD3EA39-0797-4E89-BEBB-340DE162D95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C7587713-9798-405A-A18A-1A9E263EE78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919B4C61-6437-40E3-8AFB-2EDD129662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74932D2-8369-4E98-9AE4-C1C7B7DDC76F}"/>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A2392ABF-7BAF-41C7-A8A0-BE0AE752934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E4A1F2ED-7BEA-4D12-B190-C1EAC82D76D3}"/>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E388A1CD-E8BF-41FF-A20C-A20FC68B05E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3A268F12-76BF-4AC9-AD94-6BA5E47D67B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2098CCA-61D6-421E-9A55-D273EA970F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84ECFD36-CE58-4F87-9702-92918A1D350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4DE640E-E475-4A4C-9865-511BC22E5E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3BCCDA9F-17F5-49FB-BC18-7D78288C6F3E}"/>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A7093A2F-8204-4198-9B9C-A8C312E7A6C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C26D74A8-0B9F-4719-8547-1B84ADB578CD}"/>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DFDA94FB-4567-4B92-B48D-4213EF8F7992}"/>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3624FA41-A299-466D-A349-B7780CB21EC3}"/>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857F6057-4F85-44AC-A190-AD6CEB857F34}"/>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996C2323-B74B-4453-9796-DBCDBA4DC2D5}"/>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2471F22D-7DC5-4585-B4A0-AA83AAAD37BE}"/>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3AC0A12C-2E56-4424-BC10-9068C6870B7B}"/>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E604C7FF-15A5-491C-A22E-388DB567D94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712B63FB-3C46-4D03-BC37-642755930DE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122AAD8-CC34-4EF9-A596-784895893C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9E28B42-6B4E-4D27-ACC4-2BECD8F55D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24118AD-7B17-4917-9784-32F3B25421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4BA62AF-7B21-4746-B50A-B441F28859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270BF1A-EF74-4524-8D34-D19C49A27E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133124</xdr:rowOff>
    </xdr:from>
    <xdr:to>
      <xdr:col>116</xdr:col>
      <xdr:colOff>114300</xdr:colOff>
      <xdr:row>42</xdr:row>
      <xdr:rowOff>63274</xdr:rowOff>
    </xdr:to>
    <xdr:sp macro="" textlink="">
      <xdr:nvSpPr>
        <xdr:cNvPr id="586" name="楕円 585">
          <a:extLst>
            <a:ext uri="{FF2B5EF4-FFF2-40B4-BE49-F238E27FC236}">
              <a16:creationId xmlns:a16="http://schemas.microsoft.com/office/drawing/2014/main" id="{FC9F37B8-A068-4A5E-B81D-1E484F1404E9}"/>
            </a:ext>
          </a:extLst>
        </xdr:cNvPr>
        <xdr:cNvSpPr/>
      </xdr:nvSpPr>
      <xdr:spPr>
        <a:xfrm>
          <a:off x="22110700" y="71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1C2AAB9B-D637-44A9-9A5A-BA40924D702B}"/>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133376</xdr:rowOff>
    </xdr:from>
    <xdr:to>
      <xdr:col>112</xdr:col>
      <xdr:colOff>38100</xdr:colOff>
      <xdr:row>42</xdr:row>
      <xdr:rowOff>63526</xdr:rowOff>
    </xdr:to>
    <xdr:sp macro="" textlink="">
      <xdr:nvSpPr>
        <xdr:cNvPr id="588" name="楕円 587">
          <a:extLst>
            <a:ext uri="{FF2B5EF4-FFF2-40B4-BE49-F238E27FC236}">
              <a16:creationId xmlns:a16="http://schemas.microsoft.com/office/drawing/2014/main" id="{CBA89716-EB1D-4AA2-88B1-52A8EC82C6C6}"/>
            </a:ext>
          </a:extLst>
        </xdr:cNvPr>
        <xdr:cNvSpPr/>
      </xdr:nvSpPr>
      <xdr:spPr>
        <a:xfrm>
          <a:off x="21272500" y="71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12474</xdr:rowOff>
    </xdr:from>
    <xdr:to>
      <xdr:col>116</xdr:col>
      <xdr:colOff>63500</xdr:colOff>
      <xdr:row>42</xdr:row>
      <xdr:rowOff>12726</xdr:rowOff>
    </xdr:to>
    <xdr:cxnSp macro="">
      <xdr:nvCxnSpPr>
        <xdr:cNvPr id="589" name="直線コネクタ 588">
          <a:extLst>
            <a:ext uri="{FF2B5EF4-FFF2-40B4-BE49-F238E27FC236}">
              <a16:creationId xmlns:a16="http://schemas.microsoft.com/office/drawing/2014/main" id="{93ACDC14-D279-41C1-8944-8E887CFCF158}"/>
            </a:ext>
          </a:extLst>
        </xdr:cNvPr>
        <xdr:cNvCxnSpPr/>
      </xdr:nvCxnSpPr>
      <xdr:spPr>
        <a:xfrm flipV="1">
          <a:off x="21323300" y="7213374"/>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133713</xdr:rowOff>
    </xdr:from>
    <xdr:to>
      <xdr:col>107</xdr:col>
      <xdr:colOff>101600</xdr:colOff>
      <xdr:row>42</xdr:row>
      <xdr:rowOff>63863</xdr:rowOff>
    </xdr:to>
    <xdr:sp macro="" textlink="">
      <xdr:nvSpPr>
        <xdr:cNvPr id="590" name="楕円 589">
          <a:extLst>
            <a:ext uri="{FF2B5EF4-FFF2-40B4-BE49-F238E27FC236}">
              <a16:creationId xmlns:a16="http://schemas.microsoft.com/office/drawing/2014/main" id="{24EE5281-275A-4F7A-B4F6-617FF212AC02}"/>
            </a:ext>
          </a:extLst>
        </xdr:cNvPr>
        <xdr:cNvSpPr/>
      </xdr:nvSpPr>
      <xdr:spPr>
        <a:xfrm>
          <a:off x="20383500" y="71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12726</xdr:rowOff>
    </xdr:from>
    <xdr:to>
      <xdr:col>111</xdr:col>
      <xdr:colOff>177800</xdr:colOff>
      <xdr:row>42</xdr:row>
      <xdr:rowOff>13063</xdr:rowOff>
    </xdr:to>
    <xdr:cxnSp macro="">
      <xdr:nvCxnSpPr>
        <xdr:cNvPr id="591" name="直線コネクタ 590">
          <a:extLst>
            <a:ext uri="{FF2B5EF4-FFF2-40B4-BE49-F238E27FC236}">
              <a16:creationId xmlns:a16="http://schemas.microsoft.com/office/drawing/2014/main" id="{26882D8B-3726-40D8-93B0-3ABEC435361F}"/>
            </a:ext>
          </a:extLst>
        </xdr:cNvPr>
        <xdr:cNvCxnSpPr/>
      </xdr:nvCxnSpPr>
      <xdr:spPr>
        <a:xfrm flipV="1">
          <a:off x="20434300" y="721362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133917</xdr:rowOff>
    </xdr:from>
    <xdr:to>
      <xdr:col>102</xdr:col>
      <xdr:colOff>165100</xdr:colOff>
      <xdr:row>42</xdr:row>
      <xdr:rowOff>64067</xdr:rowOff>
    </xdr:to>
    <xdr:sp macro="" textlink="">
      <xdr:nvSpPr>
        <xdr:cNvPr id="592" name="楕円 591">
          <a:extLst>
            <a:ext uri="{FF2B5EF4-FFF2-40B4-BE49-F238E27FC236}">
              <a16:creationId xmlns:a16="http://schemas.microsoft.com/office/drawing/2014/main" id="{EDCAA5CF-4C01-4343-8E74-EF3CFB5E4A8A}"/>
            </a:ext>
          </a:extLst>
        </xdr:cNvPr>
        <xdr:cNvSpPr/>
      </xdr:nvSpPr>
      <xdr:spPr>
        <a:xfrm>
          <a:off x="19494500" y="7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13063</xdr:rowOff>
    </xdr:from>
    <xdr:to>
      <xdr:col>107</xdr:col>
      <xdr:colOff>50800</xdr:colOff>
      <xdr:row>42</xdr:row>
      <xdr:rowOff>13267</xdr:rowOff>
    </xdr:to>
    <xdr:cxnSp macro="">
      <xdr:nvCxnSpPr>
        <xdr:cNvPr id="593" name="直線コネクタ 592">
          <a:extLst>
            <a:ext uri="{FF2B5EF4-FFF2-40B4-BE49-F238E27FC236}">
              <a16:creationId xmlns:a16="http://schemas.microsoft.com/office/drawing/2014/main" id="{7190359A-E498-4C59-9EDD-C26041EE6FCB}"/>
            </a:ext>
          </a:extLst>
        </xdr:cNvPr>
        <xdr:cNvCxnSpPr/>
      </xdr:nvCxnSpPr>
      <xdr:spPr>
        <a:xfrm flipV="1">
          <a:off x="19545300" y="7213963"/>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134189</xdr:rowOff>
    </xdr:from>
    <xdr:to>
      <xdr:col>98</xdr:col>
      <xdr:colOff>38100</xdr:colOff>
      <xdr:row>42</xdr:row>
      <xdr:rowOff>64339</xdr:rowOff>
    </xdr:to>
    <xdr:sp macro="" textlink="">
      <xdr:nvSpPr>
        <xdr:cNvPr id="594" name="楕円 593">
          <a:extLst>
            <a:ext uri="{FF2B5EF4-FFF2-40B4-BE49-F238E27FC236}">
              <a16:creationId xmlns:a16="http://schemas.microsoft.com/office/drawing/2014/main" id="{7A29E5FC-0684-43AA-9FA6-CAE03010D342}"/>
            </a:ext>
          </a:extLst>
        </xdr:cNvPr>
        <xdr:cNvSpPr/>
      </xdr:nvSpPr>
      <xdr:spPr>
        <a:xfrm>
          <a:off x="18605500" y="71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13267</xdr:rowOff>
    </xdr:from>
    <xdr:to>
      <xdr:col>102</xdr:col>
      <xdr:colOff>114300</xdr:colOff>
      <xdr:row>42</xdr:row>
      <xdr:rowOff>13539</xdr:rowOff>
    </xdr:to>
    <xdr:cxnSp macro="">
      <xdr:nvCxnSpPr>
        <xdr:cNvPr id="595" name="直線コネクタ 594">
          <a:extLst>
            <a:ext uri="{FF2B5EF4-FFF2-40B4-BE49-F238E27FC236}">
              <a16:creationId xmlns:a16="http://schemas.microsoft.com/office/drawing/2014/main" id="{F33803BB-D2DB-4F57-8DE8-B5FBF0F57D93}"/>
            </a:ext>
          </a:extLst>
        </xdr:cNvPr>
        <xdr:cNvCxnSpPr/>
      </xdr:nvCxnSpPr>
      <xdr:spPr>
        <a:xfrm flipV="1">
          <a:off x="18656300" y="7214167"/>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4CE8DA07-E668-46C5-9D32-28689227178E}"/>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BF0840A0-F7FA-40BF-8932-9FA449A1754D}"/>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C8BB37AD-7579-4D7D-B3ED-DFAF79A56714}"/>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870CA2C9-FA21-4CA5-8FBB-2369AADA2EDD}"/>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54653</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C389229F-A4E0-41B9-A72B-B6CD2EE8D23B}"/>
            </a:ext>
          </a:extLst>
        </xdr:cNvPr>
        <xdr:cNvSpPr txBox="1"/>
      </xdr:nvSpPr>
      <xdr:spPr>
        <a:xfrm>
          <a:off x="21043411" y="72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54990</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6BBC3CB3-731C-4E92-A991-8227454C971F}"/>
            </a:ext>
          </a:extLst>
        </xdr:cNvPr>
        <xdr:cNvSpPr txBox="1"/>
      </xdr:nvSpPr>
      <xdr:spPr>
        <a:xfrm>
          <a:off x="20167111" y="72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55194</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A90CEFC2-9679-46C9-B28D-611B9E8B9FB5}"/>
            </a:ext>
          </a:extLst>
        </xdr:cNvPr>
        <xdr:cNvSpPr txBox="1"/>
      </xdr:nvSpPr>
      <xdr:spPr>
        <a:xfrm>
          <a:off x="19278111" y="72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55466</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6CF4DE66-A986-499E-A0FC-3043505F4FE2}"/>
            </a:ext>
          </a:extLst>
        </xdr:cNvPr>
        <xdr:cNvSpPr txBox="1"/>
      </xdr:nvSpPr>
      <xdr:spPr>
        <a:xfrm>
          <a:off x="18389111" y="72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269E9FB-5B1A-4FD3-AAD7-1DEF5CA397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CF334D0-1491-4F3D-BB58-5B71F5AECF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A87B4C96-85BC-40F7-86C9-61D982174E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C6D4609F-78AA-4D44-A686-69DB2E2B5C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D493D48C-3702-4160-8ED7-D9C2F7FBA0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30A1B503-5A35-4051-91B7-351DC12687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61F9C07-4DC3-4A11-950C-CD54430E87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F5D05FCC-41C6-4AA6-B688-5112E77A02C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67E88AFD-2A49-447F-BFDE-03A113FE21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CC40101C-541B-4E53-96DB-09ED21F343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6AFFF0E3-1E2E-45CF-82D5-B5D16D871BB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39DE9A6A-330B-4645-96D2-15D4C10B87B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9CB502E5-1F55-434C-AA54-CC3083EE384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C3245E8A-1068-4B55-878D-537502359BB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27C5102B-9F8D-4ECB-938E-DE9935BFD94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1BCDF18E-2844-449C-8BB9-C9B50C76D2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B19AFD1B-F620-4122-933C-038FECCCD40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22A2E797-9679-4BEB-BE95-0BDDEE00333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366D377-F0FB-4FBB-A715-F80E2BABB4D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06FA58E-8046-4FF8-A1F1-7955276293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982812FF-E8CA-4F11-96B1-D58A751F7FC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F6384744-0A09-4EE2-8FA1-78CE57D65B3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B106B50-640E-42A5-8A3F-7177E6C4F9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28C93B63-F14B-44C8-A219-0812DF7904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1E4CACC-1ED6-4F3C-8DF0-298CF15670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A186D96C-1992-4805-B3A3-7491054E96C1}"/>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31B6CAA-0DE9-43F2-97B2-23C228257F7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B9E6AFFF-217F-4AAC-B30A-E90B7C26B20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CA75DA9-8019-4FE1-91FF-BE5F68831EF8}"/>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614C04D1-8078-4465-B2F5-577BD6FCC26C}"/>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AD3BBF80-6A35-4E40-AA9B-CBD48FB6B2C1}"/>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F36B830E-E87F-4290-B1F5-691FB9670506}"/>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D665CC03-E204-4BCD-97D4-E404ADF5C1E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4F708D33-4D7E-431D-B950-CCD733AC794A}"/>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6C5EC824-73F8-4402-A3DF-485815BE9AED}"/>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DDC0EBE7-DFC4-462F-8BFB-A59D9B7B3818}"/>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1CF0455-C690-4989-A948-DD40E68E7F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FBF4910-FAE1-41D2-BD2E-5B2F9096B1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98E647B-B6FD-49B1-AD1A-95C099ACF5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37040B5-B6A3-48C2-8A51-918344EF4E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16CF4D9-1452-4475-855C-8D77BA6207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5" name="楕円 644">
          <a:extLst>
            <a:ext uri="{FF2B5EF4-FFF2-40B4-BE49-F238E27FC236}">
              <a16:creationId xmlns:a16="http://schemas.microsoft.com/office/drawing/2014/main" id="{9887B5B7-C0E4-4C8E-B49F-51704F895AD7}"/>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9A4AD7E9-0821-44F5-8037-C4B981BC124D}"/>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47" name="楕円 646">
          <a:extLst>
            <a:ext uri="{FF2B5EF4-FFF2-40B4-BE49-F238E27FC236}">
              <a16:creationId xmlns:a16="http://schemas.microsoft.com/office/drawing/2014/main" id="{622DC237-ACD3-41BC-8129-8942A0445C8B}"/>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648" name="直線コネクタ 647">
          <a:extLst>
            <a:ext uri="{FF2B5EF4-FFF2-40B4-BE49-F238E27FC236}">
              <a16:creationId xmlns:a16="http://schemas.microsoft.com/office/drawing/2014/main" id="{3F393E40-002D-40CF-AF88-94B2454B0A1F}"/>
            </a:ext>
          </a:extLst>
        </xdr:cNvPr>
        <xdr:cNvCxnSpPr/>
      </xdr:nvCxnSpPr>
      <xdr:spPr>
        <a:xfrm>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9" name="楕円 648">
          <a:extLst>
            <a:ext uri="{FF2B5EF4-FFF2-40B4-BE49-F238E27FC236}">
              <a16:creationId xmlns:a16="http://schemas.microsoft.com/office/drawing/2014/main" id="{A5DA771A-7BC3-4637-811E-0FE5D8B50F25}"/>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50" name="直線コネクタ 649">
          <a:extLst>
            <a:ext uri="{FF2B5EF4-FFF2-40B4-BE49-F238E27FC236}">
              <a16:creationId xmlns:a16="http://schemas.microsoft.com/office/drawing/2014/main" id="{1A7C8F37-D214-4E7A-B171-22EC1F2EE8C7}"/>
            </a:ext>
          </a:extLst>
        </xdr:cNvPr>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1" name="楕円 650">
          <a:extLst>
            <a:ext uri="{FF2B5EF4-FFF2-40B4-BE49-F238E27FC236}">
              <a16:creationId xmlns:a16="http://schemas.microsoft.com/office/drawing/2014/main" id="{8B30C44D-16A3-4351-AC6B-AE91B4FD7282}"/>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52" name="直線コネクタ 651">
          <a:extLst>
            <a:ext uri="{FF2B5EF4-FFF2-40B4-BE49-F238E27FC236}">
              <a16:creationId xmlns:a16="http://schemas.microsoft.com/office/drawing/2014/main" id="{53F11BA6-FF13-4717-8A4D-F89D44262BC7}"/>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53" name="楕円 652">
          <a:extLst>
            <a:ext uri="{FF2B5EF4-FFF2-40B4-BE49-F238E27FC236}">
              <a16:creationId xmlns:a16="http://schemas.microsoft.com/office/drawing/2014/main" id="{BC07B19C-E39E-45AA-B3B5-C1AC93B92FD9}"/>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54" name="直線コネクタ 653">
          <a:extLst>
            <a:ext uri="{FF2B5EF4-FFF2-40B4-BE49-F238E27FC236}">
              <a16:creationId xmlns:a16="http://schemas.microsoft.com/office/drawing/2014/main" id="{3B1721AE-DBAF-43C6-8667-96183D4F2D5C}"/>
            </a:ext>
          </a:extLst>
        </xdr:cNvPr>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FFCF90DF-E115-4CF7-865E-D28EE50BC147}"/>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688A7730-DFA4-40C6-B77F-66022CDEC92E}"/>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E2C12D60-B2DA-49AA-948C-BBADEB9EFDE6}"/>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9A48B65B-8CDA-4CFF-9F17-9F7F7F0A4E93}"/>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12E30821-50A2-4C00-AE76-54A4098A8237}"/>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1527D95C-BD70-4D11-8919-D2E0EA368FE2}"/>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5AD0D042-A445-45DC-A667-F427FEE244DE}"/>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152990A6-79DA-4C65-95CF-B2DD2AB7109A}"/>
            </a:ext>
          </a:extLst>
        </xdr:cNvPr>
        <xdr:cNvSpPr txBox="1"/>
      </xdr:nvSpPr>
      <xdr:spPr>
        <a:xfrm>
          <a:off x="12611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4652524D-125D-4ABE-AAF6-E505E1D5AE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8171F6AE-85FC-485E-9BDA-1A5614C445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BC2E2E97-2C49-4B6C-9D46-EE61E8299F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2E9DBEE6-465B-4C07-B5D4-AF48018B98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1FDEE351-9AF7-4E6F-9AD9-FD7C51EDFC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5B5E10DD-F510-4E42-8F4F-90D3EF8428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2B8863CD-FF6A-455B-8C5C-B071CF5F39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57672AB1-20C0-41F8-AD80-741084633A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9BF093C2-A60E-4ED4-910E-A14EC72261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4C7ECAA-BC47-4818-B8EF-D5C69AD619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B19D2C65-91AD-4D7A-82EB-782F8390015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6358ED6E-A888-4D93-82CB-C59DC031E29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39B6741E-B8E2-4976-A796-161BC234C3F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1CC527E4-5B9A-4AAB-8228-698CE6C04CA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4B66A8FB-A08A-4828-81C9-51704B9F51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9318ED0F-C2C3-46C2-905A-4BE22855A50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EFD8178C-1963-46F1-85D0-B87ECBDA112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D83FBD68-BDB3-476A-AD90-B3E690C2C1F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43FA2A21-2589-4D97-8433-FD1721FBD5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CBE287AB-4FD9-425D-AB1B-1D80FAF1F4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4DB5F9AC-18BE-432E-BF8C-3168F43CFF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FF170518-BE20-4A11-BA40-C589E12093EB}"/>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B92FDB8D-5EBE-49EE-BDF2-5E4C0DE40E13}"/>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97A99E52-854F-4719-B4F8-A3BC2D17843F}"/>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E4206DE-142C-4156-A0B3-2649FF24138A}"/>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CCA905B1-6CE1-4594-AC0E-BE0B9FD74AE2}"/>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BB1816A3-204D-4967-A855-0B6B49D1E57F}"/>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EEDABA55-E18F-4A05-9AF9-2EF045F1564F}"/>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3A31FD82-EAB4-40FB-AA36-BBF2B8D53BAC}"/>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E9553156-15FB-4CBD-A163-BA8F3AF6D926}"/>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6100FCAC-0C10-4F9B-9B69-0E1BCE5F0978}"/>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778F9BAE-2042-41B1-9A88-E4D1D74493BA}"/>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B8E9D44B-3218-4363-8C40-239C2C5DD2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E88160EE-0644-4367-AE1A-EBF58FB27A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7821273-9893-4A8E-A527-2473E1B054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E22DEAE-F96B-4052-B17A-2176E293E2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24144D5-ED5F-4980-A672-FBE0628D6F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700" name="楕円 699">
          <a:extLst>
            <a:ext uri="{FF2B5EF4-FFF2-40B4-BE49-F238E27FC236}">
              <a16:creationId xmlns:a16="http://schemas.microsoft.com/office/drawing/2014/main" id="{ACECBB18-F75C-4B45-911D-C53E062EDC56}"/>
            </a:ext>
          </a:extLst>
        </xdr:cNvPr>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1316B4ED-671D-4EA1-B780-FCEF866EC95F}"/>
            </a:ext>
          </a:extLst>
        </xdr:cNvPr>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702" name="楕円 701">
          <a:extLst>
            <a:ext uri="{FF2B5EF4-FFF2-40B4-BE49-F238E27FC236}">
              <a16:creationId xmlns:a16="http://schemas.microsoft.com/office/drawing/2014/main" id="{42B4CF9E-CF79-42CA-BA2D-74CE959055E8}"/>
            </a:ext>
          </a:extLst>
        </xdr:cNvPr>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703" name="直線コネクタ 702">
          <a:extLst>
            <a:ext uri="{FF2B5EF4-FFF2-40B4-BE49-F238E27FC236}">
              <a16:creationId xmlns:a16="http://schemas.microsoft.com/office/drawing/2014/main" id="{5E8933F1-7BC1-4048-A871-8EDA1955CDBE}"/>
            </a:ext>
          </a:extLst>
        </xdr:cNvPr>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704" name="楕円 703">
          <a:extLst>
            <a:ext uri="{FF2B5EF4-FFF2-40B4-BE49-F238E27FC236}">
              <a16:creationId xmlns:a16="http://schemas.microsoft.com/office/drawing/2014/main" id="{CF3DAACD-9948-4070-ADAC-6087D1DE5DB7}"/>
            </a:ext>
          </a:extLst>
        </xdr:cNvPr>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89154</xdr:rowOff>
    </xdr:to>
    <xdr:cxnSp macro="">
      <xdr:nvCxnSpPr>
        <xdr:cNvPr id="705" name="直線コネクタ 704">
          <a:extLst>
            <a:ext uri="{FF2B5EF4-FFF2-40B4-BE49-F238E27FC236}">
              <a16:creationId xmlns:a16="http://schemas.microsoft.com/office/drawing/2014/main" id="{4DE5194F-8156-4A71-AA70-F2329ACC05BD}"/>
            </a:ext>
          </a:extLst>
        </xdr:cNvPr>
        <xdr:cNvCxnSpPr/>
      </xdr:nvCxnSpPr>
      <xdr:spPr>
        <a:xfrm flipV="1">
          <a:off x="20434300" y="1088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706" name="楕円 705">
          <a:extLst>
            <a:ext uri="{FF2B5EF4-FFF2-40B4-BE49-F238E27FC236}">
              <a16:creationId xmlns:a16="http://schemas.microsoft.com/office/drawing/2014/main" id="{D4683291-2357-4209-A828-3F8DF922B65D}"/>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707" name="直線コネクタ 706">
          <a:extLst>
            <a:ext uri="{FF2B5EF4-FFF2-40B4-BE49-F238E27FC236}">
              <a16:creationId xmlns:a16="http://schemas.microsoft.com/office/drawing/2014/main" id="{F1C89D3B-2C4D-43E4-81DA-55022433991C}"/>
            </a:ext>
          </a:extLst>
        </xdr:cNvPr>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8" name="楕円 707">
          <a:extLst>
            <a:ext uri="{FF2B5EF4-FFF2-40B4-BE49-F238E27FC236}">
              <a16:creationId xmlns:a16="http://schemas.microsoft.com/office/drawing/2014/main" id="{67595F8E-82BC-4AD6-B8E8-96E2C58D8013}"/>
            </a:ext>
          </a:extLst>
        </xdr:cNvPr>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709" name="直線コネクタ 708">
          <a:extLst>
            <a:ext uri="{FF2B5EF4-FFF2-40B4-BE49-F238E27FC236}">
              <a16:creationId xmlns:a16="http://schemas.microsoft.com/office/drawing/2014/main" id="{74506428-8783-482E-AD68-4D55BC7EC086}"/>
            </a:ext>
          </a:extLst>
        </xdr:cNvPr>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A98A9FC7-D1EA-4A14-95F4-1B54DB03BE8B}"/>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7A6DE5A8-E525-460E-80EE-21C07739C728}"/>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0A20EEE-2CDF-419F-98AC-BAED3E17D07D}"/>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0D552EC0-5DB8-45DC-A487-EAF6909897D7}"/>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714" name="n_1mainValue【保健センター・保健所】&#10;一人当たり面積">
          <a:extLst>
            <a:ext uri="{FF2B5EF4-FFF2-40B4-BE49-F238E27FC236}">
              <a16:creationId xmlns:a16="http://schemas.microsoft.com/office/drawing/2014/main" id="{36DADA34-A049-41D8-8DAF-E365CB55909F}"/>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715" name="n_2mainValue【保健センター・保健所】&#10;一人当たり面積">
          <a:extLst>
            <a:ext uri="{FF2B5EF4-FFF2-40B4-BE49-F238E27FC236}">
              <a16:creationId xmlns:a16="http://schemas.microsoft.com/office/drawing/2014/main" id="{3A733E23-FB53-4422-95C6-8455D7BAD474}"/>
            </a:ext>
          </a:extLst>
        </xdr:cNvPr>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16" name="n_3mainValue【保健センター・保健所】&#10;一人当たり面積">
          <a:extLst>
            <a:ext uri="{FF2B5EF4-FFF2-40B4-BE49-F238E27FC236}">
              <a16:creationId xmlns:a16="http://schemas.microsoft.com/office/drawing/2014/main" id="{8D933F8B-9F44-4891-B545-77804C510F71}"/>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7" name="n_4mainValue【保健センター・保健所】&#10;一人当たり面積">
          <a:extLst>
            <a:ext uri="{FF2B5EF4-FFF2-40B4-BE49-F238E27FC236}">
              <a16:creationId xmlns:a16="http://schemas.microsoft.com/office/drawing/2014/main" id="{9BBCA4D7-7A4E-4553-900E-16A88A2588D9}"/>
            </a:ext>
          </a:extLst>
        </xdr:cNvPr>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A2A04E4A-DA4D-4ABE-A353-9821236BCA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E2D526FB-2991-4D6E-B05D-44B26B2309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D3EDA672-D4CC-406A-91C6-35E619E7E3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F0D84B8-EDCF-4B8D-BE35-202C3C4609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568153FE-B7CB-4467-B257-50AA446A25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C855CB12-AC9A-4ABD-9D64-3822A709DC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A0CF4D9E-70DE-4765-989D-54911651A0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E8C1BAAD-6701-4A54-B4CE-3FBADA7984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D01648E9-0737-4728-BD8B-D39C465C97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A6EEDFF4-00A4-4B6B-8B8E-9A50B6199D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845338E0-00C6-452D-B50C-0523686D15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8696E7F2-0C48-4DA2-91DC-5CF13EA6B85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D1954DF5-58E7-4C68-A206-895F2720719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5A00CF6-A838-4218-8332-9E2CF377B6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FBBC894-79A0-4454-8683-669C2FC5949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8A1822E-9D02-47A4-A017-731ABFC52C8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20F2A238-3948-498B-8EC2-CA861635244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7EC629B3-9272-40EC-9F2A-42F36B2EEE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1278E2A1-28FC-4F52-857B-86B9861522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9871989B-E419-4EB3-8631-A4B5EED9EA1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9D0A2336-3BC7-4B24-9F77-A542666182F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CFB21144-947B-4DE0-A850-034312D395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BF756504-853A-4002-A64B-234226AE24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C4FE67B2-0BDA-4475-86C6-B9BAF69511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B0427FD0-6225-4173-9D31-A29D82EDF5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3767D112-3A1D-4CA1-9351-4A5778761799}"/>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CEDA8C9-4B52-4634-AB67-9EA4245BCBD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AF0E3415-DEFF-4DFE-B351-110BF9A533B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807E385A-62E2-40D9-A6B0-1E1EE9DA9EE9}"/>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4C096E22-629B-4A0B-9DCB-007ABA8F706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8339595-74BB-4DED-9566-0B0BEACECCEB}"/>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8A6F52B9-41A2-425A-AFA7-09F4E6F4F95E}"/>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A48F066C-1E1C-44CB-845C-CDEB384FCBFB}"/>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0D6B3CA7-AA2A-46B5-94E7-375C82B7CCF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4BD46280-00F8-4E28-BE2A-2C1DFF31A678}"/>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3289A8DD-3DF5-4EE0-9F60-69839AB45971}"/>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7719E86F-BD9C-4A1E-B24A-56A395B522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D488C037-4016-47EC-BA89-B947BCF61B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1DF577D-11EF-4C0C-81CE-1FE426C5F2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130B9936-41D5-46E5-A450-C67A9E1BEF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9C63AEF-A732-4A15-B7C6-F9FCF9D6EB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16692</xdr:rowOff>
    </xdr:from>
    <xdr:to>
      <xdr:col>85</xdr:col>
      <xdr:colOff>177800</xdr:colOff>
      <xdr:row>84</xdr:row>
      <xdr:rowOff>118292</xdr:rowOff>
    </xdr:to>
    <xdr:sp macro="" textlink="">
      <xdr:nvSpPr>
        <xdr:cNvPr id="759" name="楕円 758">
          <a:extLst>
            <a:ext uri="{FF2B5EF4-FFF2-40B4-BE49-F238E27FC236}">
              <a16:creationId xmlns:a16="http://schemas.microsoft.com/office/drawing/2014/main" id="{0FAE72D5-F1A2-40C5-8C3B-4BB3924F6B34}"/>
            </a:ext>
          </a:extLst>
        </xdr:cNvPr>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166569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361C7C3E-52CF-4646-A492-AAFA93D0D273}"/>
            </a:ext>
          </a:extLst>
        </xdr:cNvPr>
        <xdr:cNvSpPr txBox="1"/>
      </xdr:nvSpPr>
      <xdr:spPr>
        <a:xfrm>
          <a:off x="16357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761" name="楕円 760">
          <a:extLst>
            <a:ext uri="{FF2B5EF4-FFF2-40B4-BE49-F238E27FC236}">
              <a16:creationId xmlns:a16="http://schemas.microsoft.com/office/drawing/2014/main" id="{9E7513B1-76B2-42CF-9000-2DF54120D86F}"/>
            </a:ext>
          </a:extLst>
        </xdr:cNvPr>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67492</xdr:rowOff>
    </xdr:from>
    <xdr:to>
      <xdr:col>85</xdr:col>
      <xdr:colOff>127000</xdr:colOff>
      <xdr:row>84</xdr:row>
      <xdr:rowOff>100149</xdr:rowOff>
    </xdr:to>
    <xdr:cxnSp macro="">
      <xdr:nvCxnSpPr>
        <xdr:cNvPr id="762" name="直線コネクタ 761">
          <a:extLst>
            <a:ext uri="{FF2B5EF4-FFF2-40B4-BE49-F238E27FC236}">
              <a16:creationId xmlns:a16="http://schemas.microsoft.com/office/drawing/2014/main" id="{36A655FB-9D49-4747-B82F-1BD0213274FC}"/>
            </a:ext>
          </a:extLst>
        </xdr:cNvPr>
        <xdr:cNvCxnSpPr/>
      </xdr:nvCxnSpPr>
      <xdr:spPr>
        <a:xfrm flipV="1">
          <a:off x="15481300" y="144692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19957</xdr:rowOff>
    </xdr:from>
    <xdr:to>
      <xdr:col>76</xdr:col>
      <xdr:colOff>165100</xdr:colOff>
      <xdr:row>84</xdr:row>
      <xdr:rowOff>121557</xdr:rowOff>
    </xdr:to>
    <xdr:sp macro="" textlink="">
      <xdr:nvSpPr>
        <xdr:cNvPr id="763" name="楕円 762">
          <a:extLst>
            <a:ext uri="{FF2B5EF4-FFF2-40B4-BE49-F238E27FC236}">
              <a16:creationId xmlns:a16="http://schemas.microsoft.com/office/drawing/2014/main" id="{E04CCA0A-3DC9-41CE-B6B8-23B3B3B4A0B1}"/>
            </a:ext>
          </a:extLst>
        </xdr:cNvPr>
        <xdr:cNvSpPr/>
      </xdr:nvSpPr>
      <xdr:spPr>
        <a:xfrm>
          <a:off x="14541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70757</xdr:rowOff>
    </xdr:from>
    <xdr:to>
      <xdr:col>81</xdr:col>
      <xdr:colOff>50800</xdr:colOff>
      <xdr:row>84</xdr:row>
      <xdr:rowOff>100149</xdr:rowOff>
    </xdr:to>
    <xdr:cxnSp macro="">
      <xdr:nvCxnSpPr>
        <xdr:cNvPr id="764" name="直線コネクタ 763">
          <a:extLst>
            <a:ext uri="{FF2B5EF4-FFF2-40B4-BE49-F238E27FC236}">
              <a16:creationId xmlns:a16="http://schemas.microsoft.com/office/drawing/2014/main" id="{C1DAF513-BBF9-433C-80AC-016BD5C98EF2}"/>
            </a:ext>
          </a:extLst>
        </xdr:cNvPr>
        <xdr:cNvCxnSpPr/>
      </xdr:nvCxnSpPr>
      <xdr:spPr>
        <a:xfrm>
          <a:off x="14592300" y="14472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160382</xdr:rowOff>
    </xdr:from>
    <xdr:to>
      <xdr:col>72</xdr:col>
      <xdr:colOff>38100</xdr:colOff>
      <xdr:row>84</xdr:row>
      <xdr:rowOff>90532</xdr:rowOff>
    </xdr:to>
    <xdr:sp macro="" textlink="">
      <xdr:nvSpPr>
        <xdr:cNvPr id="765" name="楕円 764">
          <a:extLst>
            <a:ext uri="{FF2B5EF4-FFF2-40B4-BE49-F238E27FC236}">
              <a16:creationId xmlns:a16="http://schemas.microsoft.com/office/drawing/2014/main" id="{40D84D81-0530-4C0E-814E-3682B9211A46}"/>
            </a:ext>
          </a:extLst>
        </xdr:cNvPr>
        <xdr:cNvSpPr/>
      </xdr:nvSpPr>
      <xdr:spPr>
        <a:xfrm>
          <a:off x="13652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39732</xdr:rowOff>
    </xdr:from>
    <xdr:to>
      <xdr:col>76</xdr:col>
      <xdr:colOff>114300</xdr:colOff>
      <xdr:row>84</xdr:row>
      <xdr:rowOff>70757</xdr:rowOff>
    </xdr:to>
    <xdr:cxnSp macro="">
      <xdr:nvCxnSpPr>
        <xdr:cNvPr id="766" name="直線コネクタ 765">
          <a:extLst>
            <a:ext uri="{FF2B5EF4-FFF2-40B4-BE49-F238E27FC236}">
              <a16:creationId xmlns:a16="http://schemas.microsoft.com/office/drawing/2014/main" id="{199E406C-84C5-4005-A406-688769607040}"/>
            </a:ext>
          </a:extLst>
        </xdr:cNvPr>
        <xdr:cNvCxnSpPr/>
      </xdr:nvCxnSpPr>
      <xdr:spPr>
        <a:xfrm>
          <a:off x="13703300" y="144415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130992</xdr:rowOff>
    </xdr:from>
    <xdr:to>
      <xdr:col>67</xdr:col>
      <xdr:colOff>101600</xdr:colOff>
      <xdr:row>84</xdr:row>
      <xdr:rowOff>61142</xdr:rowOff>
    </xdr:to>
    <xdr:sp macro="" textlink="">
      <xdr:nvSpPr>
        <xdr:cNvPr id="767" name="楕円 766">
          <a:extLst>
            <a:ext uri="{FF2B5EF4-FFF2-40B4-BE49-F238E27FC236}">
              <a16:creationId xmlns:a16="http://schemas.microsoft.com/office/drawing/2014/main" id="{BA7ECC25-EB21-47EC-B3F5-BF34D31E8ECD}"/>
            </a:ext>
          </a:extLst>
        </xdr:cNvPr>
        <xdr:cNvSpPr/>
      </xdr:nvSpPr>
      <xdr:spPr>
        <a:xfrm>
          <a:off x="12763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10342</xdr:rowOff>
    </xdr:from>
    <xdr:to>
      <xdr:col>71</xdr:col>
      <xdr:colOff>177800</xdr:colOff>
      <xdr:row>84</xdr:row>
      <xdr:rowOff>39732</xdr:rowOff>
    </xdr:to>
    <xdr:cxnSp macro="">
      <xdr:nvCxnSpPr>
        <xdr:cNvPr id="768" name="直線コネクタ 767">
          <a:extLst>
            <a:ext uri="{FF2B5EF4-FFF2-40B4-BE49-F238E27FC236}">
              <a16:creationId xmlns:a16="http://schemas.microsoft.com/office/drawing/2014/main" id="{F171AC86-25CB-4F27-9153-59D328146C02}"/>
            </a:ext>
          </a:extLst>
        </xdr:cNvPr>
        <xdr:cNvCxnSpPr/>
      </xdr:nvCxnSpPr>
      <xdr:spPr>
        <a:xfrm>
          <a:off x="12814300" y="144121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a:extLst>
            <a:ext uri="{FF2B5EF4-FFF2-40B4-BE49-F238E27FC236}">
              <a16:creationId xmlns:a16="http://schemas.microsoft.com/office/drawing/2014/main" id="{A5BE0F72-FB51-4E00-A2D8-C78DD35F3746}"/>
            </a:ext>
          </a:extLst>
        </xdr:cNvPr>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a:extLst>
            <a:ext uri="{FF2B5EF4-FFF2-40B4-BE49-F238E27FC236}">
              <a16:creationId xmlns:a16="http://schemas.microsoft.com/office/drawing/2014/main" id="{BD454175-E245-4C5B-9B88-291DB25BBEE0}"/>
            </a:ext>
          </a:extLst>
        </xdr:cNvPr>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a:extLst>
            <a:ext uri="{FF2B5EF4-FFF2-40B4-BE49-F238E27FC236}">
              <a16:creationId xmlns:a16="http://schemas.microsoft.com/office/drawing/2014/main" id="{3AEEC845-6E81-4273-9B66-B75B11C5181A}"/>
            </a:ext>
          </a:extLst>
        </xdr:cNvPr>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918B7D8F-3A45-4AFB-AD9B-196001B2B2F7}"/>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773" name="n_1mainValue【消防施設】&#10;有形固定資産減価償却率">
          <a:extLst>
            <a:ext uri="{FF2B5EF4-FFF2-40B4-BE49-F238E27FC236}">
              <a16:creationId xmlns:a16="http://schemas.microsoft.com/office/drawing/2014/main" id="{1D297244-D559-4E94-996E-2003C0F7E583}"/>
            </a:ext>
          </a:extLst>
        </xdr:cNvPr>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112684</xdr:rowOff>
    </xdr:from>
    <xdr:ext cx="405111" cy="259045"/>
    <xdr:sp macro="" textlink="">
      <xdr:nvSpPr>
        <xdr:cNvPr id="774" name="n_2mainValue【消防施設】&#10;有形固定資産減価償却率">
          <a:extLst>
            <a:ext uri="{FF2B5EF4-FFF2-40B4-BE49-F238E27FC236}">
              <a16:creationId xmlns:a16="http://schemas.microsoft.com/office/drawing/2014/main" id="{7027D102-B567-40F9-9F56-E2AE2F03A3B3}"/>
            </a:ext>
          </a:extLst>
        </xdr:cNvPr>
        <xdr:cNvSpPr txBox="1"/>
      </xdr:nvSpPr>
      <xdr:spPr>
        <a:xfrm>
          <a:off x="14389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81659</xdr:rowOff>
    </xdr:from>
    <xdr:ext cx="405111" cy="259045"/>
    <xdr:sp macro="" textlink="">
      <xdr:nvSpPr>
        <xdr:cNvPr id="775" name="n_3mainValue【消防施設】&#10;有形固定資産減価償却率">
          <a:extLst>
            <a:ext uri="{FF2B5EF4-FFF2-40B4-BE49-F238E27FC236}">
              <a16:creationId xmlns:a16="http://schemas.microsoft.com/office/drawing/2014/main" id="{8F4CCBF8-E820-4DA4-803F-C15B1A135774}"/>
            </a:ext>
          </a:extLst>
        </xdr:cNvPr>
        <xdr:cNvSpPr txBox="1"/>
      </xdr:nvSpPr>
      <xdr:spPr>
        <a:xfrm>
          <a:off x="13500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52269</xdr:rowOff>
    </xdr:from>
    <xdr:ext cx="405111" cy="259045"/>
    <xdr:sp macro="" textlink="">
      <xdr:nvSpPr>
        <xdr:cNvPr id="776" name="n_4mainValue【消防施設】&#10;有形固定資産減価償却率">
          <a:extLst>
            <a:ext uri="{FF2B5EF4-FFF2-40B4-BE49-F238E27FC236}">
              <a16:creationId xmlns:a16="http://schemas.microsoft.com/office/drawing/2014/main" id="{24A57366-1ADA-499A-9FC4-BD1632733845}"/>
            </a:ext>
          </a:extLst>
        </xdr:cNvPr>
        <xdr:cNvSpPr txBox="1"/>
      </xdr:nvSpPr>
      <xdr:spPr>
        <a:xfrm>
          <a:off x="12611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F21F5FB2-4084-48C0-B543-D90DBFDA44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96B4437F-FA48-4BA7-B7DA-B4070C4114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1935333B-6F53-4E17-97B8-095DBEDAF6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DD7DDB81-1CBA-4D38-BD12-71268C0713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749FCBB-9907-4B55-BBAD-9A50A8DB9E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36A544F-3AC2-4487-A78F-FDE54CA36A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2D0C9D73-083B-435A-BB98-23972BE4CE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9803B147-A21C-41A7-9BEA-3308375BF3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DC78FEF7-9EC2-4E55-81E8-ACA9326BB9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33906022-A939-4B03-8337-34BB4AC69D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4729685C-F9BB-4EF1-B5DD-4821BE18D57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DBFB0C72-195A-47BA-9EEA-A3CE6DD1DA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FB191CC5-6900-4072-A4B2-32A4644505C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81B516D5-8042-489B-89F7-9B255E7CC9C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CA1E7D53-F5AE-42AC-ADA8-44CFC3CEE7E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7AD33185-B101-4E61-894D-6EF1CE352C5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1E3A2AC3-3E88-4EBD-8D97-76F2B4AEB0C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43AC1176-8BE2-4483-A592-916F2A47F4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4DF56958-86EE-4B35-8F65-0B0AD07C23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51F3E772-1251-4575-8AEE-E6DF1F2CC5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697445DC-F211-4CED-AFA5-A86D177CCA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59F50949-45E1-4BB0-AA18-A4233E8A7E4B}"/>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FFDDA97B-AA4A-42AD-AA7B-9643461E48F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43E5C586-DDFF-439F-9245-CBE4828E1286}"/>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D6BF1A66-8842-47B5-935E-36113460D072}"/>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D7CB35D8-F28C-4407-BF08-CEBB45BCF2DD}"/>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EB02E7F3-D9A3-4DEF-91C1-4C066B060167}"/>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19D3475D-BCE6-4720-AC61-009D3122398D}"/>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209A2833-B4F9-411A-91B5-598DCEC200E6}"/>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1E93FDD4-E73F-4BA9-882A-83C6A27A23D4}"/>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E3295D5A-719F-4B2E-A544-2529E74DD1B4}"/>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F5952E81-B1BD-4FA3-9DBB-72484E4CE4AB}"/>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8217AD43-F132-491F-9BDD-37AC2CB4724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F5D8769-F402-4C41-9523-89E8B779FA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EF4C356-C9AD-47B4-BCC8-E45AB2156B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A5F6BCC-F7EC-48A5-9A5B-AB142528F90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B16841A8-7323-44CB-88B2-542973CBFF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4" name="楕円 813">
          <a:extLst>
            <a:ext uri="{FF2B5EF4-FFF2-40B4-BE49-F238E27FC236}">
              <a16:creationId xmlns:a16="http://schemas.microsoft.com/office/drawing/2014/main" id="{211122C5-E53E-4CF1-9A0D-B998B10B8BB3}"/>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15" name="【消防施設】&#10;一人当たり面積該当値テキスト">
          <a:extLst>
            <a:ext uri="{FF2B5EF4-FFF2-40B4-BE49-F238E27FC236}">
              <a16:creationId xmlns:a16="http://schemas.microsoft.com/office/drawing/2014/main" id="{BFFF8B25-BD63-4105-802E-7734C97F3D34}"/>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816" name="楕円 815">
          <a:extLst>
            <a:ext uri="{FF2B5EF4-FFF2-40B4-BE49-F238E27FC236}">
              <a16:creationId xmlns:a16="http://schemas.microsoft.com/office/drawing/2014/main" id="{D12D3E39-CD7E-405A-99BB-291A3AF657E6}"/>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31242</xdr:rowOff>
    </xdr:to>
    <xdr:cxnSp macro="">
      <xdr:nvCxnSpPr>
        <xdr:cNvPr id="817" name="直線コネクタ 816">
          <a:extLst>
            <a:ext uri="{FF2B5EF4-FFF2-40B4-BE49-F238E27FC236}">
              <a16:creationId xmlns:a16="http://schemas.microsoft.com/office/drawing/2014/main" id="{FA813DBA-F507-4EAD-B9C6-A3A4077479ED}"/>
            </a:ext>
          </a:extLst>
        </xdr:cNvPr>
        <xdr:cNvCxnSpPr/>
      </xdr:nvCxnSpPr>
      <xdr:spPr>
        <a:xfrm flipV="1">
          <a:off x="21323300" y="1459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818" name="楕円 817">
          <a:extLst>
            <a:ext uri="{FF2B5EF4-FFF2-40B4-BE49-F238E27FC236}">
              <a16:creationId xmlns:a16="http://schemas.microsoft.com/office/drawing/2014/main" id="{8B74535A-A039-41F3-8853-FB78CEC5022F}"/>
            </a:ext>
          </a:extLst>
        </xdr:cNvPr>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819" name="直線コネクタ 818">
          <a:extLst>
            <a:ext uri="{FF2B5EF4-FFF2-40B4-BE49-F238E27FC236}">
              <a16:creationId xmlns:a16="http://schemas.microsoft.com/office/drawing/2014/main" id="{25384670-26B8-4C86-BA2D-B1FEA9F11D32}"/>
            </a:ext>
          </a:extLst>
        </xdr:cNvPr>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20" name="楕円 819">
          <a:extLst>
            <a:ext uri="{FF2B5EF4-FFF2-40B4-BE49-F238E27FC236}">
              <a16:creationId xmlns:a16="http://schemas.microsoft.com/office/drawing/2014/main" id="{C0AD8331-5882-4125-946C-C929465A2F0D}"/>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35813</xdr:rowOff>
    </xdr:to>
    <xdr:cxnSp macro="">
      <xdr:nvCxnSpPr>
        <xdr:cNvPr id="821" name="直線コネクタ 820">
          <a:extLst>
            <a:ext uri="{FF2B5EF4-FFF2-40B4-BE49-F238E27FC236}">
              <a16:creationId xmlns:a16="http://schemas.microsoft.com/office/drawing/2014/main" id="{2C4D393E-DB58-43A3-BCA1-064541D49906}"/>
            </a:ext>
          </a:extLst>
        </xdr:cNvPr>
        <xdr:cNvCxnSpPr/>
      </xdr:nvCxnSpPr>
      <xdr:spPr>
        <a:xfrm flipV="1">
          <a:off x="19545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22" name="楕円 821">
          <a:extLst>
            <a:ext uri="{FF2B5EF4-FFF2-40B4-BE49-F238E27FC236}">
              <a16:creationId xmlns:a16="http://schemas.microsoft.com/office/drawing/2014/main" id="{8E63FF8D-8550-499D-9425-6793BCF04960}"/>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823" name="直線コネクタ 822">
          <a:extLst>
            <a:ext uri="{FF2B5EF4-FFF2-40B4-BE49-F238E27FC236}">
              <a16:creationId xmlns:a16="http://schemas.microsoft.com/office/drawing/2014/main" id="{92BBCE0E-750A-4B99-9589-0C303E8A3EF0}"/>
            </a:ext>
          </a:extLst>
        </xdr:cNvPr>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975B921B-7D63-42C3-A910-2029D9358328}"/>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6E1256C5-7267-454B-AB7C-401DD0F64017}"/>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4333C71E-DD4F-402C-AA6B-9DFABF6AF479}"/>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EA4583D3-88D3-4C90-A355-24A3CBD93AA4}"/>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828" name="n_1mainValue【消防施設】&#10;一人当たり面積">
          <a:extLst>
            <a:ext uri="{FF2B5EF4-FFF2-40B4-BE49-F238E27FC236}">
              <a16:creationId xmlns:a16="http://schemas.microsoft.com/office/drawing/2014/main" id="{1DE24E40-38F0-4697-AA4A-CA9B4B23BDA6}"/>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829" name="n_2mainValue【消防施設】&#10;一人当たり面積">
          <a:extLst>
            <a:ext uri="{FF2B5EF4-FFF2-40B4-BE49-F238E27FC236}">
              <a16:creationId xmlns:a16="http://schemas.microsoft.com/office/drawing/2014/main" id="{9D6CA176-7083-45C6-BCAF-E84EBA280A60}"/>
            </a:ext>
          </a:extLst>
        </xdr:cNvPr>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30" name="n_3mainValue【消防施設】&#10;一人当たり面積">
          <a:extLst>
            <a:ext uri="{FF2B5EF4-FFF2-40B4-BE49-F238E27FC236}">
              <a16:creationId xmlns:a16="http://schemas.microsoft.com/office/drawing/2014/main" id="{5CCB254C-985D-491A-9118-7FE1CF0FE97F}"/>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31" name="n_4mainValue【消防施設】&#10;一人当たり面積">
          <a:extLst>
            <a:ext uri="{FF2B5EF4-FFF2-40B4-BE49-F238E27FC236}">
              <a16:creationId xmlns:a16="http://schemas.microsoft.com/office/drawing/2014/main" id="{E27F3571-F4DC-4697-8613-CB15882E304B}"/>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E17529DC-3B25-44C7-8DF8-42D0127503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34F092AA-DB16-4BB6-B4FD-B33B298FF5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4989942B-6F86-4998-9E55-73614C1A1C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E3AE5DE9-4CA4-4B60-984A-6309408A23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DDC9C9FC-689C-4FBB-80E9-102B253630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B3159CBA-412C-4825-BFAE-3E7B4D6173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DF36FA-E491-4C7D-A3A4-4792EA1621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4568B4D1-8D4C-42E3-91DA-E3BC4EDB8F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77CCB9EC-9B86-4DAB-BCC6-9176667EEC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90A9A9E2-8C9D-43EF-9DF5-AA1388517B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D59A04A1-D1EB-49C0-8C8A-3A9F1CCA65B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EC29679B-9477-468B-88E0-3B832280DF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A78D29E5-8280-4116-9833-3A9E03CF4C5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2C51D76D-2AD5-4EFD-A51F-0E2F32343B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F930FC05-AE62-4EF7-8CEB-DF41A6A0F0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B641085-B024-4B0E-BAAC-EB4E1FD513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1B208A0F-1EFB-4C41-8EE0-35294C7EC9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C5516FA6-3FBA-4DA8-96FF-EDF4C78EB8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892CA91D-5985-40D0-8F7E-1A0E68B8C29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43F12AF-2DA2-4626-A159-F3A230917D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C9DF01B-F596-4B76-9A56-8EF326B16C4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7A3FDEDA-249B-45DC-A691-3CEB67C258A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EC465FA1-E1DC-4AE5-B229-6955C769CF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AF992484-6152-4C50-A93B-F3A4FA53CC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3B3E3638-7E6A-416D-8405-DD431BE7E8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9DF7F9D4-1566-4CC8-A562-DA4F0C4F7EA3}"/>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D46E5C28-4A3C-45F0-9AFA-E6573C1F8D33}"/>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F5E77D6B-8A48-488C-B7C1-737A48186731}"/>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12ACC16-D90B-49BF-AD9C-999178220315}"/>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317418DE-7CEB-446B-9DD7-CB2D79050903}"/>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2B9C1DAF-A17A-4DF1-8B94-930E896644BA}"/>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98B3116B-EB73-41DD-9F7F-385A7E30947C}"/>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937868BA-1D9E-4087-A7F3-6709C37513A1}"/>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7E32CB18-8007-4A95-98C0-898870B04C6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C88152D2-6371-47F1-82CA-1DBA96AC2A8E}"/>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EB2B962D-C768-45C8-8869-21A08746DF4A}"/>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B243C41-DD18-4A30-8177-07F4C9131B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971D281-5F9A-42A3-AEB7-9D11B6137D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9CA5583-238B-4697-8AD1-934A66D184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D8ABB07-6429-486D-9480-45D744A77B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1CF88DA-F6CB-42BB-9052-8F889E6292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873" name="楕円 872">
          <a:extLst>
            <a:ext uri="{FF2B5EF4-FFF2-40B4-BE49-F238E27FC236}">
              <a16:creationId xmlns:a16="http://schemas.microsoft.com/office/drawing/2014/main" id="{380585A9-47EE-4F75-BFFB-A6B425D77C47}"/>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874" name="【庁舎】&#10;有形固定資産減価償却率該当値テキスト">
          <a:extLst>
            <a:ext uri="{FF2B5EF4-FFF2-40B4-BE49-F238E27FC236}">
              <a16:creationId xmlns:a16="http://schemas.microsoft.com/office/drawing/2014/main" id="{38D35D5E-CF64-40D5-9B5A-C30AF0D911B8}"/>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18869</xdr:rowOff>
    </xdr:from>
    <xdr:to>
      <xdr:col>81</xdr:col>
      <xdr:colOff>101600</xdr:colOff>
      <xdr:row>107</xdr:row>
      <xdr:rowOff>120469</xdr:rowOff>
    </xdr:to>
    <xdr:sp macro="" textlink="">
      <xdr:nvSpPr>
        <xdr:cNvPr id="875" name="楕円 874">
          <a:extLst>
            <a:ext uri="{FF2B5EF4-FFF2-40B4-BE49-F238E27FC236}">
              <a16:creationId xmlns:a16="http://schemas.microsoft.com/office/drawing/2014/main" id="{1A0E1EF2-7CEE-4BA1-B1DE-10277B068939}"/>
            </a:ext>
          </a:extLst>
        </xdr:cNvPr>
        <xdr:cNvSpPr/>
      </xdr:nvSpPr>
      <xdr:spPr>
        <a:xfrm>
          <a:off x="15430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69669</xdr:rowOff>
    </xdr:from>
    <xdr:to>
      <xdr:col>85</xdr:col>
      <xdr:colOff>127000</xdr:colOff>
      <xdr:row>107</xdr:row>
      <xdr:rowOff>87630</xdr:rowOff>
    </xdr:to>
    <xdr:cxnSp macro="">
      <xdr:nvCxnSpPr>
        <xdr:cNvPr id="876" name="直線コネクタ 875">
          <a:extLst>
            <a:ext uri="{FF2B5EF4-FFF2-40B4-BE49-F238E27FC236}">
              <a16:creationId xmlns:a16="http://schemas.microsoft.com/office/drawing/2014/main" id="{C2776C83-FE98-4340-AEB1-7F4B85C5A7B6}"/>
            </a:ext>
          </a:extLst>
        </xdr:cNvPr>
        <xdr:cNvCxnSpPr/>
      </xdr:nvCxnSpPr>
      <xdr:spPr>
        <a:xfrm>
          <a:off x="15481300" y="184148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165826</xdr:rowOff>
    </xdr:from>
    <xdr:to>
      <xdr:col>76</xdr:col>
      <xdr:colOff>165100</xdr:colOff>
      <xdr:row>107</xdr:row>
      <xdr:rowOff>95976</xdr:rowOff>
    </xdr:to>
    <xdr:sp macro="" textlink="">
      <xdr:nvSpPr>
        <xdr:cNvPr id="877" name="楕円 876">
          <a:extLst>
            <a:ext uri="{FF2B5EF4-FFF2-40B4-BE49-F238E27FC236}">
              <a16:creationId xmlns:a16="http://schemas.microsoft.com/office/drawing/2014/main" id="{3E250E81-FB79-431B-821E-D73348B5541B}"/>
            </a:ext>
          </a:extLst>
        </xdr:cNvPr>
        <xdr:cNvSpPr/>
      </xdr:nvSpPr>
      <xdr:spPr>
        <a:xfrm>
          <a:off x="1454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45176</xdr:rowOff>
    </xdr:from>
    <xdr:to>
      <xdr:col>81</xdr:col>
      <xdr:colOff>50800</xdr:colOff>
      <xdr:row>107</xdr:row>
      <xdr:rowOff>69669</xdr:rowOff>
    </xdr:to>
    <xdr:cxnSp macro="">
      <xdr:nvCxnSpPr>
        <xdr:cNvPr id="878" name="直線コネクタ 877">
          <a:extLst>
            <a:ext uri="{FF2B5EF4-FFF2-40B4-BE49-F238E27FC236}">
              <a16:creationId xmlns:a16="http://schemas.microsoft.com/office/drawing/2014/main" id="{365650F5-A3B0-4DF0-877E-9192B12CB662}"/>
            </a:ext>
          </a:extLst>
        </xdr:cNvPr>
        <xdr:cNvCxnSpPr/>
      </xdr:nvCxnSpPr>
      <xdr:spPr>
        <a:xfrm>
          <a:off x="14592300" y="183903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879" name="楕円 878">
          <a:extLst>
            <a:ext uri="{FF2B5EF4-FFF2-40B4-BE49-F238E27FC236}">
              <a16:creationId xmlns:a16="http://schemas.microsoft.com/office/drawing/2014/main" id="{703740E4-516E-4D8D-932A-718A7FDBC0F0}"/>
            </a:ext>
          </a:extLst>
        </xdr:cNvPr>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45176</xdr:rowOff>
    </xdr:to>
    <xdr:cxnSp macro="">
      <xdr:nvCxnSpPr>
        <xdr:cNvPr id="880" name="直線コネクタ 879">
          <a:extLst>
            <a:ext uri="{FF2B5EF4-FFF2-40B4-BE49-F238E27FC236}">
              <a16:creationId xmlns:a16="http://schemas.microsoft.com/office/drawing/2014/main" id="{A982A9D2-9C44-44A4-81A6-BE8AF58B8492}"/>
            </a:ext>
          </a:extLst>
        </xdr:cNvPr>
        <xdr:cNvCxnSpPr/>
      </xdr:nvCxnSpPr>
      <xdr:spPr>
        <a:xfrm>
          <a:off x="13703300" y="183723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881" name="楕円 880">
          <a:extLst>
            <a:ext uri="{FF2B5EF4-FFF2-40B4-BE49-F238E27FC236}">
              <a16:creationId xmlns:a16="http://schemas.microsoft.com/office/drawing/2014/main" id="{8FF979F0-3351-4A92-AE95-91F987BAA6D8}"/>
            </a:ext>
          </a:extLst>
        </xdr:cNvPr>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xdr:rowOff>
    </xdr:from>
    <xdr:to>
      <xdr:col>71</xdr:col>
      <xdr:colOff>177800</xdr:colOff>
      <xdr:row>107</xdr:row>
      <xdr:rowOff>27214</xdr:rowOff>
    </xdr:to>
    <xdr:cxnSp macro="">
      <xdr:nvCxnSpPr>
        <xdr:cNvPr id="882" name="直線コネクタ 881">
          <a:extLst>
            <a:ext uri="{FF2B5EF4-FFF2-40B4-BE49-F238E27FC236}">
              <a16:creationId xmlns:a16="http://schemas.microsoft.com/office/drawing/2014/main" id="{9782AA71-A13C-49FB-B05C-A2A46354A929}"/>
            </a:ext>
          </a:extLst>
        </xdr:cNvPr>
        <xdr:cNvCxnSpPr/>
      </xdr:nvCxnSpPr>
      <xdr:spPr>
        <a:xfrm>
          <a:off x="12814300" y="183544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43E01961-EF83-4EA9-BB91-53911E9BC77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4CA0824-B4F2-4196-8F27-CC59DB08D8C8}"/>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6698CE8E-17C1-4AB7-9FC2-C85D95C241BC}"/>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7E2E8E88-608A-49D4-B366-FEB08A2C387D}"/>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111596</xdr:rowOff>
    </xdr:from>
    <xdr:ext cx="405111" cy="259045"/>
    <xdr:sp macro="" textlink="">
      <xdr:nvSpPr>
        <xdr:cNvPr id="887" name="n_1mainValue【庁舎】&#10;有形固定資産減価償却率">
          <a:extLst>
            <a:ext uri="{FF2B5EF4-FFF2-40B4-BE49-F238E27FC236}">
              <a16:creationId xmlns:a16="http://schemas.microsoft.com/office/drawing/2014/main" id="{2603E498-4E75-4146-9122-DFA8DCC525B0}"/>
            </a:ext>
          </a:extLst>
        </xdr:cNvPr>
        <xdr:cNvSpPr txBox="1"/>
      </xdr:nvSpPr>
      <xdr:spPr>
        <a:xfrm>
          <a:off x="152660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87103</xdr:rowOff>
    </xdr:from>
    <xdr:ext cx="405111" cy="259045"/>
    <xdr:sp macro="" textlink="">
      <xdr:nvSpPr>
        <xdr:cNvPr id="888" name="n_2mainValue【庁舎】&#10;有形固定資産減価償却率">
          <a:extLst>
            <a:ext uri="{FF2B5EF4-FFF2-40B4-BE49-F238E27FC236}">
              <a16:creationId xmlns:a16="http://schemas.microsoft.com/office/drawing/2014/main" id="{E4A52BDB-C316-4443-BA28-F9CA907F7A17}"/>
            </a:ext>
          </a:extLst>
        </xdr:cNvPr>
        <xdr:cNvSpPr txBox="1"/>
      </xdr:nvSpPr>
      <xdr:spPr>
        <a:xfrm>
          <a:off x="14389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889" name="n_3mainValue【庁舎】&#10;有形固定資産減価償却率">
          <a:extLst>
            <a:ext uri="{FF2B5EF4-FFF2-40B4-BE49-F238E27FC236}">
              <a16:creationId xmlns:a16="http://schemas.microsoft.com/office/drawing/2014/main" id="{51A46439-7781-43CA-9E9C-0E3AEF3F0975}"/>
            </a:ext>
          </a:extLst>
        </xdr:cNvPr>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890" name="n_4mainValue【庁舎】&#10;有形固定資産減価償却率">
          <a:extLst>
            <a:ext uri="{FF2B5EF4-FFF2-40B4-BE49-F238E27FC236}">
              <a16:creationId xmlns:a16="http://schemas.microsoft.com/office/drawing/2014/main" id="{9B2318F8-6C4D-424A-BD61-2A84519A8DE3}"/>
            </a:ext>
          </a:extLst>
        </xdr:cNvPr>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C9049F3-1736-4C3E-A333-10C34611AD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822AF148-D723-4E8C-9047-508660333A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805B4210-6DE0-4CC4-8533-1E1F877EFB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13DE7AE6-0F3E-40AB-B375-B8865863B3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A792EFB6-EBA3-438C-9DEF-E87407E051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3EADA022-FC80-4E49-B8A9-02A118E10B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AFDD67E6-6135-4AE0-8376-B7DC038A98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2E11B79-67A1-470E-AB80-456A183B9D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A36B009D-57E2-4F20-8FE8-DBFD09561E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E7C4580A-11C1-4E94-940D-7AD49F0218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A4EDFD04-9DCC-4AD9-B19A-395775E4991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C882053F-9931-4086-A22D-0D2B548AC3D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397C9E7A-8AA1-48A3-8B96-B081055C710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6DB533B9-0A26-4D00-B9B5-08B34A98BEF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2265DB1D-5087-4CD1-A78A-B59399F11CD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3EA50660-554D-4C09-A41B-970124155FE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3E4068D3-6727-4EC7-AAB5-C695B696F61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8C7BEE9-B0AC-4554-95F2-9BF9BFEEE0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DF7B6701-E0B6-4954-B481-8571D1852BC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86F7C561-1C7D-466D-9C56-D3E1DCA3204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A9C60E6E-4FB5-49F4-9A62-A0520C797CF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5D8FE9FD-C433-4E81-924C-68A4F2B4D91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B650C2AF-14E3-44B2-BACA-52AC05B022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8996C3B-C587-432D-93E9-B2FCAD8BC6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B73A048B-C3B5-4C3B-AA4D-102370C56A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FF5E0000-3D1F-4F69-BB10-2BF44EF2B8B7}"/>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33A0F807-0284-4EBA-A38E-579EA8A3F58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8C117DBE-4CD3-45A5-814B-83873FEEC2AE}"/>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B3538EB3-312D-4988-BCA9-1ED75B9BFAA8}"/>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F72E1B4-7317-4A5D-894C-BF67A0150D1A}"/>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BAE2CDC1-DCAD-4B51-90AE-89EEE77C856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E1C55CF0-007C-4FA6-BBD6-81F1B7D1729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79754FDF-5CD6-4DD9-8DBC-E1E94872F3E3}"/>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9B1676D7-8114-413F-8040-25E368973E91}"/>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7B12033E-EB6F-42EF-B883-1E166AC2FF5D}"/>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1BB202E9-48DE-4328-BF8B-AD1532F7EB33}"/>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EC8505B-CBFB-42AF-BA38-7A4D0F29FC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68449F8-682C-466C-91DD-4CFFC88E2A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33901537-D69A-46B2-AE9A-90F64201C8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A6D04F4-91B5-4818-812D-90137323A2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A458623-B453-4B21-874A-D3FA0059A2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932" name="楕円 931">
          <a:extLst>
            <a:ext uri="{FF2B5EF4-FFF2-40B4-BE49-F238E27FC236}">
              <a16:creationId xmlns:a16="http://schemas.microsoft.com/office/drawing/2014/main" id="{F8F307F4-75F8-41E8-B85A-E3A67BC631BA}"/>
            </a:ext>
          </a:extLst>
        </xdr:cNvPr>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155683</xdr:rowOff>
    </xdr:from>
    <xdr:ext cx="469744" cy="259045"/>
    <xdr:sp macro="" textlink="">
      <xdr:nvSpPr>
        <xdr:cNvPr id="933" name="【庁舎】&#10;一人当たり面積該当値テキスト">
          <a:extLst>
            <a:ext uri="{FF2B5EF4-FFF2-40B4-BE49-F238E27FC236}">
              <a16:creationId xmlns:a16="http://schemas.microsoft.com/office/drawing/2014/main" id="{4438A12B-F7D3-4FB8-84B8-EE9245DC08B0}"/>
            </a:ext>
          </a:extLst>
        </xdr:cNvPr>
        <xdr:cNvSpPr txBox="1"/>
      </xdr:nvSpPr>
      <xdr:spPr>
        <a:xfrm>
          <a:off x="22199600"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934" name="楕円 933">
          <a:extLst>
            <a:ext uri="{FF2B5EF4-FFF2-40B4-BE49-F238E27FC236}">
              <a16:creationId xmlns:a16="http://schemas.microsoft.com/office/drawing/2014/main" id="{554D4A65-3A23-4D00-89C9-D460ACDECD45}"/>
            </a:ext>
          </a:extLst>
        </xdr:cNvPr>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63137</xdr:rowOff>
    </xdr:to>
    <xdr:cxnSp macro="">
      <xdr:nvCxnSpPr>
        <xdr:cNvPr id="935" name="直線コネクタ 934">
          <a:extLst>
            <a:ext uri="{FF2B5EF4-FFF2-40B4-BE49-F238E27FC236}">
              <a16:creationId xmlns:a16="http://schemas.microsoft.com/office/drawing/2014/main" id="{AB3A0D08-A39E-4C7B-9163-9C59AD941BE0}"/>
            </a:ext>
          </a:extLst>
        </xdr:cNvPr>
        <xdr:cNvCxnSpPr/>
      </xdr:nvCxnSpPr>
      <xdr:spPr>
        <a:xfrm flipV="1">
          <a:off x="21323300" y="182303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936" name="楕円 935">
          <a:extLst>
            <a:ext uri="{FF2B5EF4-FFF2-40B4-BE49-F238E27FC236}">
              <a16:creationId xmlns:a16="http://schemas.microsoft.com/office/drawing/2014/main" id="{AB298815-CBC9-4A1E-AABE-09E727EA8578}"/>
            </a:ext>
          </a:extLst>
        </xdr:cNvPr>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63137</xdr:rowOff>
    </xdr:to>
    <xdr:cxnSp macro="">
      <xdr:nvCxnSpPr>
        <xdr:cNvPr id="937" name="直線コネクタ 936">
          <a:extLst>
            <a:ext uri="{FF2B5EF4-FFF2-40B4-BE49-F238E27FC236}">
              <a16:creationId xmlns:a16="http://schemas.microsoft.com/office/drawing/2014/main" id="{9C5B2933-D644-4FDB-B3F8-B5DE9E333572}"/>
            </a:ext>
          </a:extLst>
        </xdr:cNvPr>
        <xdr:cNvCxnSpPr/>
      </xdr:nvCxnSpPr>
      <xdr:spPr>
        <a:xfrm>
          <a:off x="20434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938" name="楕円 937">
          <a:extLst>
            <a:ext uri="{FF2B5EF4-FFF2-40B4-BE49-F238E27FC236}">
              <a16:creationId xmlns:a16="http://schemas.microsoft.com/office/drawing/2014/main" id="{191A7DFB-E970-402C-8A49-C5E0A27626DF}"/>
            </a:ext>
          </a:extLst>
        </xdr:cNvPr>
        <xdr:cNvSpPr/>
      </xdr:nvSpPr>
      <xdr:spPr>
        <a:xfrm>
          <a:off x="19494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66402</xdr:rowOff>
    </xdr:to>
    <xdr:cxnSp macro="">
      <xdr:nvCxnSpPr>
        <xdr:cNvPr id="939" name="直線コネクタ 938">
          <a:extLst>
            <a:ext uri="{FF2B5EF4-FFF2-40B4-BE49-F238E27FC236}">
              <a16:creationId xmlns:a16="http://schemas.microsoft.com/office/drawing/2014/main" id="{D3D3C7D6-9020-48E8-A086-DAB2136F4659}"/>
            </a:ext>
          </a:extLst>
        </xdr:cNvPr>
        <xdr:cNvCxnSpPr/>
      </xdr:nvCxnSpPr>
      <xdr:spPr>
        <a:xfrm flipV="1">
          <a:off x="19545300" y="1823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18869</xdr:rowOff>
    </xdr:from>
    <xdr:to>
      <xdr:col>98</xdr:col>
      <xdr:colOff>38100</xdr:colOff>
      <xdr:row>106</xdr:row>
      <xdr:rowOff>120469</xdr:rowOff>
    </xdr:to>
    <xdr:sp macro="" textlink="">
      <xdr:nvSpPr>
        <xdr:cNvPr id="940" name="楕円 939">
          <a:extLst>
            <a:ext uri="{FF2B5EF4-FFF2-40B4-BE49-F238E27FC236}">
              <a16:creationId xmlns:a16="http://schemas.microsoft.com/office/drawing/2014/main" id="{317FF81C-A776-4DDF-BD3E-B89F82C5D685}"/>
            </a:ext>
          </a:extLst>
        </xdr:cNvPr>
        <xdr:cNvSpPr/>
      </xdr:nvSpPr>
      <xdr:spPr>
        <a:xfrm>
          <a:off x="18605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66402</xdr:rowOff>
    </xdr:from>
    <xdr:to>
      <xdr:col>102</xdr:col>
      <xdr:colOff>114300</xdr:colOff>
      <xdr:row>106</xdr:row>
      <xdr:rowOff>69669</xdr:rowOff>
    </xdr:to>
    <xdr:cxnSp macro="">
      <xdr:nvCxnSpPr>
        <xdr:cNvPr id="941" name="直線コネクタ 940">
          <a:extLst>
            <a:ext uri="{FF2B5EF4-FFF2-40B4-BE49-F238E27FC236}">
              <a16:creationId xmlns:a16="http://schemas.microsoft.com/office/drawing/2014/main" id="{6BE32475-014B-49B2-A99E-5628B37F9503}"/>
            </a:ext>
          </a:extLst>
        </xdr:cNvPr>
        <xdr:cNvCxnSpPr/>
      </xdr:nvCxnSpPr>
      <xdr:spPr>
        <a:xfrm flipV="1">
          <a:off x="18656300" y="1824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D5C9F7DF-3FF8-459B-8D63-F129CD948BC8}"/>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1DCD4C6E-68E5-4FFD-BC30-4AD8594763F2}"/>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995DCA12-B0CB-4639-B504-B789C5476C04}"/>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65BBCDDE-11CA-488E-846F-F09EE5DBF9DC}"/>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105064</xdr:rowOff>
    </xdr:from>
    <xdr:ext cx="469744" cy="259045"/>
    <xdr:sp macro="" textlink="">
      <xdr:nvSpPr>
        <xdr:cNvPr id="946" name="n_1mainValue【庁舎】&#10;一人当たり面積">
          <a:extLst>
            <a:ext uri="{FF2B5EF4-FFF2-40B4-BE49-F238E27FC236}">
              <a16:creationId xmlns:a16="http://schemas.microsoft.com/office/drawing/2014/main" id="{00D124D8-3368-47B7-B6D4-4BDB8099D847}"/>
            </a:ext>
          </a:extLst>
        </xdr:cNvPr>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947" name="n_2mainValue【庁舎】&#10;一人当たり面積">
          <a:extLst>
            <a:ext uri="{FF2B5EF4-FFF2-40B4-BE49-F238E27FC236}">
              <a16:creationId xmlns:a16="http://schemas.microsoft.com/office/drawing/2014/main" id="{956CF925-038E-4B4B-BB59-E17D51C61D69}"/>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948" name="n_3mainValue【庁舎】&#10;一人当たり面積">
          <a:extLst>
            <a:ext uri="{FF2B5EF4-FFF2-40B4-BE49-F238E27FC236}">
              <a16:creationId xmlns:a16="http://schemas.microsoft.com/office/drawing/2014/main" id="{13C313FC-2618-45C8-84C8-AF32C073367F}"/>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111596</xdr:rowOff>
    </xdr:from>
    <xdr:ext cx="469744" cy="259045"/>
    <xdr:sp macro="" textlink="">
      <xdr:nvSpPr>
        <xdr:cNvPr id="949" name="n_4mainValue【庁舎】&#10;一人当たり面積">
          <a:extLst>
            <a:ext uri="{FF2B5EF4-FFF2-40B4-BE49-F238E27FC236}">
              <a16:creationId xmlns:a16="http://schemas.microsoft.com/office/drawing/2014/main" id="{A22B498B-FD09-4191-8F2A-D971850B8332}"/>
            </a:ext>
          </a:extLst>
        </xdr:cNvPr>
        <xdr:cNvSpPr txBox="1"/>
      </xdr:nvSpPr>
      <xdr:spPr>
        <a:xfrm>
          <a:off x="18421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72EC2CA4-1CC0-4D17-9788-D3116B49BA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76BA9967-E170-4081-96CD-4AABD4766F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1E757617-56C8-445D-9C0D-E1C61945E0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福祉施設に係る有形固定資産減価償却率については、「ひと・ふれあいセンター」（隣保館）のみが対象である。昭和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年に建てられた建物であり、既に耐用年数に達しているため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となっている。今後、周辺施設との複合化を視野に入れた対応を実施する必要があると考えている。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庁舎に係る有形固定資産減価償却率については、本市の所有する庁舎のうち本庁は昭和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年に、市民福祉センターは昭和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年に、その他の庁舎は平成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年に建てられた建物であるため、非常に高い水準となっている。公共施設等総合管理計画に基づき、令和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年度に本庁とその周辺施設を複合化した一体的な新庁舎の整備が完了するため、低下する見込みである。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消防施設に係る有形固定資産減価償却率については、消防団器具庫を順次建替を行っており水準の低下に努めている。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なお、一般廃棄物処理施設に係る有形固定資産減価償却率については、ゴミ焼却場を平成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年に新設していることから、比較的低い水準となっている。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市町村民税の所得割、法人割の減少にともない基準財政収入額が減少した一方で、令和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年度普通交付税の再算定により、臨時経済対策費、臨時財政対策債償還基金費が追加で措置されたため、基準財政需要額は増加した。その結果として単年度、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か年平均ともに財政力指数が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今後は、第三次貝塚新生プランに沿って、企業誘致や利便性の高い納付環境の整備等によって税収入の増加を図り、財政力指数の改善に努める。</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従前より、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、全国平均、大阪府平均を上回って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いる。その要因は</a:t>
          </a:r>
          <a:r>
            <a:rPr kumimoji="1" lang="ja-JP" altLang="en-US" sz="1100">
              <a:latin typeface="ＭＳ Ｐゴシック" panose="020B0600070205080204" pitchFamily="50" charset="-128"/>
              <a:ea typeface="ＭＳ Ｐゴシック" panose="020B0600070205080204" pitchFamily="50" charset="-128"/>
            </a:rPr>
            <a:t>人件費、扶助費が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latin typeface="ＭＳ Ｐゴシック" panose="020B0600070205080204" pitchFamily="50" charset="-128"/>
              <a:ea typeface="ＭＳ Ｐゴシック" panose="020B0600070205080204" pitchFamily="50" charset="-128"/>
            </a:rPr>
            <a:t>と比較し高いことがあげられる。そのため、</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年度以降、下水道使用料の見直しによる繰り出し金の減少、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幼稚園の廃園統合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により歳出の減少に努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めた。また歳入では</a:t>
          </a:r>
          <a:r>
            <a:rPr kumimoji="1" lang="ja-JP" altLang="en-US" sz="1100">
              <a:latin typeface="ＭＳ Ｐゴシック" panose="020B0600070205080204" pitchFamily="50" charset="-128"/>
              <a:ea typeface="ＭＳ Ｐゴシック" panose="020B0600070205080204" pitchFamily="50" charset="-128"/>
            </a:rPr>
            <a:t>地方交付税と地方消費税交付金等が増加したこともあり、</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ポイントの改善が見られた。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第三次貝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新生プランに沿って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公共施設の統廃合や、コンビニ交付導入による窓口業務見直し等により歳出を抑制するとともに、市税収入の拡大により歳入を増加させ、経常収支比率の改善に努める。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56134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217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0038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13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167132</xdr:rowOff>
    </xdr:from>
    <xdr:to>
      <xdr:col>11</xdr:col>
      <xdr:colOff>31750</xdr:colOff>
      <xdr:row>67</xdr:row>
      <xdr:rowOff>2794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113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123444</xdr:rowOff>
    </xdr:from>
    <xdr:to>
      <xdr:col>7</xdr:col>
      <xdr:colOff>31750</xdr:colOff>
      <xdr:row>67</xdr:row>
      <xdr:rowOff>53594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38371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人件費は一般職給の増加に伴い増加した。物件費は新型コロナウイルスワクチン接種事業によって増加した。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類似団体内平均値、全国平均、大阪府平均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を下回っているが、今後も職員配置の最適化による人件費の抑制や物件費の歳出抑制に努める。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151896</xdr:rowOff>
    </xdr:from>
    <xdr:to>
      <xdr:col>23</xdr:col>
      <xdr:colOff>133350</xdr:colOff>
      <xdr:row>82</xdr:row>
      <xdr:rowOff>62833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39346"/>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16596</xdr:rowOff>
    </xdr:from>
    <xdr:to>
      <xdr:col>19</xdr:col>
      <xdr:colOff>133350</xdr:colOff>
      <xdr:row>81</xdr:row>
      <xdr:rowOff>151896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04046"/>
          <a:ext cx="889000" cy="1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16596</xdr:rowOff>
    </xdr:from>
    <xdr:to>
      <xdr:col>15</xdr:col>
      <xdr:colOff>82550</xdr:colOff>
      <xdr:row>81</xdr:row>
      <xdr:rowOff>32074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04046"/>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135627</xdr:rowOff>
    </xdr:from>
    <xdr:to>
      <xdr:col>11</xdr:col>
      <xdr:colOff>31750</xdr:colOff>
      <xdr:row>81</xdr:row>
      <xdr:rowOff>32074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51627"/>
          <a:ext cx="889000" cy="6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12033</xdr:rowOff>
    </xdr:from>
    <xdr:to>
      <xdr:col>23</xdr:col>
      <xdr:colOff>184150</xdr:colOff>
      <xdr:row>82</xdr:row>
      <xdr:rowOff>113633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28560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101096</xdr:rowOff>
    </xdr:from>
    <xdr:to>
      <xdr:col>19</xdr:col>
      <xdr:colOff>184150</xdr:colOff>
      <xdr:row>82</xdr:row>
      <xdr:rowOff>31246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41423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5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137246</xdr:rowOff>
    </xdr:from>
    <xdr:to>
      <xdr:col>15</xdr:col>
      <xdr:colOff>133350</xdr:colOff>
      <xdr:row>81</xdr:row>
      <xdr:rowOff>67396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77573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2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152724</xdr:rowOff>
    </xdr:from>
    <xdr:to>
      <xdr:col>11</xdr:col>
      <xdr:colOff>82550</xdr:colOff>
      <xdr:row>81</xdr:row>
      <xdr:rowOff>82874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84827</xdr:rowOff>
    </xdr:from>
    <xdr:to>
      <xdr:col>7</xdr:col>
      <xdr:colOff>31750</xdr:colOff>
      <xdr:row>81</xdr:row>
      <xdr:rowOff>14977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25154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「第二次貝塚新生プラン」による給料削減措置が終了したことに加え、国と比べて給与水準が高い高校卒や、中途採用の増加により、指数が上昇した。</a:t>
          </a:r>
          <a:endPar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290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事務職、技術職の欠員補充等で人口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人当たり職員数は微増している。今後も技術職の欠員補充等で職員数の増加が見込まれるが、適切な人員配置を実施し、職員数抑制に取り組む。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113347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5370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57044</xdr:rowOff>
    </xdr:from>
    <xdr:to>
      <xdr:col>77</xdr:col>
      <xdr:colOff>44450</xdr:colOff>
      <xdr:row>61</xdr:row>
      <xdr:rowOff>95250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154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57044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0141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24871</xdr:rowOff>
    </xdr:from>
    <xdr:to>
      <xdr:col>68</xdr:col>
      <xdr:colOff>152400</xdr:colOff>
      <xdr:row>61</xdr:row>
      <xdr:rowOff>42969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33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34624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130827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6244</xdr:rowOff>
    </xdr:from>
    <xdr:to>
      <xdr:col>73</xdr:col>
      <xdr:colOff>44450</xdr:colOff>
      <xdr:row>61</xdr:row>
      <xdr:rowOff>107844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92621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78546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145521</xdr:rowOff>
    </xdr:from>
    <xdr:to>
      <xdr:col>64</xdr:col>
      <xdr:colOff>152400</xdr:colOff>
      <xdr:row>61</xdr:row>
      <xdr:rowOff>75671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60448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分母を構成する普通交付税額が増加し、分子を構成する岸和田市貝塚市清掃施設組合の建設公債費が減少したことにより、類似団体内平均値を下回っている。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分子を構成する元利償還金は、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新庁舎建設に係る地方債の発行</a:t>
          </a:r>
          <a:r>
            <a:rPr kumimoji="1" lang="ja-JP" altLang="en-US" sz="1300">
              <a:latin typeface="ＭＳ Ｐゴシック" panose="020B0600070205080204" pitchFamily="50" charset="-128"/>
              <a:ea typeface="ＭＳ Ｐゴシック" panose="020B0600070205080204" pitchFamily="50" charset="-128"/>
            </a:rPr>
            <a:t>により増加が見込まれるため、今後は地方債の新規抑制に努める。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60113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171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148590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41487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latin typeface="ＭＳ Ｐゴシック" panose="020B0600070205080204" pitchFamily="50" charset="-128"/>
              <a:ea typeface="ＭＳ Ｐゴシック" panose="020B0600070205080204" pitchFamily="50" charset="-128"/>
            </a:rPr>
            <a:t>を下回っている。その要因は、公営企業債等繰入見込額の減少や公共施設等整備基金及び財政調整基金の積立による充当可能基金の増加、普通交付税の増加があげられる。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年度以降、新庁舎整備事業等により、将来負担比率の悪化が見込まれている。そのため、投資事業の抑制により公債費を抑え、財政の健全化に努める。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104422</xdr:rowOff>
    </xdr:from>
    <xdr:to>
      <xdr:col>81</xdr:col>
      <xdr:colOff>44450</xdr:colOff>
      <xdr:row>15</xdr:row>
      <xdr:rowOff>85796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04722"/>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85796</xdr:rowOff>
    </xdr:from>
    <xdr:to>
      <xdr:col>77</xdr:col>
      <xdr:colOff>44450</xdr:colOff>
      <xdr:row>16</xdr:row>
      <xdr:rowOff>64488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57546"/>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64488</xdr:rowOff>
    </xdr:from>
    <xdr:to>
      <xdr:col>72</xdr:col>
      <xdr:colOff>203200</xdr:colOff>
      <xdr:row>16</xdr:row>
      <xdr:rowOff>165029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0768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165029</xdr:rowOff>
    </xdr:from>
    <xdr:to>
      <xdr:col>68</xdr:col>
      <xdr:colOff>152400</xdr:colOff>
      <xdr:row>18</xdr:row>
      <xdr:rowOff>142522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08229"/>
          <a:ext cx="889000" cy="3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53622</xdr:rowOff>
    </xdr:from>
    <xdr:to>
      <xdr:col>81</xdr:col>
      <xdr:colOff>95250</xdr:colOff>
      <xdr:row>14</xdr:row>
      <xdr:rowOff>155222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70149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34996</xdr:rowOff>
    </xdr:from>
    <xdr:to>
      <xdr:col>77</xdr:col>
      <xdr:colOff>95250</xdr:colOff>
      <xdr:row>15</xdr:row>
      <xdr:rowOff>136596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121373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13688</xdr:rowOff>
    </xdr:from>
    <xdr:to>
      <xdr:col>73</xdr:col>
      <xdr:colOff>44450</xdr:colOff>
      <xdr:row>16</xdr:row>
      <xdr:rowOff>115288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100065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114229</xdr:rowOff>
    </xdr:from>
    <xdr:to>
      <xdr:col>68</xdr:col>
      <xdr:colOff>203200</xdr:colOff>
      <xdr:row>17</xdr:row>
      <xdr:rowOff>44379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29156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4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91722</xdr:rowOff>
    </xdr:from>
    <xdr:to>
      <xdr:col>64</xdr:col>
      <xdr:colOff>152400</xdr:colOff>
      <xdr:row>19</xdr:row>
      <xdr:rowOff>21872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6649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6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退職手当や一般職給の増加により、人件費総額は増加したものの、経常一般財源が増加したことにより比率は低下した。しかし、依然として、ごみ収集業務と小学校給食調理業務を直営実施していることから、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平均値や全国平均より上回っている。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第三次貝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新生プランにより、職員配置の適正化に努める。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予防接種事業などの減少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により比率は低下した。昨年度に引き続き、類似団体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平均値、全国平均、大阪府平均を下回っている。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平均値、全国平均、大阪府平均を下回り続けるように、経費の抑制に努める。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14</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53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83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90006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年度は、生活保護給付や障害者自立支援給付等の増加により、扶助費総額は増加したものの、経常一般財源が増加したことにより比率は低下した。全国平均、大阪府平均と比較す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ると下回っている。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今後は、新型コロナウイルス感染症の影響や、高齢化に伴い、扶助費の増加が予想されるため、適正な事務処理に努めることで上昇の抑制を図る。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44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98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58</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989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や介護保険事業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への繰出金等の増加により、その他総額は増加したものの、経常一般財源が増加したことにより比率は低下した。しかし、依然として、介護保険事業特別会計や国民健康保険事業特別会計への繰出金が大きいこと等から、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平均値、全国平均、大阪府平均を上回っている。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今後も、高齢化の進行により介護保険事業特別会計や後期高齢者医療事業特別会計への繰出金は増加していくことが見込まれるので、適正な事務執行に努めることで上昇の抑制を図る。</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98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60</xdr:row>
      <xdr:rowOff>34472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75157"/>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88900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21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年度は、保育所等支援事業や救急医療事業等の増加により、補助費等総額は増加したものの、経常一般財源が増加したことにより比率は低下した。しかし、依然として、下水道事業会計や病院事業会計への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が大きいこと等から、類似団体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平均値、全国平均、大阪府平均を上回っている。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今後、岸和田市貝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市清掃施設組合への負担金については、施設の老朽化により、更新や改修等に係る費用が増加すると見込まれるので、そのほかの補助費等を含め、適正に精査し抑制に努める。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86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21844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226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38</xdr:row>
      <xdr:rowOff>21844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312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159004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や一般単独事業債等の償還金の増加により、公債費総額は増加したものの、経常一般財源が増加したことにより比率は低下した。昨年度に引き続き、類似団体内平均値、全国平均、大阪府平均を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ただし、新庁舎建設に係る地方債の発行により、将来的に比率の上昇が懸念されるため、地方債の新規発行について精査し、公債費の抑制に努める。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73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人件費や扶助費等の増加により、公債費以外総額は増加したものの、経常一般財源が増加したことにより比率は低下した。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しかし、依然として、類似団体</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平均値や全国平均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、大阪府平均</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より上回って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おり、財政の硬直化が見られる。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今後も、業務の効率化等により経常経費の削減に取り組み、さらなる比率の減少を目指す。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67513"/>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229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165863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235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99568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6235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68702</xdr:rowOff>
    </xdr:from>
    <xdr:to>
      <xdr:col>29</xdr:col>
      <xdr:colOff>127000</xdr:colOff>
      <xdr:row>17</xdr:row>
      <xdr:rowOff>122814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0977"/>
          <a:ext cx="647700" cy="5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53478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122814</xdr:rowOff>
    </xdr:from>
    <xdr:to>
      <xdr:col>26</xdr:col>
      <xdr:colOff>50800</xdr:colOff>
      <xdr:row>17</xdr:row>
      <xdr:rowOff>160566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5089"/>
          <a:ext cx="698500" cy="3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160566</xdr:rowOff>
    </xdr:from>
    <xdr:to>
      <xdr:col>22</xdr:col>
      <xdr:colOff>114300</xdr:colOff>
      <xdr:row>18</xdr:row>
      <xdr:rowOff>6245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2841"/>
          <a:ext cx="698500" cy="1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6245</xdr:rowOff>
    </xdr:from>
    <xdr:to>
      <xdr:col>18</xdr:col>
      <xdr:colOff>177800</xdr:colOff>
      <xdr:row>18</xdr:row>
      <xdr:rowOff>28452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9970"/>
          <a:ext cx="698500" cy="2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17902</xdr:rowOff>
    </xdr:from>
    <xdr:to>
      <xdr:col>29</xdr:col>
      <xdr:colOff>177800</xdr:colOff>
      <xdr:row>17</xdr:row>
      <xdr:rowOff>119502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34429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72014</xdr:rowOff>
    </xdr:from>
    <xdr:to>
      <xdr:col>26</xdr:col>
      <xdr:colOff>101600</xdr:colOff>
      <xdr:row>18</xdr:row>
      <xdr:rowOff>2164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03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109766</xdr:rowOff>
    </xdr:from>
    <xdr:to>
      <xdr:col>22</xdr:col>
      <xdr:colOff>165100</xdr:colOff>
      <xdr:row>18</xdr:row>
      <xdr:rowOff>39916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50093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126895</xdr:rowOff>
    </xdr:from>
    <xdr:to>
      <xdr:col>19</xdr:col>
      <xdr:colOff>38100</xdr:colOff>
      <xdr:row>18</xdr:row>
      <xdr:rowOff>57045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67222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149102</xdr:rowOff>
    </xdr:from>
    <xdr:to>
      <xdr:col>15</xdr:col>
      <xdr:colOff>101600</xdr:colOff>
      <xdr:row>18</xdr:row>
      <xdr:rowOff>79252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64029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44802</xdr:rowOff>
    </xdr:from>
    <xdr:to>
      <xdr:col>29</xdr:col>
      <xdr:colOff>127000</xdr:colOff>
      <xdr:row>36</xdr:row>
      <xdr:rowOff>48427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98052"/>
          <a:ext cx="647700" cy="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7932</xdr:rowOff>
    </xdr:from>
    <xdr:to>
      <xdr:col>26</xdr:col>
      <xdr:colOff>50800</xdr:colOff>
      <xdr:row>36</xdr:row>
      <xdr:rowOff>44802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61182"/>
          <a:ext cx="6985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290449</xdr:rowOff>
    </xdr:from>
    <xdr:to>
      <xdr:col>22</xdr:col>
      <xdr:colOff>114300</xdr:colOff>
      <xdr:row>36</xdr:row>
      <xdr:rowOff>7932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00799"/>
          <a:ext cx="698500" cy="6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256322</xdr:rowOff>
    </xdr:from>
    <xdr:to>
      <xdr:col>18</xdr:col>
      <xdr:colOff>177800</xdr:colOff>
      <xdr:row>35</xdr:row>
      <xdr:rowOff>290449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66672"/>
          <a:ext cx="698500" cy="3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340527</xdr:rowOff>
    </xdr:from>
    <xdr:to>
      <xdr:col>29</xdr:col>
      <xdr:colOff>177800</xdr:colOff>
      <xdr:row>36</xdr:row>
      <xdr:rowOff>99227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312604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336902</xdr:rowOff>
    </xdr:from>
    <xdr:to>
      <xdr:col>26</xdr:col>
      <xdr:colOff>101600</xdr:colOff>
      <xdr:row>36</xdr:row>
      <xdr:rowOff>95602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80379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300032</xdr:rowOff>
    </xdr:from>
    <xdr:to>
      <xdr:col>22</xdr:col>
      <xdr:colOff>165100</xdr:colOff>
      <xdr:row>36</xdr:row>
      <xdr:rowOff>58732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43509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9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239649</xdr:rowOff>
    </xdr:from>
    <xdr:to>
      <xdr:col>19</xdr:col>
      <xdr:colOff>38100</xdr:colOff>
      <xdr:row>35</xdr:row>
      <xdr:rowOff>341249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1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205522</xdr:rowOff>
    </xdr:from>
    <xdr:to>
      <xdr:col>15</xdr:col>
      <xdr:colOff>101600</xdr:colOff>
      <xdr:row>35</xdr:row>
      <xdr:rowOff>307122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1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317299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93161</xdr:rowOff>
    </xdr:from>
    <xdr:to>
      <xdr:col>24</xdr:col>
      <xdr:colOff>63500</xdr:colOff>
      <xdr:row>36</xdr:row>
      <xdr:rowOff>19761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3911"/>
          <a:ext cx="8382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19761</xdr:rowOff>
    </xdr:from>
    <xdr:to>
      <xdr:col>19</xdr:col>
      <xdr:colOff>177800</xdr:colOff>
      <xdr:row>36</xdr:row>
      <xdr:rowOff>109791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1961"/>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109791</xdr:rowOff>
    </xdr:from>
    <xdr:to>
      <xdr:col>15</xdr:col>
      <xdr:colOff>50800</xdr:colOff>
      <xdr:row>36</xdr:row>
      <xdr:rowOff>147510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199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129718</xdr:rowOff>
    </xdr:from>
    <xdr:to>
      <xdr:col>10</xdr:col>
      <xdr:colOff>114300</xdr:colOff>
      <xdr:row>36</xdr:row>
      <xdr:rowOff>147510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1918"/>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42361</xdr:rowOff>
    </xdr:from>
    <xdr:to>
      <xdr:col>24</xdr:col>
      <xdr:colOff>114300</xdr:colOff>
      <xdr:row>35</xdr:row>
      <xdr:rowOff>143961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65238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140411</xdr:rowOff>
    </xdr:from>
    <xdr:to>
      <xdr:col>20</xdr:col>
      <xdr:colOff>38100</xdr:colOff>
      <xdr:row>36</xdr:row>
      <xdr:rowOff>70561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87088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58991</xdr:rowOff>
    </xdr:from>
    <xdr:to>
      <xdr:col>15</xdr:col>
      <xdr:colOff>101600</xdr:colOff>
      <xdr:row>36</xdr:row>
      <xdr:rowOff>160591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5668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96710</xdr:rowOff>
    </xdr:from>
    <xdr:to>
      <xdr:col>10</xdr:col>
      <xdr:colOff>165100</xdr:colOff>
      <xdr:row>37</xdr:row>
      <xdr:rowOff>26860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43387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78918</xdr:rowOff>
    </xdr:from>
    <xdr:to>
      <xdr:col>6</xdr:col>
      <xdr:colOff>38100</xdr:colOff>
      <xdr:row>37</xdr:row>
      <xdr:rowOff>9068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25595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138226</xdr:rowOff>
    </xdr:from>
    <xdr:to>
      <xdr:col>24</xdr:col>
      <xdr:colOff>63500</xdr:colOff>
      <xdr:row>58</xdr:row>
      <xdr:rowOff>20130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0876"/>
          <a:ext cx="838200" cy="5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20130</xdr:rowOff>
    </xdr:from>
    <xdr:to>
      <xdr:col>19</xdr:col>
      <xdr:colOff>177800</xdr:colOff>
      <xdr:row>58</xdr:row>
      <xdr:rowOff>73431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4230"/>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46710</xdr:rowOff>
    </xdr:from>
    <xdr:to>
      <xdr:col>15</xdr:col>
      <xdr:colOff>50800</xdr:colOff>
      <xdr:row>58</xdr:row>
      <xdr:rowOff>73431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0810"/>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46710</xdr:rowOff>
    </xdr:from>
    <xdr:to>
      <xdr:col>10</xdr:col>
      <xdr:colOff>114300</xdr:colOff>
      <xdr:row>58</xdr:row>
      <xdr:rowOff>92787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0810"/>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87426</xdr:rowOff>
    </xdr:from>
    <xdr:to>
      <xdr:col>24</xdr:col>
      <xdr:colOff>114300</xdr:colOff>
      <xdr:row>58</xdr:row>
      <xdr:rowOff>17576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140780</xdr:rowOff>
    </xdr:from>
    <xdr:to>
      <xdr:col>20</xdr:col>
      <xdr:colOff>38100</xdr:colOff>
      <xdr:row>58</xdr:row>
      <xdr:rowOff>70930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62057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22631</xdr:rowOff>
    </xdr:from>
    <xdr:to>
      <xdr:col>15</xdr:col>
      <xdr:colOff>101600</xdr:colOff>
      <xdr:row>58</xdr:row>
      <xdr:rowOff>124231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115358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167360</xdr:rowOff>
    </xdr:from>
    <xdr:to>
      <xdr:col>10</xdr:col>
      <xdr:colOff>165100</xdr:colOff>
      <xdr:row>58</xdr:row>
      <xdr:rowOff>97510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41987</xdr:rowOff>
    </xdr:from>
    <xdr:to>
      <xdr:col>6</xdr:col>
      <xdr:colOff>38100</xdr:colOff>
      <xdr:row>58</xdr:row>
      <xdr:rowOff>143587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150738</xdr:rowOff>
    </xdr:from>
    <xdr:to>
      <xdr:col>24</xdr:col>
      <xdr:colOff>63500</xdr:colOff>
      <xdr:row>78</xdr:row>
      <xdr:rowOff>152893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3838"/>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150738</xdr:rowOff>
    </xdr:from>
    <xdr:to>
      <xdr:col>19</xdr:col>
      <xdr:colOff>177800</xdr:colOff>
      <xdr:row>79</xdr:row>
      <xdr:rowOff>14982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3838"/>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14982</xdr:rowOff>
    </xdr:from>
    <xdr:to>
      <xdr:col>15</xdr:col>
      <xdr:colOff>50800</xdr:colOff>
      <xdr:row>79</xdr:row>
      <xdr:rowOff>25792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59532"/>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25792</xdr:rowOff>
    </xdr:from>
    <xdr:to>
      <xdr:col>10</xdr:col>
      <xdr:colOff>114300</xdr:colOff>
      <xdr:row>79</xdr:row>
      <xdr:rowOff>47934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0342"/>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102093</xdr:rowOff>
    </xdr:from>
    <xdr:to>
      <xdr:col>24</xdr:col>
      <xdr:colOff>114300</xdr:colOff>
      <xdr:row>79</xdr:row>
      <xdr:rowOff>32243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99938</xdr:rowOff>
    </xdr:from>
    <xdr:to>
      <xdr:col>20</xdr:col>
      <xdr:colOff>38100</xdr:colOff>
      <xdr:row>79</xdr:row>
      <xdr:rowOff>30088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21215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135632</xdr:rowOff>
    </xdr:from>
    <xdr:to>
      <xdr:col>15</xdr:col>
      <xdr:colOff>101600</xdr:colOff>
      <xdr:row>79</xdr:row>
      <xdr:rowOff>65782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56909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146442</xdr:rowOff>
    </xdr:from>
    <xdr:to>
      <xdr:col>10</xdr:col>
      <xdr:colOff>165100</xdr:colOff>
      <xdr:row>79</xdr:row>
      <xdr:rowOff>76592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67719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1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168584</xdr:rowOff>
    </xdr:from>
    <xdr:to>
      <xdr:col>6</xdr:col>
      <xdr:colOff>38100</xdr:colOff>
      <xdr:row>79</xdr:row>
      <xdr:rowOff>98734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89861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3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115990</xdr:rowOff>
    </xdr:from>
    <xdr:to>
      <xdr:col>24</xdr:col>
      <xdr:colOff>63500</xdr:colOff>
      <xdr:row>96</xdr:row>
      <xdr:rowOff>116115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32290"/>
          <a:ext cx="838200" cy="3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116115</xdr:rowOff>
    </xdr:from>
    <xdr:to>
      <xdr:col>19</xdr:col>
      <xdr:colOff>177800</xdr:colOff>
      <xdr:row>97</xdr:row>
      <xdr:rowOff>31369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5315"/>
          <a:ext cx="889000" cy="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31369</xdr:rowOff>
    </xdr:from>
    <xdr:to>
      <xdr:col>15</xdr:col>
      <xdr:colOff>50800</xdr:colOff>
      <xdr:row>97</xdr:row>
      <xdr:rowOff>96152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62019"/>
          <a:ext cx="8890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59131</xdr:rowOff>
    </xdr:from>
    <xdr:to>
      <xdr:col>10</xdr:col>
      <xdr:colOff>114300</xdr:colOff>
      <xdr:row>97</xdr:row>
      <xdr:rowOff>96152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89781"/>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65190</xdr:rowOff>
    </xdr:from>
    <xdr:to>
      <xdr:col>24</xdr:col>
      <xdr:colOff>114300</xdr:colOff>
      <xdr:row>94</xdr:row>
      <xdr:rowOff>166790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88067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3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65315</xdr:rowOff>
    </xdr:from>
    <xdr:to>
      <xdr:col>20</xdr:col>
      <xdr:colOff>38100</xdr:colOff>
      <xdr:row>96</xdr:row>
      <xdr:rowOff>166915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11992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29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152019</xdr:rowOff>
    </xdr:from>
    <xdr:to>
      <xdr:col>15</xdr:col>
      <xdr:colOff>101600</xdr:colOff>
      <xdr:row>97</xdr:row>
      <xdr:rowOff>82169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98696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45352</xdr:rowOff>
    </xdr:from>
    <xdr:to>
      <xdr:col>10</xdr:col>
      <xdr:colOff>165100</xdr:colOff>
      <xdr:row>97</xdr:row>
      <xdr:rowOff>146952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163479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5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8331</xdr:rowOff>
    </xdr:from>
    <xdr:to>
      <xdr:col>6</xdr:col>
      <xdr:colOff>38100</xdr:colOff>
      <xdr:row>97</xdr:row>
      <xdr:rowOff>109931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126458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1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156170</xdr:rowOff>
    </xdr:from>
    <xdr:to>
      <xdr:col>55</xdr:col>
      <xdr:colOff>0</xdr:colOff>
      <xdr:row>36</xdr:row>
      <xdr:rowOff>76432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8220"/>
          <a:ext cx="838200" cy="112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156170</xdr:rowOff>
    </xdr:from>
    <xdr:to>
      <xdr:col>50</xdr:col>
      <xdr:colOff>114300</xdr:colOff>
      <xdr:row>36</xdr:row>
      <xdr:rowOff>51667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8220"/>
          <a:ext cx="889000" cy="10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51667</xdr:rowOff>
    </xdr:from>
    <xdr:to>
      <xdr:col>45</xdr:col>
      <xdr:colOff>177800</xdr:colOff>
      <xdr:row>37</xdr:row>
      <xdr:rowOff>2105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3867"/>
          <a:ext cx="889000" cy="1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2105</xdr:rowOff>
    </xdr:from>
    <xdr:to>
      <xdr:col>41</xdr:col>
      <xdr:colOff>50800</xdr:colOff>
      <xdr:row>37</xdr:row>
      <xdr:rowOff>62564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45755"/>
          <a:ext cx="889000" cy="6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25632</xdr:rowOff>
    </xdr:from>
    <xdr:to>
      <xdr:col>55</xdr:col>
      <xdr:colOff>50800</xdr:colOff>
      <xdr:row>36</xdr:row>
      <xdr:rowOff>127232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4059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105370</xdr:rowOff>
    </xdr:from>
    <xdr:to>
      <xdr:col>50</xdr:col>
      <xdr:colOff>165100</xdr:colOff>
      <xdr:row>30</xdr:row>
      <xdr:rowOff>35520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26647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7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867</xdr:rowOff>
    </xdr:from>
    <xdr:to>
      <xdr:col>46</xdr:col>
      <xdr:colOff>38100</xdr:colOff>
      <xdr:row>36</xdr:row>
      <xdr:rowOff>102467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118994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122755</xdr:rowOff>
    </xdr:from>
    <xdr:to>
      <xdr:col>41</xdr:col>
      <xdr:colOff>101600</xdr:colOff>
      <xdr:row>37</xdr:row>
      <xdr:rowOff>52905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69432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11764</xdr:rowOff>
    </xdr:from>
    <xdr:to>
      <xdr:col>36</xdr:col>
      <xdr:colOff>165100</xdr:colOff>
      <xdr:row>37</xdr:row>
      <xdr:rowOff>113364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104491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169734</xdr:rowOff>
    </xdr:from>
    <xdr:to>
      <xdr:col>55</xdr:col>
      <xdr:colOff>0</xdr:colOff>
      <xdr:row>57</xdr:row>
      <xdr:rowOff>126724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28034"/>
          <a:ext cx="838200" cy="4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126724</xdr:rowOff>
    </xdr:from>
    <xdr:to>
      <xdr:col>50</xdr:col>
      <xdr:colOff>114300</xdr:colOff>
      <xdr:row>57</xdr:row>
      <xdr:rowOff>159948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99374"/>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159948</xdr:rowOff>
    </xdr:from>
    <xdr:to>
      <xdr:col>45</xdr:col>
      <xdr:colOff>177800</xdr:colOff>
      <xdr:row>58</xdr:row>
      <xdr:rowOff>125777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32598"/>
          <a:ext cx="889000" cy="1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9072</xdr:rowOff>
    </xdr:from>
    <xdr:to>
      <xdr:col>41</xdr:col>
      <xdr:colOff>50800</xdr:colOff>
      <xdr:row>58</xdr:row>
      <xdr:rowOff>125777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53172"/>
          <a:ext cx="889000" cy="1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118934</xdr:rowOff>
    </xdr:from>
    <xdr:to>
      <xdr:col>55</xdr:col>
      <xdr:colOff>50800</xdr:colOff>
      <xdr:row>55</xdr:row>
      <xdr:rowOff>49084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141811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75924</xdr:rowOff>
    </xdr:from>
    <xdr:to>
      <xdr:col>50</xdr:col>
      <xdr:colOff>165100</xdr:colOff>
      <xdr:row>58</xdr:row>
      <xdr:rowOff>6074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109148</xdr:rowOff>
    </xdr:from>
    <xdr:to>
      <xdr:col>46</xdr:col>
      <xdr:colOff>38100</xdr:colOff>
      <xdr:row>58</xdr:row>
      <xdr:rowOff>39298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30425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74977</xdr:rowOff>
    </xdr:from>
    <xdr:to>
      <xdr:col>41</xdr:col>
      <xdr:colOff>101600</xdr:colOff>
      <xdr:row>59</xdr:row>
      <xdr:rowOff>5127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129722</xdr:rowOff>
    </xdr:from>
    <xdr:to>
      <xdr:col>36</xdr:col>
      <xdr:colOff>165100</xdr:colOff>
      <xdr:row>58</xdr:row>
      <xdr:rowOff>59872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50999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160426</xdr:rowOff>
    </xdr:from>
    <xdr:to>
      <xdr:col>55</xdr:col>
      <xdr:colOff>0</xdr:colOff>
      <xdr:row>78</xdr:row>
      <xdr:rowOff>162864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352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21800</xdr:rowOff>
    </xdr:from>
    <xdr:to>
      <xdr:col>50</xdr:col>
      <xdr:colOff>114300</xdr:colOff>
      <xdr:row>78</xdr:row>
      <xdr:rowOff>160426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94900"/>
          <a:ext cx="889000" cy="1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21800</xdr:rowOff>
    </xdr:from>
    <xdr:to>
      <xdr:col>45</xdr:col>
      <xdr:colOff>177800</xdr:colOff>
      <xdr:row>79</xdr:row>
      <xdr:rowOff>34564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94900"/>
          <a:ext cx="8890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145014</xdr:rowOff>
    </xdr:from>
    <xdr:to>
      <xdr:col>41</xdr:col>
      <xdr:colOff>50800</xdr:colOff>
      <xdr:row>79</xdr:row>
      <xdr:rowOff>34564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18114"/>
          <a:ext cx="889000" cy="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112064</xdr:rowOff>
    </xdr:from>
    <xdr:to>
      <xdr:col>55</xdr:col>
      <xdr:colOff>50800</xdr:colOff>
      <xdr:row>79</xdr:row>
      <xdr:rowOff>42214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26991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0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109626</xdr:rowOff>
    </xdr:from>
    <xdr:to>
      <xdr:col>50</xdr:col>
      <xdr:colOff>165100</xdr:colOff>
      <xdr:row>79</xdr:row>
      <xdr:rowOff>39776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30903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142450</xdr:rowOff>
    </xdr:from>
    <xdr:to>
      <xdr:col>46</xdr:col>
      <xdr:colOff>38100</xdr:colOff>
      <xdr:row>78</xdr:row>
      <xdr:rowOff>72600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63727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155214</xdr:rowOff>
    </xdr:from>
    <xdr:to>
      <xdr:col>41</xdr:col>
      <xdr:colOff>101600</xdr:colOff>
      <xdr:row>79</xdr:row>
      <xdr:rowOff>85364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76491</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94214</xdr:rowOff>
    </xdr:from>
    <xdr:to>
      <xdr:col>36</xdr:col>
      <xdr:colOff>165100</xdr:colOff>
      <xdr:row>79</xdr:row>
      <xdr:rowOff>24364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15491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49174</xdr:rowOff>
    </xdr:from>
    <xdr:to>
      <xdr:col>55</xdr:col>
      <xdr:colOff>0</xdr:colOff>
      <xdr:row>97</xdr:row>
      <xdr:rowOff>104854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994024"/>
          <a:ext cx="838200" cy="7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104854</xdr:rowOff>
    </xdr:from>
    <xdr:to>
      <xdr:col>50</xdr:col>
      <xdr:colOff>114300</xdr:colOff>
      <xdr:row>98</xdr:row>
      <xdr:rowOff>35230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35504"/>
          <a:ext cx="8890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35230</xdr:rowOff>
    </xdr:from>
    <xdr:to>
      <xdr:col>45</xdr:col>
      <xdr:colOff>177800</xdr:colOff>
      <xdr:row>98</xdr:row>
      <xdr:rowOff>85130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37330"/>
          <a:ext cx="8890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15701</xdr:rowOff>
    </xdr:from>
    <xdr:to>
      <xdr:col>41</xdr:col>
      <xdr:colOff>50800</xdr:colOff>
      <xdr:row>98</xdr:row>
      <xdr:rowOff>85130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17801"/>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169824</xdr:rowOff>
    </xdr:from>
    <xdr:to>
      <xdr:col>55</xdr:col>
      <xdr:colOff>50800</xdr:colOff>
      <xdr:row>93</xdr:row>
      <xdr:rowOff>99974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9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21251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54054</xdr:rowOff>
    </xdr:from>
    <xdr:to>
      <xdr:col>50</xdr:col>
      <xdr:colOff>165100</xdr:colOff>
      <xdr:row>97</xdr:row>
      <xdr:rowOff>155654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146781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155880</xdr:rowOff>
    </xdr:from>
    <xdr:to>
      <xdr:col>46</xdr:col>
      <xdr:colOff>38100</xdr:colOff>
      <xdr:row>98</xdr:row>
      <xdr:rowOff>86030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77157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34330</xdr:rowOff>
    </xdr:from>
    <xdr:to>
      <xdr:col>41</xdr:col>
      <xdr:colOff>101600</xdr:colOff>
      <xdr:row>98</xdr:row>
      <xdr:rowOff>135930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127057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136351</xdr:rowOff>
    </xdr:from>
    <xdr:to>
      <xdr:col>36</xdr:col>
      <xdr:colOff>165100</xdr:colOff>
      <xdr:row>98</xdr:row>
      <xdr:rowOff>66501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57628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94894</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144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55771</xdr:rowOff>
    </xdr:from>
    <xdr:to>
      <xdr:col>76</xdr:col>
      <xdr:colOff>114300</xdr:colOff>
      <xdr:row>39</xdr:row>
      <xdr:rowOff>94894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42321"/>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55771</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42321"/>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44094</xdr:rowOff>
    </xdr:from>
    <xdr:to>
      <xdr:col>76</xdr:col>
      <xdr:colOff>165100</xdr:colOff>
      <xdr:row>39</xdr:row>
      <xdr:rowOff>145694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136821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4971</xdr:rowOff>
    </xdr:from>
    <xdr:to>
      <xdr:col>72</xdr:col>
      <xdr:colOff>38100</xdr:colOff>
      <xdr:row>39</xdr:row>
      <xdr:rowOff>106571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97698</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6592</xdr:rowOff>
    </xdr:from>
    <xdr:to>
      <xdr:col>85</xdr:col>
      <xdr:colOff>127000</xdr:colOff>
      <xdr:row>77</xdr:row>
      <xdr:rowOff>16472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08242"/>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16472</xdr:rowOff>
    </xdr:from>
    <xdr:to>
      <xdr:col>81</xdr:col>
      <xdr:colOff>50800</xdr:colOff>
      <xdr:row>77</xdr:row>
      <xdr:rowOff>31877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18122"/>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31877</xdr:rowOff>
    </xdr:from>
    <xdr:to>
      <xdr:col>76</xdr:col>
      <xdr:colOff>114300</xdr:colOff>
      <xdr:row>77</xdr:row>
      <xdr:rowOff>33389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233527"/>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33389</xdr:rowOff>
    </xdr:from>
    <xdr:to>
      <xdr:col>71</xdr:col>
      <xdr:colOff>177800</xdr:colOff>
      <xdr:row>77</xdr:row>
      <xdr:rowOff>52070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3503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127242</xdr:rowOff>
    </xdr:from>
    <xdr:to>
      <xdr:col>85</xdr:col>
      <xdr:colOff>177800</xdr:colOff>
      <xdr:row>77</xdr:row>
      <xdr:rowOff>57392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105669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137122</xdr:rowOff>
    </xdr:from>
    <xdr:to>
      <xdr:col>81</xdr:col>
      <xdr:colOff>101600</xdr:colOff>
      <xdr:row>77</xdr:row>
      <xdr:rowOff>67272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58399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152527</xdr:rowOff>
    </xdr:from>
    <xdr:to>
      <xdr:col>76</xdr:col>
      <xdr:colOff>165100</xdr:colOff>
      <xdr:row>77</xdr:row>
      <xdr:rowOff>82677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73804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154039</xdr:rowOff>
    </xdr:from>
    <xdr:to>
      <xdr:col>72</xdr:col>
      <xdr:colOff>38100</xdr:colOff>
      <xdr:row>77</xdr:row>
      <xdr:rowOff>84189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75316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93997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149023</xdr:rowOff>
    </xdr:from>
    <xdr:to>
      <xdr:col>85</xdr:col>
      <xdr:colOff>127000</xdr:colOff>
      <xdr:row>97</xdr:row>
      <xdr:rowOff>123535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436773"/>
          <a:ext cx="838200" cy="3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123535</xdr:rowOff>
    </xdr:from>
    <xdr:to>
      <xdr:col>81</xdr:col>
      <xdr:colOff>50800</xdr:colOff>
      <xdr:row>98</xdr:row>
      <xdr:rowOff>89571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754185"/>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129380</xdr:rowOff>
    </xdr:from>
    <xdr:to>
      <xdr:col>76</xdr:col>
      <xdr:colOff>114300</xdr:colOff>
      <xdr:row>98</xdr:row>
      <xdr:rowOff>89571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417130"/>
          <a:ext cx="889000" cy="47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129380</xdr:rowOff>
    </xdr:from>
    <xdr:to>
      <xdr:col>71</xdr:col>
      <xdr:colOff>177800</xdr:colOff>
      <xdr:row>99</xdr:row>
      <xdr:rowOff>8075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417130"/>
          <a:ext cx="889000" cy="5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98223</xdr:rowOff>
    </xdr:from>
    <xdr:to>
      <xdr:col>85</xdr:col>
      <xdr:colOff>177800</xdr:colOff>
      <xdr:row>96</xdr:row>
      <xdr:rowOff>28373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3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121100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23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72735</xdr:rowOff>
    </xdr:from>
    <xdr:to>
      <xdr:col>81</xdr:col>
      <xdr:colOff>101600</xdr:colOff>
      <xdr:row>98</xdr:row>
      <xdr:rowOff>2885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7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19412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4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38771</xdr:rowOff>
    </xdr:from>
    <xdr:to>
      <xdr:col>76</xdr:col>
      <xdr:colOff>165100</xdr:colOff>
      <xdr:row>98</xdr:row>
      <xdr:rowOff>140371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131498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9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78580</xdr:rowOff>
    </xdr:from>
    <xdr:to>
      <xdr:col>72</xdr:col>
      <xdr:colOff>38100</xdr:colOff>
      <xdr:row>96</xdr:row>
      <xdr:rowOff>8730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3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25257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1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128725</xdr:rowOff>
    </xdr:from>
    <xdr:to>
      <xdr:col>67</xdr:col>
      <xdr:colOff>101600</xdr:colOff>
      <xdr:row>99</xdr:row>
      <xdr:rowOff>58875</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50002</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79570</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145338</xdr:rowOff>
    </xdr:from>
    <xdr:to>
      <xdr:col>116</xdr:col>
      <xdr:colOff>63500</xdr:colOff>
      <xdr:row>58</xdr:row>
      <xdr:rowOff>146177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89438"/>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146177</xdr:rowOff>
    </xdr:from>
    <xdr:to>
      <xdr:col>111</xdr:col>
      <xdr:colOff>177800</xdr:colOff>
      <xdr:row>58</xdr:row>
      <xdr:rowOff>146444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9027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146253</xdr:rowOff>
    </xdr:from>
    <xdr:to>
      <xdr:col>107</xdr:col>
      <xdr:colOff>50800</xdr:colOff>
      <xdr:row>58</xdr:row>
      <xdr:rowOff>146444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903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145491</xdr:rowOff>
    </xdr:from>
    <xdr:to>
      <xdr:col>102</xdr:col>
      <xdr:colOff>114300</xdr:colOff>
      <xdr:row>58</xdr:row>
      <xdr:rowOff>146253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895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94538</xdr:rowOff>
    </xdr:from>
    <xdr:to>
      <xdr:col>116</xdr:col>
      <xdr:colOff>114300</xdr:colOff>
      <xdr:row>59</xdr:row>
      <xdr:rowOff>24688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95377</xdr:rowOff>
    </xdr:from>
    <xdr:to>
      <xdr:col>112</xdr:col>
      <xdr:colOff>38100</xdr:colOff>
      <xdr:row>59</xdr:row>
      <xdr:rowOff>25527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16654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95644</xdr:rowOff>
    </xdr:from>
    <xdr:to>
      <xdr:col>107</xdr:col>
      <xdr:colOff>101600</xdr:colOff>
      <xdr:row>59</xdr:row>
      <xdr:rowOff>25794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16921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95453</xdr:rowOff>
    </xdr:from>
    <xdr:to>
      <xdr:col>102</xdr:col>
      <xdr:colOff>165100</xdr:colOff>
      <xdr:row>59</xdr:row>
      <xdr:rowOff>25603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16730</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3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94691</xdr:rowOff>
    </xdr:from>
    <xdr:to>
      <xdr:col>98</xdr:col>
      <xdr:colOff>38100</xdr:colOff>
      <xdr:row>59</xdr:row>
      <xdr:rowOff>24841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15968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137022</xdr:rowOff>
    </xdr:from>
    <xdr:to>
      <xdr:col>116</xdr:col>
      <xdr:colOff>63500</xdr:colOff>
      <xdr:row>75</xdr:row>
      <xdr:rowOff>148975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995772"/>
          <a:ext cx="8382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148975</xdr:rowOff>
    </xdr:from>
    <xdr:to>
      <xdr:col>111</xdr:col>
      <xdr:colOff>177800</xdr:colOff>
      <xdr:row>76</xdr:row>
      <xdr:rowOff>28242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007725"/>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15603</xdr:rowOff>
    </xdr:from>
    <xdr:to>
      <xdr:col>107</xdr:col>
      <xdr:colOff>50800</xdr:colOff>
      <xdr:row>76</xdr:row>
      <xdr:rowOff>28242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702903"/>
          <a:ext cx="889000" cy="3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15603</xdr:rowOff>
    </xdr:from>
    <xdr:to>
      <xdr:col>102</xdr:col>
      <xdr:colOff>114300</xdr:colOff>
      <xdr:row>74</xdr:row>
      <xdr:rowOff>20926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02903"/>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86222</xdr:rowOff>
    </xdr:from>
    <xdr:to>
      <xdr:col>116</xdr:col>
      <xdr:colOff>114300</xdr:colOff>
      <xdr:row>76</xdr:row>
      <xdr:rowOff>16371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44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109099</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7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98175</xdr:rowOff>
    </xdr:from>
    <xdr:to>
      <xdr:col>112</xdr:col>
      <xdr:colOff>38100</xdr:colOff>
      <xdr:row>76</xdr:row>
      <xdr:rowOff>28324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569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44852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3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148892</xdr:rowOff>
    </xdr:from>
    <xdr:to>
      <xdr:col>107</xdr:col>
      <xdr:colOff>101600</xdr:colOff>
      <xdr:row>76</xdr:row>
      <xdr:rowOff>79042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95568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136253</xdr:rowOff>
    </xdr:from>
    <xdr:to>
      <xdr:col>102</xdr:col>
      <xdr:colOff>165100</xdr:colOff>
      <xdr:row>74</xdr:row>
      <xdr:rowOff>66403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6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82930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4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141576</xdr:rowOff>
    </xdr:from>
    <xdr:to>
      <xdr:col>98</xdr:col>
      <xdr:colOff>38100</xdr:colOff>
      <xdr:row>74</xdr:row>
      <xdr:rowOff>71726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6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88253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43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・構成比で最も大きい扶助費は、住民一人当たりのコストが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151,867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円と高く、全体の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年度子育て世帯への臨時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特別給付金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や、非課税世帯等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臨時特別給付金事業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経費が大きいためである。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・増加額が最も大きい普通建設事業費は、新庁舎整備や小学校屋内運動場空調設備設置及び照明</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化により大きく増加した。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・減少額が最も大きい補助費等は、国施策の特別定額給付金事業が終了したことにより大きく減少した。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83,995
82,942
43.93
43,137,302
42,894,217
156,179
19,543,518
31,785,141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28601</xdr:rowOff>
    </xdr:from>
    <xdr:to>
      <xdr:col>24</xdr:col>
      <xdr:colOff>63500</xdr:colOff>
      <xdr:row>36</xdr:row>
      <xdr:rowOff>33172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080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xdr:rowOff>
    </xdr:from>
    <xdr:to>
      <xdr:col>19</xdr:col>
      <xdr:colOff>177800</xdr:colOff>
      <xdr:row>36</xdr:row>
      <xdr:rowOff>33172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891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xdr:rowOff>
    </xdr:from>
    <xdr:to>
      <xdr:col>15</xdr:col>
      <xdr:colOff>50800</xdr:colOff>
      <xdr:row>36</xdr:row>
      <xdr:rowOff>29515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8891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155245</xdr:rowOff>
    </xdr:from>
    <xdr:to>
      <xdr:col>10</xdr:col>
      <xdr:colOff>114300</xdr:colOff>
      <xdr:row>36</xdr:row>
      <xdr:rowOff>29515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55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149251</xdr:rowOff>
    </xdr:from>
    <xdr:to>
      <xdr:col>24</xdr:col>
      <xdr:colOff>114300</xdr:colOff>
      <xdr:row>36</xdr:row>
      <xdr:rowOff>79401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153822</xdr:rowOff>
    </xdr:from>
    <xdr:to>
      <xdr:col>20</xdr:col>
      <xdr:colOff>38100</xdr:colOff>
      <xdr:row>36</xdr:row>
      <xdr:rowOff>83972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75099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137363</xdr:rowOff>
    </xdr:from>
    <xdr:to>
      <xdr:col>15</xdr:col>
      <xdr:colOff>101600</xdr:colOff>
      <xdr:row>36</xdr:row>
      <xdr:rowOff>67513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58640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150165</xdr:rowOff>
    </xdr:from>
    <xdr:to>
      <xdr:col>10</xdr:col>
      <xdr:colOff>165100</xdr:colOff>
      <xdr:row>36</xdr:row>
      <xdr:rowOff>80315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104445</xdr:rowOff>
    </xdr:from>
    <xdr:to>
      <xdr:col>6</xdr:col>
      <xdr:colOff>38100</xdr:colOff>
      <xdr:row>36</xdr:row>
      <xdr:rowOff>34595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25722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124567</xdr:rowOff>
    </xdr:from>
    <xdr:to>
      <xdr:col>24</xdr:col>
      <xdr:colOff>63500</xdr:colOff>
      <xdr:row>56</xdr:row>
      <xdr:rowOff>44648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82867"/>
          <a:ext cx="838200" cy="2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124567</xdr:rowOff>
    </xdr:from>
    <xdr:to>
      <xdr:col>19</xdr:col>
      <xdr:colOff>177800</xdr:colOff>
      <xdr:row>57</xdr:row>
      <xdr:rowOff>87241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82867"/>
          <a:ext cx="889000" cy="47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16069</xdr:rowOff>
    </xdr:from>
    <xdr:to>
      <xdr:col>15</xdr:col>
      <xdr:colOff>50800</xdr:colOff>
      <xdr:row>57</xdr:row>
      <xdr:rowOff>87241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88719"/>
          <a:ext cx="889000" cy="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16069</xdr:rowOff>
    </xdr:from>
    <xdr:to>
      <xdr:col>10</xdr:col>
      <xdr:colOff>114300</xdr:colOff>
      <xdr:row>57</xdr:row>
      <xdr:rowOff>140057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88719"/>
          <a:ext cx="889000" cy="1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165298</xdr:rowOff>
    </xdr:from>
    <xdr:to>
      <xdr:col>24</xdr:col>
      <xdr:colOff>114300</xdr:colOff>
      <xdr:row>56</xdr:row>
      <xdr:rowOff>95448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16725</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73767</xdr:rowOff>
    </xdr:from>
    <xdr:to>
      <xdr:col>20</xdr:col>
      <xdr:colOff>38100</xdr:colOff>
      <xdr:row>55</xdr:row>
      <xdr:rowOff>3917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166494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2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36441</xdr:rowOff>
    </xdr:from>
    <xdr:to>
      <xdr:col>15</xdr:col>
      <xdr:colOff>101600</xdr:colOff>
      <xdr:row>57</xdr:row>
      <xdr:rowOff>138041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129168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136719</xdr:rowOff>
    </xdr:from>
    <xdr:to>
      <xdr:col>10</xdr:col>
      <xdr:colOff>165100</xdr:colOff>
      <xdr:row>57</xdr:row>
      <xdr:rowOff>66869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83396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89257</xdr:rowOff>
    </xdr:from>
    <xdr:to>
      <xdr:col>6</xdr:col>
      <xdr:colOff>38100</xdr:colOff>
      <xdr:row>58</xdr:row>
      <xdr:rowOff>19407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113849</xdr:rowOff>
    </xdr:from>
    <xdr:to>
      <xdr:col>24</xdr:col>
      <xdr:colOff>63500</xdr:colOff>
      <xdr:row>76</xdr:row>
      <xdr:rowOff>47889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1149"/>
          <a:ext cx="838200" cy="2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47889</xdr:rowOff>
    </xdr:from>
    <xdr:to>
      <xdr:col>19</xdr:col>
      <xdr:colOff>177800</xdr:colOff>
      <xdr:row>76</xdr:row>
      <xdr:rowOff>161492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8089"/>
          <a:ext cx="889000" cy="1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161492</xdr:rowOff>
    </xdr:from>
    <xdr:to>
      <xdr:col>15</xdr:col>
      <xdr:colOff>50800</xdr:colOff>
      <xdr:row>76</xdr:row>
      <xdr:rowOff>162816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1692"/>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162816</xdr:rowOff>
    </xdr:from>
    <xdr:to>
      <xdr:col>10</xdr:col>
      <xdr:colOff>114300</xdr:colOff>
      <xdr:row>76</xdr:row>
      <xdr:rowOff>166675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3016"/>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63049</xdr:rowOff>
    </xdr:from>
    <xdr:to>
      <xdr:col>24</xdr:col>
      <xdr:colOff>114300</xdr:colOff>
      <xdr:row>74</xdr:row>
      <xdr:rowOff>164649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85926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168539</xdr:rowOff>
    </xdr:from>
    <xdr:to>
      <xdr:col>20</xdr:col>
      <xdr:colOff>38100</xdr:colOff>
      <xdr:row>76</xdr:row>
      <xdr:rowOff>98689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115216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110692</xdr:rowOff>
    </xdr:from>
    <xdr:to>
      <xdr:col>15</xdr:col>
      <xdr:colOff>101600</xdr:colOff>
      <xdr:row>77</xdr:row>
      <xdr:rowOff>40842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112016</xdr:rowOff>
    </xdr:from>
    <xdr:to>
      <xdr:col>10</xdr:col>
      <xdr:colOff>165100</xdr:colOff>
      <xdr:row>77</xdr:row>
      <xdr:rowOff>42166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58694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115875</xdr:rowOff>
    </xdr:from>
    <xdr:to>
      <xdr:col>6</xdr:col>
      <xdr:colOff>38100</xdr:colOff>
      <xdr:row>77</xdr:row>
      <xdr:rowOff>46025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62552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170498</xdr:rowOff>
    </xdr:from>
    <xdr:to>
      <xdr:col>24</xdr:col>
      <xdr:colOff>63500</xdr:colOff>
      <xdr:row>98</xdr:row>
      <xdr:rowOff>63067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1148"/>
          <a:ext cx="838200" cy="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63067</xdr:rowOff>
    </xdr:from>
    <xdr:to>
      <xdr:col>19</xdr:col>
      <xdr:colOff>177800</xdr:colOff>
      <xdr:row>98</xdr:row>
      <xdr:rowOff>106438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5167"/>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80581</xdr:rowOff>
    </xdr:from>
    <xdr:to>
      <xdr:col>15</xdr:col>
      <xdr:colOff>50800</xdr:colOff>
      <xdr:row>98</xdr:row>
      <xdr:rowOff>106438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82681"/>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80468</xdr:rowOff>
    </xdr:from>
    <xdr:to>
      <xdr:col>10</xdr:col>
      <xdr:colOff>114300</xdr:colOff>
      <xdr:row>98</xdr:row>
      <xdr:rowOff>80581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82568"/>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119698</xdr:rowOff>
    </xdr:from>
    <xdr:to>
      <xdr:col>24</xdr:col>
      <xdr:colOff>114300</xdr:colOff>
      <xdr:row>98</xdr:row>
      <xdr:rowOff>49848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142575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12267</xdr:rowOff>
    </xdr:from>
    <xdr:to>
      <xdr:col>20</xdr:col>
      <xdr:colOff>38100</xdr:colOff>
      <xdr:row>98</xdr:row>
      <xdr:rowOff>113867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130394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55638</xdr:rowOff>
    </xdr:from>
    <xdr:to>
      <xdr:col>15</xdr:col>
      <xdr:colOff>101600</xdr:colOff>
      <xdr:row>98</xdr:row>
      <xdr:rowOff>157238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29781</xdr:rowOff>
    </xdr:from>
    <xdr:to>
      <xdr:col>10</xdr:col>
      <xdr:colOff>165100</xdr:colOff>
      <xdr:row>98</xdr:row>
      <xdr:rowOff>131381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147908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29668</xdr:rowOff>
    </xdr:from>
    <xdr:to>
      <xdr:col>6</xdr:col>
      <xdr:colOff>38100</xdr:colOff>
      <xdr:row>98</xdr:row>
      <xdr:rowOff>131268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71882</xdr:rowOff>
    </xdr:from>
    <xdr:to>
      <xdr:col>55</xdr:col>
      <xdr:colOff>0</xdr:colOff>
      <xdr:row>38</xdr:row>
      <xdr:rowOff>73787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8698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71882</xdr:rowOff>
    </xdr:from>
    <xdr:to>
      <xdr:col>50</xdr:col>
      <xdr:colOff>114300</xdr:colOff>
      <xdr:row>38</xdr:row>
      <xdr:rowOff>77597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8698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77597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19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70358</xdr:rowOff>
    </xdr:from>
    <xdr:to>
      <xdr:col>41</xdr:col>
      <xdr:colOff>50800</xdr:colOff>
      <xdr:row>38</xdr:row>
      <xdr:rowOff>76835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8545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22987</xdr:rowOff>
    </xdr:from>
    <xdr:to>
      <xdr:col>55</xdr:col>
      <xdr:colOff>50800</xdr:colOff>
      <xdr:row>38</xdr:row>
      <xdr:rowOff>124587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1414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21082</xdr:rowOff>
    </xdr:from>
    <xdr:to>
      <xdr:col>50</xdr:col>
      <xdr:colOff>165100</xdr:colOff>
      <xdr:row>38</xdr:row>
      <xdr:rowOff>122682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113809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26797</xdr:rowOff>
    </xdr:from>
    <xdr:to>
      <xdr:col>46</xdr:col>
      <xdr:colOff>38100</xdr:colOff>
      <xdr:row>38</xdr:row>
      <xdr:rowOff>128397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119524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118762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19558</xdr:rowOff>
    </xdr:from>
    <xdr:to>
      <xdr:col>36</xdr:col>
      <xdr:colOff>165100</xdr:colOff>
      <xdr:row>38</xdr:row>
      <xdr:rowOff>121158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112285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65451</xdr:rowOff>
    </xdr:from>
    <xdr:to>
      <xdr:col>55</xdr:col>
      <xdr:colOff>0</xdr:colOff>
      <xdr:row>58</xdr:row>
      <xdr:rowOff>71486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09551"/>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159177</xdr:rowOff>
    </xdr:from>
    <xdr:to>
      <xdr:col>50</xdr:col>
      <xdr:colOff>114300</xdr:colOff>
      <xdr:row>58</xdr:row>
      <xdr:rowOff>65451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3182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159177</xdr:rowOff>
    </xdr:from>
    <xdr:to>
      <xdr:col>45</xdr:col>
      <xdr:colOff>177800</xdr:colOff>
      <xdr:row>58</xdr:row>
      <xdr:rowOff>77018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31827"/>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66959</xdr:rowOff>
    </xdr:from>
    <xdr:to>
      <xdr:col>41</xdr:col>
      <xdr:colOff>50800</xdr:colOff>
      <xdr:row>58</xdr:row>
      <xdr:rowOff>77018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105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20686</xdr:rowOff>
    </xdr:from>
    <xdr:to>
      <xdr:col>55</xdr:col>
      <xdr:colOff>50800</xdr:colOff>
      <xdr:row>58</xdr:row>
      <xdr:rowOff>122286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107063</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14651</xdr:rowOff>
    </xdr:from>
    <xdr:to>
      <xdr:col>50</xdr:col>
      <xdr:colOff>165100</xdr:colOff>
      <xdr:row>58</xdr:row>
      <xdr:rowOff>116251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107378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108377</xdr:rowOff>
    </xdr:from>
    <xdr:to>
      <xdr:col>46</xdr:col>
      <xdr:colOff>38100</xdr:colOff>
      <xdr:row>58</xdr:row>
      <xdr:rowOff>38527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55054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65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26218</xdr:rowOff>
    </xdr:from>
    <xdr:to>
      <xdr:col>41</xdr:col>
      <xdr:colOff>101600</xdr:colOff>
      <xdr:row>58</xdr:row>
      <xdr:rowOff>127818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118945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6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16159</xdr:rowOff>
    </xdr:from>
    <xdr:to>
      <xdr:col>36</xdr:col>
      <xdr:colOff>165100</xdr:colOff>
      <xdr:row>58</xdr:row>
      <xdr:rowOff>117759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108886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31389</xdr:rowOff>
    </xdr:from>
    <xdr:to>
      <xdr:col>55</xdr:col>
      <xdr:colOff>0</xdr:colOff>
      <xdr:row>78</xdr:row>
      <xdr:rowOff>67028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4489"/>
          <a:ext cx="8382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31389</xdr:rowOff>
    </xdr:from>
    <xdr:to>
      <xdr:col>50</xdr:col>
      <xdr:colOff>114300</xdr:colOff>
      <xdr:row>78</xdr:row>
      <xdr:rowOff>77910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4489"/>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72583</xdr:rowOff>
    </xdr:from>
    <xdr:to>
      <xdr:col>45</xdr:col>
      <xdr:colOff>177800</xdr:colOff>
      <xdr:row>78</xdr:row>
      <xdr:rowOff>77910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4568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72583</xdr:rowOff>
    </xdr:from>
    <xdr:to>
      <xdr:col>41</xdr:col>
      <xdr:colOff>50800</xdr:colOff>
      <xdr:row>78</xdr:row>
      <xdr:rowOff>73064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4568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16228</xdr:rowOff>
    </xdr:from>
    <xdr:to>
      <xdr:col>55</xdr:col>
      <xdr:colOff>50800</xdr:colOff>
      <xdr:row>78</xdr:row>
      <xdr:rowOff>117828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102605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152039</xdr:rowOff>
    </xdr:from>
    <xdr:to>
      <xdr:col>50</xdr:col>
      <xdr:colOff>165100</xdr:colOff>
      <xdr:row>78</xdr:row>
      <xdr:rowOff>82189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73316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27110</xdr:rowOff>
    </xdr:from>
    <xdr:to>
      <xdr:col>46</xdr:col>
      <xdr:colOff>38100</xdr:colOff>
      <xdr:row>78</xdr:row>
      <xdr:rowOff>128710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119837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9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21783</xdr:rowOff>
    </xdr:from>
    <xdr:to>
      <xdr:col>41</xdr:col>
      <xdr:colOff>101600</xdr:colOff>
      <xdr:row>78</xdr:row>
      <xdr:rowOff>123383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114510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22264</xdr:rowOff>
    </xdr:from>
    <xdr:to>
      <xdr:col>36</xdr:col>
      <xdr:colOff>165100</xdr:colOff>
      <xdr:row>78</xdr:row>
      <xdr:rowOff>123864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114991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29883</xdr:rowOff>
    </xdr:from>
    <xdr:to>
      <xdr:col>55</xdr:col>
      <xdr:colOff>0</xdr:colOff>
      <xdr:row>96</xdr:row>
      <xdr:rowOff>150152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17633"/>
          <a:ext cx="838200" cy="2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150152</xdr:rowOff>
    </xdr:from>
    <xdr:to>
      <xdr:col>50</xdr:col>
      <xdr:colOff>114300</xdr:colOff>
      <xdr:row>97</xdr:row>
      <xdr:rowOff>24715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09352"/>
          <a:ext cx="8890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76112</xdr:rowOff>
    </xdr:from>
    <xdr:to>
      <xdr:col>45</xdr:col>
      <xdr:colOff>177800</xdr:colOff>
      <xdr:row>97</xdr:row>
      <xdr:rowOff>24715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35312"/>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76112</xdr:rowOff>
    </xdr:from>
    <xdr:to>
      <xdr:col>41</xdr:col>
      <xdr:colOff>50800</xdr:colOff>
      <xdr:row>97</xdr:row>
      <xdr:rowOff>49631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35312"/>
          <a:ext cx="889000" cy="1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150533</xdr:rowOff>
    </xdr:from>
    <xdr:to>
      <xdr:col>55</xdr:col>
      <xdr:colOff>50800</xdr:colOff>
      <xdr:row>95</xdr:row>
      <xdr:rowOff>80683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1960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1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99352</xdr:rowOff>
    </xdr:from>
    <xdr:to>
      <xdr:col>50</xdr:col>
      <xdr:colOff>165100</xdr:colOff>
      <xdr:row>97</xdr:row>
      <xdr:rowOff>29502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20629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145365</xdr:rowOff>
    </xdr:from>
    <xdr:to>
      <xdr:col>46</xdr:col>
      <xdr:colOff>38100</xdr:colOff>
      <xdr:row>97</xdr:row>
      <xdr:rowOff>75515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66642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25312</xdr:rowOff>
    </xdr:from>
    <xdr:to>
      <xdr:col>41</xdr:col>
      <xdr:colOff>101600</xdr:colOff>
      <xdr:row>96</xdr:row>
      <xdr:rowOff>126912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143439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170281</xdr:rowOff>
    </xdr:from>
    <xdr:to>
      <xdr:col>36</xdr:col>
      <xdr:colOff>165100</xdr:colOff>
      <xdr:row>97</xdr:row>
      <xdr:rowOff>100431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59187</xdr:rowOff>
    </xdr:from>
    <xdr:to>
      <xdr:col>85</xdr:col>
      <xdr:colOff>127000</xdr:colOff>
      <xdr:row>38</xdr:row>
      <xdr:rowOff>77018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02837"/>
          <a:ext cx="8382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59187</xdr:rowOff>
    </xdr:from>
    <xdr:to>
      <xdr:col>81</xdr:col>
      <xdr:colOff>50800</xdr:colOff>
      <xdr:row>38</xdr:row>
      <xdr:rowOff>92563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02837"/>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92563</xdr:rowOff>
    </xdr:from>
    <xdr:to>
      <xdr:col>76</xdr:col>
      <xdr:colOff>114300</xdr:colOff>
      <xdr:row>38</xdr:row>
      <xdr:rowOff>119995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766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158400</xdr:rowOff>
    </xdr:from>
    <xdr:to>
      <xdr:col>71</xdr:col>
      <xdr:colOff>177800</xdr:colOff>
      <xdr:row>38</xdr:row>
      <xdr:rowOff>119995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0205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26218</xdr:rowOff>
    </xdr:from>
    <xdr:to>
      <xdr:col>85</xdr:col>
      <xdr:colOff>177800</xdr:colOff>
      <xdr:row>38</xdr:row>
      <xdr:rowOff>127818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8387</xdr:rowOff>
    </xdr:from>
    <xdr:to>
      <xdr:col>81</xdr:col>
      <xdr:colOff>101600</xdr:colOff>
      <xdr:row>37</xdr:row>
      <xdr:rowOff>109987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126514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41763</xdr:rowOff>
    </xdr:from>
    <xdr:to>
      <xdr:col>76</xdr:col>
      <xdr:colOff>165100</xdr:colOff>
      <xdr:row>38</xdr:row>
      <xdr:rowOff>143363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134490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69195</xdr:rowOff>
    </xdr:from>
    <xdr:to>
      <xdr:col>72</xdr:col>
      <xdr:colOff>38100</xdr:colOff>
      <xdr:row>38</xdr:row>
      <xdr:rowOff>170795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161922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107600</xdr:rowOff>
    </xdr:from>
    <xdr:to>
      <xdr:col>67</xdr:col>
      <xdr:colOff>101600</xdr:colOff>
      <xdr:row>38</xdr:row>
      <xdr:rowOff>37750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28877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138590</xdr:rowOff>
    </xdr:from>
    <xdr:to>
      <xdr:col>85</xdr:col>
      <xdr:colOff>127000</xdr:colOff>
      <xdr:row>57</xdr:row>
      <xdr:rowOff>14329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39790"/>
          <a:ext cx="8382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14329</xdr:rowOff>
    </xdr:from>
    <xdr:to>
      <xdr:col>81</xdr:col>
      <xdr:colOff>50800</xdr:colOff>
      <xdr:row>57</xdr:row>
      <xdr:rowOff>81766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86979"/>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81766</xdr:rowOff>
    </xdr:from>
    <xdr:to>
      <xdr:col>76</xdr:col>
      <xdr:colOff>114300</xdr:colOff>
      <xdr:row>58</xdr:row>
      <xdr:rowOff>102667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54416"/>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13202</xdr:rowOff>
    </xdr:from>
    <xdr:to>
      <xdr:col>71</xdr:col>
      <xdr:colOff>177800</xdr:colOff>
      <xdr:row>58</xdr:row>
      <xdr:rowOff>102667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57302"/>
          <a:ext cx="889000" cy="8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87790</xdr:rowOff>
    </xdr:from>
    <xdr:to>
      <xdr:col>85</xdr:col>
      <xdr:colOff>177800</xdr:colOff>
      <xdr:row>57</xdr:row>
      <xdr:rowOff>17940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110667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134979</xdr:rowOff>
    </xdr:from>
    <xdr:to>
      <xdr:col>81</xdr:col>
      <xdr:colOff>101600</xdr:colOff>
      <xdr:row>57</xdr:row>
      <xdr:rowOff>65129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56256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2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30966</xdr:rowOff>
    </xdr:from>
    <xdr:to>
      <xdr:col>76</xdr:col>
      <xdr:colOff>165100</xdr:colOff>
      <xdr:row>57</xdr:row>
      <xdr:rowOff>132566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123693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51867</xdr:rowOff>
    </xdr:from>
    <xdr:to>
      <xdr:col>72</xdr:col>
      <xdr:colOff>38100</xdr:colOff>
      <xdr:row>58</xdr:row>
      <xdr:rowOff>153467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144594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133852</xdr:rowOff>
    </xdr:from>
    <xdr:to>
      <xdr:col>67</xdr:col>
      <xdr:colOff>101600</xdr:colOff>
      <xdr:row>58</xdr:row>
      <xdr:rowOff>64002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55129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94895</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3944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55772</xdr:rowOff>
    </xdr:from>
    <xdr:to>
      <xdr:col>76</xdr:col>
      <xdr:colOff>114300</xdr:colOff>
      <xdr:row>79</xdr:row>
      <xdr:rowOff>94895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00322"/>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55772</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0322"/>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44095</xdr:rowOff>
    </xdr:from>
    <xdr:to>
      <xdr:col>76</xdr:col>
      <xdr:colOff>165100</xdr:colOff>
      <xdr:row>79</xdr:row>
      <xdr:rowOff>145695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136822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8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4972</xdr:rowOff>
    </xdr:from>
    <xdr:to>
      <xdr:col>72</xdr:col>
      <xdr:colOff>38100</xdr:colOff>
      <xdr:row>79</xdr:row>
      <xdr:rowOff>106572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97699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6592</xdr:rowOff>
    </xdr:from>
    <xdr:to>
      <xdr:col>85</xdr:col>
      <xdr:colOff>127000</xdr:colOff>
      <xdr:row>97</xdr:row>
      <xdr:rowOff>16472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7242"/>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16472</xdr:rowOff>
    </xdr:from>
    <xdr:to>
      <xdr:col>81</xdr:col>
      <xdr:colOff>50800</xdr:colOff>
      <xdr:row>97</xdr:row>
      <xdr:rowOff>31877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47122"/>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31877</xdr:rowOff>
    </xdr:from>
    <xdr:to>
      <xdr:col>76</xdr:col>
      <xdr:colOff>114300</xdr:colOff>
      <xdr:row>97</xdr:row>
      <xdr:rowOff>33389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62527"/>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33389</xdr:rowOff>
    </xdr:from>
    <xdr:to>
      <xdr:col>71</xdr:col>
      <xdr:colOff>177800</xdr:colOff>
      <xdr:row>97</xdr:row>
      <xdr:rowOff>52070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403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127242</xdr:rowOff>
    </xdr:from>
    <xdr:to>
      <xdr:col>85</xdr:col>
      <xdr:colOff>177800</xdr:colOff>
      <xdr:row>97</xdr:row>
      <xdr:rowOff>57392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105669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137122</xdr:rowOff>
    </xdr:from>
    <xdr:to>
      <xdr:col>81</xdr:col>
      <xdr:colOff>101600</xdr:colOff>
      <xdr:row>97</xdr:row>
      <xdr:rowOff>67272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58399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152527</xdr:rowOff>
    </xdr:from>
    <xdr:to>
      <xdr:col>76</xdr:col>
      <xdr:colOff>165100</xdr:colOff>
      <xdr:row>97</xdr:row>
      <xdr:rowOff>82677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73804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154039</xdr:rowOff>
    </xdr:from>
    <xdr:to>
      <xdr:col>72</xdr:col>
      <xdr:colOff>38100</xdr:colOff>
      <xdr:row>97</xdr:row>
      <xdr:rowOff>84189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75316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1270</xdr:rowOff>
    </xdr:from>
    <xdr:to>
      <xdr:col>67</xdr:col>
      <xdr:colOff>101600</xdr:colOff>
      <xdr:row>97</xdr:row>
      <xdr:rowOff>102870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93997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・構成比で最も大きい民生費は、住民一人当たりのコストが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212,714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円と高く、全体の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％を占めている。これは、障害者自立支援給付や子ども医療助成事業費が増加したことや、国施策の子育て世帯への臨時特別給付金を実施したためである。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・次に構成比が大きい総務費は、住民一人当たりのコストが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95,790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円で、全体の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これは特別定額給付金事業の完了により大きく減少したものの、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新庁舎整備にかかる経費や、財政調整基金への積立金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増加したため類似団体内平均値</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・土木費が大きく増加している理由は、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官民連携による市営住宅の改修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や橋梁新設改良が増加したためである。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・消防費が大きく減少している理由は、高機能指令センター更新や避難所感染症対策が完了したためである。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おいて、普通交付税や地方消費税交付金、競艇事業収入等が増加したことや、歳出において、子育て世帯への臨時給付金（市単独分）の完了や、下水道事業会計への負担金等が減少したことにより、財政調整基金を取り崩さず財政運営することができた。そのため、実質収支額、実質単年度収支ともに黒字を維持することができ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今後については、新型コロナウイルス感染症の影響により、市税収入が不透明であることから、より一層歳出の見直しを徹底し、持続可能な財政運営に努める。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病院事業会計について、入院収益が令和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年度に比べ増加したことや、新型コロナウイルス感染症関連補助金により経常収支が改善したため、資金不足が解消した。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年度は全ての会計で黒字となっており、全会計で剰余金は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百万円となっている。このうち</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大部分を占める水道事業会計では、今後、津田浄水場の浄水処理施設更新の起債の据置期間が終了し、償還金が増加することによって、流動資産が減少することが見込まれる。これにより剰余金の減少が予測されるため、今後も全会計で資金不足が発生しない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C13" sqref="AC13:AG1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43137302</v>
      </c>
      <c r="BO4" s="410"/>
      <c r="BP4" s="410"/>
      <c r="BQ4" s="410"/>
      <c r="BR4" s="410"/>
      <c r="BS4" s="410"/>
      <c r="BT4" s="410"/>
      <c r="BU4" s="411"/>
      <c r="BV4" s="409">
        <v>43996623</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0.8</v>
      </c>
      <c r="CU4" s="416"/>
      <c r="CV4" s="416"/>
      <c r="CW4" s="416"/>
      <c r="CX4" s="416"/>
      <c r="CY4" s="416"/>
      <c r="CZ4" s="416"/>
      <c r="DA4" s="417"/>
      <c r="DB4" s="415">
        <v>0.5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42894217</v>
      </c>
      <c r="BO5" s="447"/>
      <c r="BP5" s="447"/>
      <c r="BQ5" s="447"/>
      <c r="BR5" s="447"/>
      <c r="BS5" s="447"/>
      <c r="BT5" s="447"/>
      <c r="BU5" s="448"/>
      <c r="BV5" s="446">
        <v>43700427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93.4</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243085</v>
      </c>
      <c r="BO6" s="447"/>
      <c r="BP6" s="447"/>
      <c r="BQ6" s="447"/>
      <c r="BR6" s="447"/>
      <c r="BS6" s="447"/>
      <c r="BT6" s="447"/>
      <c r="BU6" s="448"/>
      <c r="BV6" s="446">
        <v>296196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99.9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101</v>
      </c>
      <c r="AV7" s="479"/>
      <c r="AW7" s="479"/>
      <c r="AX7" s="479"/>
      <c r="AY7" s="480" t="s">
        <v>105</v>
      </c>
      <c r="AZ7" s="481"/>
      <c r="BA7" s="481"/>
      <c r="BB7" s="481"/>
      <c r="BC7" s="481"/>
      <c r="BD7" s="481"/>
      <c r="BE7" s="481"/>
      <c r="BF7" s="481"/>
      <c r="BG7" s="481"/>
      <c r="BH7" s="481"/>
      <c r="BI7" s="481"/>
      <c r="BJ7" s="481"/>
      <c r="BK7" s="481"/>
      <c r="BL7" s="481"/>
      <c r="BM7" s="482"/>
      <c r="BN7" s="446">
        <v>86906</v>
      </c>
      <c r="BO7" s="447"/>
      <c r="BP7" s="447"/>
      <c r="BQ7" s="447"/>
      <c r="BR7" s="447"/>
      <c r="BS7" s="447"/>
      <c r="BT7" s="447"/>
      <c r="BU7" s="448"/>
      <c r="BV7" s="446">
        <v>202572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19543518</v>
      </c>
      <c r="CU7" s="447"/>
      <c r="CV7" s="447"/>
      <c r="CW7" s="447"/>
      <c r="CX7" s="447"/>
      <c r="CY7" s="447"/>
      <c r="CZ7" s="447"/>
      <c r="DA7" s="448"/>
      <c r="DB7" s="446">
        <v>18720072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156179</v>
      </c>
      <c r="BO8" s="447"/>
      <c r="BP8" s="447"/>
      <c r="BQ8" s="447"/>
      <c r="BR8" s="447"/>
      <c r="BS8" s="447"/>
      <c r="BT8" s="447"/>
      <c r="BU8" s="448"/>
      <c r="BV8" s="446">
        <v>93624</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0.68</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84443</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101</v>
      </c>
      <c r="AV9" s="479"/>
      <c r="AW9" s="479"/>
      <c r="AX9" s="479"/>
      <c r="AY9" s="480" t="s">
        <v>115</v>
      </c>
      <c r="AZ9" s="481"/>
      <c r="BA9" s="481"/>
      <c r="BB9" s="481"/>
      <c r="BC9" s="481"/>
      <c r="BD9" s="481"/>
      <c r="BE9" s="481"/>
      <c r="BF9" s="481"/>
      <c r="BG9" s="481"/>
      <c r="BH9" s="481"/>
      <c r="BI9" s="481"/>
      <c r="BJ9" s="481"/>
      <c r="BK9" s="481"/>
      <c r="BL9" s="481"/>
      <c r="BM9" s="482"/>
      <c r="BN9" s="446">
        <v>62555</v>
      </c>
      <c r="BO9" s="447"/>
      <c r="BP9" s="447"/>
      <c r="BQ9" s="447"/>
      <c r="BR9" s="447"/>
      <c r="BS9" s="447"/>
      <c r="BT9" s="447"/>
      <c r="BU9" s="448"/>
      <c r="BV9" s="446">
        <v>15169</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11.4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88694</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101</v>
      </c>
      <c r="AV10" s="479"/>
      <c r="AW10" s="479"/>
      <c r="AX10" s="479"/>
      <c r="AY10" s="480" t="s">
        <v>119</v>
      </c>
      <c r="AZ10" s="481"/>
      <c r="BA10" s="481"/>
      <c r="BB10" s="481"/>
      <c r="BC10" s="481"/>
      <c r="BD10" s="481"/>
      <c r="BE10" s="481"/>
      <c r="BF10" s="481"/>
      <c r="BG10" s="481"/>
      <c r="BH10" s="481"/>
      <c r="BI10" s="481"/>
      <c r="BJ10" s="481"/>
      <c r="BK10" s="481"/>
      <c r="BL10" s="481"/>
      <c r="BM10" s="482"/>
      <c r="BN10" s="446">
        <v>1024760</v>
      </c>
      <c r="BO10" s="447"/>
      <c r="BP10" s="447"/>
      <c r="BQ10" s="447"/>
      <c r="BR10" s="447"/>
      <c r="BS10" s="447"/>
      <c r="BT10" s="447"/>
      <c r="BU10" s="448"/>
      <c r="BV10" s="446">
        <v>340000</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27650</v>
      </c>
      <c r="BO11" s="447"/>
      <c r="BP11" s="447"/>
      <c r="BQ11" s="447"/>
      <c r="BR11" s="447"/>
      <c r="BS11" s="447"/>
      <c r="BT11" s="447"/>
      <c r="BU11" s="448"/>
      <c r="BV11" s="446">
        <v>36125</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83995</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82942</v>
      </c>
      <c r="S13" s="531"/>
      <c r="T13" s="531"/>
      <c r="U13" s="531"/>
      <c r="V13" s="532"/>
      <c r="W13" s="462" t="s">
        <v>139</v>
      </c>
      <c r="X13" s="463"/>
      <c r="Y13" s="463"/>
      <c r="Z13" s="463"/>
      <c r="AA13" s="463"/>
      <c r="AB13" s="453"/>
      <c r="AC13" s="497">
        <v>567</v>
      </c>
      <c r="AD13" s="498"/>
      <c r="AE13" s="498"/>
      <c r="AF13" s="498"/>
      <c r="AG13" s="540"/>
      <c r="AH13" s="497">
        <v>605</v>
      </c>
      <c r="AI13" s="498"/>
      <c r="AJ13" s="498"/>
      <c r="AK13" s="498"/>
      <c r="AL13" s="499"/>
      <c r="AM13" s="475" t="s">
        <v>140</v>
      </c>
      <c r="AN13" s="476"/>
      <c r="AO13" s="476"/>
      <c r="AP13" s="476"/>
      <c r="AQ13" s="476"/>
      <c r="AR13" s="476"/>
      <c r="AS13" s="476"/>
      <c r="AT13" s="477"/>
      <c r="AU13" s="478" t="s">
        <v>108</v>
      </c>
      <c r="AV13" s="479"/>
      <c r="AW13" s="479"/>
      <c r="AX13" s="479"/>
      <c r="AY13" s="480" t="s">
        <v>141</v>
      </c>
      <c r="AZ13" s="481"/>
      <c r="BA13" s="481"/>
      <c r="BB13" s="481"/>
      <c r="BC13" s="481"/>
      <c r="BD13" s="481"/>
      <c r="BE13" s="481"/>
      <c r="BF13" s="481"/>
      <c r="BG13" s="481"/>
      <c r="BH13" s="481"/>
      <c r="BI13" s="481"/>
      <c r="BJ13" s="481"/>
      <c r="BK13" s="481"/>
      <c r="BL13" s="481"/>
      <c r="BM13" s="482"/>
      <c r="BN13" s="446">
        <v>1114965</v>
      </c>
      <c r="BO13" s="447"/>
      <c r="BP13" s="447"/>
      <c r="BQ13" s="447"/>
      <c r="BR13" s="447"/>
      <c r="BS13" s="447"/>
      <c r="BT13" s="447"/>
      <c r="BU13" s="448"/>
      <c r="BV13" s="446">
        <v>391294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4.7</v>
      </c>
      <c r="CU13" s="444"/>
      <c r="CV13" s="444"/>
      <c r="CW13" s="444"/>
      <c r="CX13" s="444"/>
      <c r="CY13" s="444"/>
      <c r="CZ13" s="444"/>
      <c r="DA13" s="445"/>
      <c r="DB13" s="443">
        <v>5.4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85120</v>
      </c>
      <c r="S14" s="531"/>
      <c r="T14" s="531"/>
      <c r="U14" s="531"/>
      <c r="V14" s="532"/>
      <c r="W14" s="436"/>
      <c r="X14" s="437"/>
      <c r="Y14" s="437"/>
      <c r="Z14" s="437"/>
      <c r="AA14" s="437"/>
      <c r="AB14" s="426"/>
      <c r="AC14" s="533">
        <v>1.6</v>
      </c>
      <c r="AD14" s="534"/>
      <c r="AE14" s="534"/>
      <c r="AF14" s="534"/>
      <c r="AG14" s="535"/>
      <c r="AH14" s="533">
        <v>1.6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10</v>
      </c>
      <c r="CU14" s="545"/>
      <c r="CV14" s="545"/>
      <c r="CW14" s="545"/>
      <c r="CX14" s="545"/>
      <c r="CY14" s="545"/>
      <c r="CZ14" s="545"/>
      <c r="DA14" s="546"/>
      <c r="DB14" s="544">
        <v>21.4</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84027</v>
      </c>
      <c r="S15" s="531"/>
      <c r="T15" s="531"/>
      <c r="U15" s="531"/>
      <c r="V15" s="532"/>
      <c r="W15" s="462" t="s">
        <v>146</v>
      </c>
      <c r="X15" s="463"/>
      <c r="Y15" s="463"/>
      <c r="Z15" s="463"/>
      <c r="AA15" s="463"/>
      <c r="AB15" s="453"/>
      <c r="AC15" s="497">
        <v>9160</v>
      </c>
      <c r="AD15" s="498"/>
      <c r="AE15" s="498"/>
      <c r="AF15" s="498"/>
      <c r="AG15" s="540"/>
      <c r="AH15" s="497">
        <v>9697</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9750279</v>
      </c>
      <c r="BO15" s="410"/>
      <c r="BP15" s="410"/>
      <c r="BQ15" s="410"/>
      <c r="BR15" s="410"/>
      <c r="BS15" s="410"/>
      <c r="BT15" s="410"/>
      <c r="BU15" s="411"/>
      <c r="BV15" s="409">
        <v>10114233</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25.1</v>
      </c>
      <c r="AD16" s="534"/>
      <c r="AE16" s="534"/>
      <c r="AF16" s="534"/>
      <c r="AG16" s="535"/>
      <c r="AH16" s="533">
        <v>25.6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15505344</v>
      </c>
      <c r="BO16" s="447"/>
      <c r="BP16" s="447"/>
      <c r="BQ16" s="447"/>
      <c r="BR16" s="447"/>
      <c r="BS16" s="447"/>
      <c r="BT16" s="447"/>
      <c r="BU16" s="448"/>
      <c r="BV16" s="446">
        <v>14970282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26796</v>
      </c>
      <c r="AD17" s="498"/>
      <c r="AE17" s="498"/>
      <c r="AF17" s="498"/>
      <c r="AG17" s="540"/>
      <c r="AH17" s="497">
        <v>27558</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12334677</v>
      </c>
      <c r="BO17" s="447"/>
      <c r="BP17" s="447"/>
      <c r="BQ17" s="447"/>
      <c r="BR17" s="447"/>
      <c r="BS17" s="447"/>
      <c r="BT17" s="447"/>
      <c r="BU17" s="448"/>
      <c r="BV17" s="446">
        <v>12830207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43.93</v>
      </c>
      <c r="M18" s="570"/>
      <c r="N18" s="570"/>
      <c r="O18" s="570"/>
      <c r="P18" s="570"/>
      <c r="Q18" s="570"/>
      <c r="R18" s="571"/>
      <c r="S18" s="571"/>
      <c r="T18" s="571"/>
      <c r="U18" s="571"/>
      <c r="V18" s="572"/>
      <c r="W18" s="464"/>
      <c r="X18" s="465"/>
      <c r="Y18" s="465"/>
      <c r="Z18" s="465"/>
      <c r="AA18" s="465"/>
      <c r="AB18" s="456"/>
      <c r="AC18" s="573">
        <v>73.400000000000006</v>
      </c>
      <c r="AD18" s="574"/>
      <c r="AE18" s="574"/>
      <c r="AF18" s="574"/>
      <c r="AG18" s="575"/>
      <c r="AH18" s="573">
        <v>72.8</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17973776</v>
      </c>
      <c r="BO18" s="447"/>
      <c r="BP18" s="447"/>
      <c r="BQ18" s="447"/>
      <c r="BR18" s="447"/>
      <c r="BS18" s="447"/>
      <c r="BT18" s="447"/>
      <c r="BU18" s="448"/>
      <c r="BV18" s="446">
        <v>17668271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1922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23578395</v>
      </c>
      <c r="BO19" s="447"/>
      <c r="BP19" s="447"/>
      <c r="BQ19" s="447"/>
      <c r="BR19" s="447"/>
      <c r="BS19" s="447"/>
      <c r="BT19" s="447"/>
      <c r="BU19" s="448"/>
      <c r="BV19" s="446">
        <v>21871852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33284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31785141</v>
      </c>
      <c r="BO22" s="410"/>
      <c r="BP22" s="410"/>
      <c r="BQ22" s="410"/>
      <c r="BR22" s="410"/>
      <c r="BS22" s="410"/>
      <c r="BT22" s="410"/>
      <c r="BU22" s="411"/>
      <c r="BV22" s="409">
        <v>28502044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24255291</v>
      </c>
      <c r="BO23" s="447"/>
      <c r="BP23" s="447"/>
      <c r="BQ23" s="447"/>
      <c r="BR23" s="447"/>
      <c r="BS23" s="447"/>
      <c r="BT23" s="447"/>
      <c r="BU23" s="448"/>
      <c r="BV23" s="446">
        <v>23098761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9120</v>
      </c>
      <c r="R24" s="498"/>
      <c r="S24" s="498"/>
      <c r="T24" s="498"/>
      <c r="U24" s="498"/>
      <c r="V24" s="540"/>
      <c r="W24" s="592"/>
      <c r="X24" s="593"/>
      <c r="Y24" s="594"/>
      <c r="Z24" s="496" t="s">
        <v>171</v>
      </c>
      <c r="AA24" s="476"/>
      <c r="AB24" s="476"/>
      <c r="AC24" s="476"/>
      <c r="AD24" s="476"/>
      <c r="AE24" s="476"/>
      <c r="AF24" s="476"/>
      <c r="AG24" s="477"/>
      <c r="AH24" s="497">
        <v>553</v>
      </c>
      <c r="AI24" s="498"/>
      <c r="AJ24" s="498"/>
      <c r="AK24" s="498"/>
      <c r="AL24" s="540"/>
      <c r="AM24" s="497">
        <v>1678908</v>
      </c>
      <c r="AN24" s="498"/>
      <c r="AO24" s="498"/>
      <c r="AP24" s="498"/>
      <c r="AQ24" s="498"/>
      <c r="AR24" s="540"/>
      <c r="AS24" s="497">
        <v>3036</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16346555</v>
      </c>
      <c r="BO24" s="447"/>
      <c r="BP24" s="447"/>
      <c r="BQ24" s="447"/>
      <c r="BR24" s="447"/>
      <c r="BS24" s="447"/>
      <c r="BT24" s="447"/>
      <c r="BU24" s="448"/>
      <c r="BV24" s="446">
        <v>12857415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2</v>
      </c>
      <c r="M25" s="498"/>
      <c r="N25" s="498"/>
      <c r="O25" s="498"/>
      <c r="P25" s="540"/>
      <c r="Q25" s="497">
        <v>7890</v>
      </c>
      <c r="R25" s="498"/>
      <c r="S25" s="498"/>
      <c r="T25" s="498"/>
      <c r="U25" s="498"/>
      <c r="V25" s="540"/>
      <c r="W25" s="592"/>
      <c r="X25" s="593"/>
      <c r="Y25" s="594"/>
      <c r="Z25" s="496" t="s">
        <v>174</v>
      </c>
      <c r="AA25" s="476"/>
      <c r="AB25" s="476"/>
      <c r="AC25" s="476"/>
      <c r="AD25" s="476"/>
      <c r="AE25" s="476"/>
      <c r="AF25" s="476"/>
      <c r="AG25" s="477"/>
      <c r="AH25" s="497">
        <v>89</v>
      </c>
      <c r="AI25" s="498"/>
      <c r="AJ25" s="498"/>
      <c r="AK25" s="498"/>
      <c r="AL25" s="540"/>
      <c r="AM25" s="497">
        <v>271628</v>
      </c>
      <c r="AN25" s="498"/>
      <c r="AO25" s="498"/>
      <c r="AP25" s="498"/>
      <c r="AQ25" s="498"/>
      <c r="AR25" s="540"/>
      <c r="AS25" s="497">
        <v>3052</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9442490</v>
      </c>
      <c r="BO25" s="410"/>
      <c r="BP25" s="410"/>
      <c r="BQ25" s="410"/>
      <c r="BR25" s="410"/>
      <c r="BS25" s="410"/>
      <c r="BT25" s="410"/>
      <c r="BU25" s="411"/>
      <c r="BV25" s="409">
        <v>13556630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7030</v>
      </c>
      <c r="R26" s="498"/>
      <c r="S26" s="498"/>
      <c r="T26" s="498"/>
      <c r="U26" s="498"/>
      <c r="V26" s="540"/>
      <c r="W26" s="592"/>
      <c r="X26" s="593"/>
      <c r="Y26" s="594"/>
      <c r="Z26" s="496" t="s">
        <v>177</v>
      </c>
      <c r="AA26" s="598"/>
      <c r="AB26" s="598"/>
      <c r="AC26" s="598"/>
      <c r="AD26" s="598"/>
      <c r="AE26" s="598"/>
      <c r="AF26" s="598"/>
      <c r="AG26" s="599"/>
      <c r="AH26" s="497">
        <v>61</v>
      </c>
      <c r="AI26" s="498"/>
      <c r="AJ26" s="498"/>
      <c r="AK26" s="498"/>
      <c r="AL26" s="540"/>
      <c r="AM26" s="497">
        <v>196969</v>
      </c>
      <c r="AN26" s="498"/>
      <c r="AO26" s="498"/>
      <c r="AP26" s="498"/>
      <c r="AQ26" s="498"/>
      <c r="AR26" s="540"/>
      <c r="AS26" s="497">
        <v>3229</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v>248322</v>
      </c>
      <c r="BO26" s="447"/>
      <c r="BP26" s="447"/>
      <c r="BQ26" s="447"/>
      <c r="BR26" s="447"/>
      <c r="BS26" s="447"/>
      <c r="BT26" s="447"/>
      <c r="BU26" s="448"/>
      <c r="BV26" s="446">
        <v>154143</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5890</v>
      </c>
      <c r="R27" s="498"/>
      <c r="S27" s="498"/>
      <c r="T27" s="498"/>
      <c r="U27" s="498"/>
      <c r="V27" s="540"/>
      <c r="W27" s="592"/>
      <c r="X27" s="593"/>
      <c r="Y27" s="594"/>
      <c r="Z27" s="496" t="s">
        <v>180</v>
      </c>
      <c r="AA27" s="476"/>
      <c r="AB27" s="476"/>
      <c r="AC27" s="476"/>
      <c r="AD27" s="476"/>
      <c r="AE27" s="476"/>
      <c r="AF27" s="476"/>
      <c r="AG27" s="477"/>
      <c r="AH27" s="497">
        <v>26</v>
      </c>
      <c r="AI27" s="498"/>
      <c r="AJ27" s="498"/>
      <c r="AK27" s="498"/>
      <c r="AL27" s="540"/>
      <c r="AM27" s="497">
        <v>104390</v>
      </c>
      <c r="AN27" s="498"/>
      <c r="AO27" s="498"/>
      <c r="AP27" s="498"/>
      <c r="AQ27" s="498"/>
      <c r="AR27" s="540"/>
      <c r="AS27" s="497">
        <v>4015</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t="s">
        <v>137</v>
      </c>
      <c r="BO27" s="566"/>
      <c r="BP27" s="566"/>
      <c r="BQ27" s="566"/>
      <c r="BR27" s="566"/>
      <c r="BS27" s="566"/>
      <c r="BT27" s="566"/>
      <c r="BU27" s="567"/>
      <c r="BV27" s="565" t="s">
        <v>137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5610</v>
      </c>
      <c r="R28" s="498"/>
      <c r="S28" s="498"/>
      <c r="T28" s="498"/>
      <c r="U28" s="498"/>
      <c r="V28" s="540"/>
      <c r="W28" s="592"/>
      <c r="X28" s="593"/>
      <c r="Y28" s="594"/>
      <c r="Z28" s="496" t="s">
        <v>183</v>
      </c>
      <c r="AA28" s="476"/>
      <c r="AB28" s="476"/>
      <c r="AC28" s="476"/>
      <c r="AD28" s="476"/>
      <c r="AE28" s="476"/>
      <c r="AF28" s="476"/>
      <c r="AG28" s="477"/>
      <c r="AH28" s="497" t="s">
        <v>137</v>
      </c>
      <c r="AI28" s="498"/>
      <c r="AJ28" s="498"/>
      <c r="AK28" s="498"/>
      <c r="AL28" s="540"/>
      <c r="AM28" s="497" t="s">
        <v>128</v>
      </c>
      <c r="AN28" s="498"/>
      <c r="AO28" s="498"/>
      <c r="AP28" s="498"/>
      <c r="AQ28" s="498"/>
      <c r="AR28" s="540"/>
      <c r="AS28" s="497" t="s">
        <v>128</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3965133</v>
      </c>
      <c r="BO28" s="410"/>
      <c r="BP28" s="410"/>
      <c r="BQ28" s="410"/>
      <c r="BR28" s="410"/>
      <c r="BS28" s="410"/>
      <c r="BT28" s="410"/>
      <c r="BU28" s="411"/>
      <c r="BV28" s="409">
        <v>2940373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16</v>
      </c>
      <c r="M29" s="498"/>
      <c r="N29" s="498"/>
      <c r="O29" s="498"/>
      <c r="P29" s="540"/>
      <c r="Q29" s="497">
        <v>5230</v>
      </c>
      <c r="R29" s="498"/>
      <c r="S29" s="498"/>
      <c r="T29" s="498"/>
      <c r="U29" s="498"/>
      <c r="V29" s="540"/>
      <c r="W29" s="595"/>
      <c r="X29" s="596"/>
      <c r="Y29" s="597"/>
      <c r="Z29" s="496" t="s">
        <v>186</v>
      </c>
      <c r="AA29" s="476"/>
      <c r="AB29" s="476"/>
      <c r="AC29" s="476"/>
      <c r="AD29" s="476"/>
      <c r="AE29" s="476"/>
      <c r="AF29" s="476"/>
      <c r="AG29" s="477"/>
      <c r="AH29" s="497">
        <v>579</v>
      </c>
      <c r="AI29" s="498"/>
      <c r="AJ29" s="498"/>
      <c r="AK29" s="498"/>
      <c r="AL29" s="540"/>
      <c r="AM29" s="497">
        <v>1783298</v>
      </c>
      <c r="AN29" s="498"/>
      <c r="AO29" s="498"/>
      <c r="AP29" s="498"/>
      <c r="AQ29" s="498"/>
      <c r="AR29" s="540"/>
      <c r="AS29" s="497">
        <v>3080</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188690</v>
      </c>
      <c r="BO29" s="447"/>
      <c r="BP29" s="447"/>
      <c r="BQ29" s="447"/>
      <c r="BR29" s="447"/>
      <c r="BS29" s="447"/>
      <c r="BT29" s="447"/>
      <c r="BU29" s="448"/>
      <c r="BV29" s="446">
        <v>188620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4297995</v>
      </c>
      <c r="BO30" s="566"/>
      <c r="BP30" s="566"/>
      <c r="BQ30" s="566"/>
      <c r="BR30" s="566"/>
      <c r="BS30" s="566"/>
      <c r="BT30" s="566"/>
      <c r="BU30" s="567"/>
      <c r="BV30" s="565">
        <v>3200995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197</v>
      </c>
      <c r="X33" s="435"/>
      <c r="Y33" s="435"/>
      <c r="Z33" s="435"/>
      <c r="AA33" s="435"/>
      <c r="AB33" s="435"/>
      <c r="AC33" s="435"/>
      <c r="AD33" s="435"/>
      <c r="AE33" s="435"/>
      <c r="AF33" s="435"/>
      <c r="AG33" s="435"/>
      <c r="AH33" s="435"/>
      <c r="AI33" s="435"/>
      <c r="AJ33" s="435"/>
      <c r="AK33" s="435"/>
      <c r="AL33" s="203"/>
      <c r="AM33" s="470" t="s">
        <v>195</v>
      </c>
      <c r="AN33" s="470"/>
      <c r="AO33" s="435" t="s">
        <v>197</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195</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岸和田市貝塚市清掃施設組合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貝塚市文化振興事業団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大阪府都市競艇企業団</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大阪府後期高齢者医療広域連合（一般会計）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大阪府後期高齢者医療広域連合（後期高齢者医療特別会計）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大阪広域水道企業団水道事業会計（水道用水供給事業）</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大阪広域水道企業団水道事業会計（工業用水道事業会計）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583</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5" t="s">
        <v>551</v>
      </c>
      <c r="D34" s="1215"/>
      <c r="E34" s="1216"/>
      <c r="F34" s="32">
        <v>12.26</v>
      </c>
      <c r="G34" s="33">
        <v>13.04</v>
      </c>
      <c r="H34" s="33">
        <v>13.61</v>
      </c>
      <c r="I34" s="33">
        <v>14.53</v>
      </c>
      <c r="J34" s="34">
        <v>13.43</v>
      </c>
      <c r="K34" s="22"/>
      <c r="L34" s="22"/>
      <c r="M34" s="22"/>
      <c r="N34" s="22"/>
      <c r="O34" s="22"/>
      <c r="P34" s="22"/>
    </row>
    <row r="35" spans="1:16" ht="39" customHeight="1" x14ac:dyDescent="0.15">
      <c r="A35" s="22"/>
      <c r="B35" s="35"/>
      <c r="C35" s="1209" t="s">
        <v>552</v>
      </c>
      <c r="D35" s="1210"/>
      <c r="E35" s="1211"/>
      <c r="F35" s="36" t="s">
        <v>553</v>
      </c>
      <c r="G35" s="37" t="s">
        <v>554</v>
      </c>
      <c r="H35" s="37" t="s">
        <v>555</v>
      </c>
      <c r="I35" s="37" t="s">
        <v>556</v>
      </c>
      <c r="J35" s="38">
        <v>3.54</v>
      </c>
      <c r="K35" s="22"/>
      <c r="L35" s="22"/>
      <c r="M35" s="22"/>
      <c r="N35" s="22"/>
      <c r="O35" s="22"/>
      <c r="P35" s="22"/>
    </row>
    <row r="36" spans="1:16" ht="39" customHeight="1" x14ac:dyDescent="0.15">
      <c r="A36" s="22"/>
      <c r="B36" s="35"/>
      <c r="C36" s="1209" t="s">
        <v>557</v>
      </c>
      <c r="D36" s="1210"/>
      <c r="E36" s="1211"/>
      <c r="F36" s="36">
        <v>1.67</v>
      </c>
      <c r="G36" s="37">
        <v>2.37</v>
      </c>
      <c r="H36" s="37">
        <v>3.35</v>
      </c>
      <c r="I36" s="37">
        <v>2.59</v>
      </c>
      <c r="J36" s="38">
        <v>1.28</v>
      </c>
      <c r="K36" s="22"/>
      <c r="L36" s="22"/>
      <c r="M36" s="22"/>
      <c r="N36" s="22"/>
      <c r="O36" s="22"/>
      <c r="P36" s="22"/>
    </row>
    <row r="37" spans="1:16" ht="39" customHeight="1" x14ac:dyDescent="0.15">
      <c r="A37" s="22"/>
      <c r="B37" s="35"/>
      <c r="C37" s="1209" t="s">
        <v>558</v>
      </c>
      <c r="D37" s="1210"/>
      <c r="E37" s="1211"/>
      <c r="F37" s="36">
        <v>1.3</v>
      </c>
      <c r="G37" s="37">
        <v>0.83</v>
      </c>
      <c r="H37" s="37">
        <v>0.94</v>
      </c>
      <c r="I37" s="37">
        <v>1.29</v>
      </c>
      <c r="J37" s="38">
        <v>1.1200000000000001</v>
      </c>
      <c r="K37" s="22"/>
      <c r="L37" s="22"/>
      <c r="M37" s="22"/>
      <c r="N37" s="22"/>
      <c r="O37" s="22"/>
      <c r="P37" s="22"/>
    </row>
    <row r="38" spans="1:16" ht="39" customHeight="1" x14ac:dyDescent="0.15">
      <c r="A38" s="22"/>
      <c r="B38" s="35"/>
      <c r="C38" s="1209" t="s">
        <v>559</v>
      </c>
      <c r="D38" s="1210"/>
      <c r="E38" s="1211"/>
      <c r="F38" s="36">
        <v>0.09</v>
      </c>
      <c r="G38" s="37">
        <v>0.41</v>
      </c>
      <c r="H38" s="37">
        <v>0.42</v>
      </c>
      <c r="I38" s="37">
        <v>0.5</v>
      </c>
      <c r="J38" s="38">
        <v>0.79</v>
      </c>
      <c r="K38" s="22"/>
      <c r="L38" s="22"/>
      <c r="M38" s="22"/>
      <c r="N38" s="22"/>
      <c r="O38" s="22"/>
      <c r="P38" s="22"/>
    </row>
    <row r="39" spans="1:16" ht="39" customHeight="1" x14ac:dyDescent="0.15">
      <c r="A39" s="22"/>
      <c r="B39" s="35"/>
      <c r="C39" s="1209" t="s">
        <v>560</v>
      </c>
      <c r="D39" s="1210"/>
      <c r="E39" s="1211"/>
      <c r="F39" s="36" t="s">
        <v>504</v>
      </c>
      <c r="G39" s="37" t="s">
        <v>504</v>
      </c>
      <c r="H39" s="37">
        <v>0.22</v>
      </c>
      <c r="I39" s="37">
        <v>0.14000000000000001</v>
      </c>
      <c r="J39" s="38">
        <v>0.28000000000000003</v>
      </c>
      <c r="K39" s="22"/>
      <c r="L39" s="22"/>
      <c r="M39" s="22"/>
      <c r="N39" s="22"/>
      <c r="O39" s="22"/>
      <c r="P39" s="22"/>
    </row>
    <row r="40" spans="1:16" ht="39" customHeight="1" x14ac:dyDescent="0.15">
      <c r="A40" s="22"/>
      <c r="B40" s="35"/>
      <c r="C40" s="1209" t="s">
        <v>561</v>
      </c>
      <c r="D40" s="1210"/>
      <c r="E40" s="1211"/>
      <c r="F40" s="36">
        <v>0.06</v>
      </c>
      <c r="G40" s="37">
        <v>0.03</v>
      </c>
      <c r="H40" s="37">
        <v>0.04</v>
      </c>
      <c r="I40" s="37">
        <v>0.03</v>
      </c>
      <c r="J40" s="38">
        <v>0.18</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562</v>
      </c>
      <c r="D42" s="1210"/>
      <c r="E42" s="1211"/>
      <c r="F42" s="36" t="s">
        <v>504</v>
      </c>
      <c r="G42" s="37" t="s">
        <v>504</v>
      </c>
      <c r="H42" s="37" t="s">
        <v>504</v>
      </c>
      <c r="I42" s="37" t="s">
        <v>504</v>
      </c>
      <c r="J42" s="38" t="s">
        <v>504</v>
      </c>
      <c r="K42" s="22"/>
      <c r="L42" s="22"/>
      <c r="M42" s="22"/>
      <c r="N42" s="22"/>
      <c r="O42" s="22"/>
      <c r="P42" s="22"/>
    </row>
    <row r="43" spans="1:16" ht="39" customHeight="1" thickBot="1" x14ac:dyDescent="0.2">
      <c r="A43" s="22"/>
      <c r="B43" s="40"/>
      <c r="C43" s="1212" t="s">
        <v>563</v>
      </c>
      <c r="D43" s="1213"/>
      <c r="E43" s="1214"/>
      <c r="F43" s="41">
        <v>0.01</v>
      </c>
      <c r="G43" s="42">
        <v>1.3</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jTYQa6zI5mUc1WrCpJTtSkoZoVlV0BebGphCykrVGHxbmnO63Wpisuet7NkvCbCcslK2dqrxYQZNk6xXMh5XA==" saltValue="+MQ2LODoFhAdRDJoKfY4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2321</v>
      </c>
      <c r="L45" s="60">
        <v>2424</v>
      </c>
      <c r="M45" s="60">
        <v>2415</v>
      </c>
      <c r="N45" s="60">
        <v>2466</v>
      </c>
      <c r="O45" s="61">
        <v>2491</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504</v>
      </c>
      <c r="L46" s="64" t="s">
        <v>504</v>
      </c>
      <c r="M46" s="64" t="s">
        <v>504</v>
      </c>
      <c r="N46" s="64" t="s">
        <v>504</v>
      </c>
      <c r="O46" s="65" t="s">
        <v>504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504</v>
      </c>
      <c r="L47" s="64" t="s">
        <v>504</v>
      </c>
      <c r="M47" s="64" t="s">
        <v>504</v>
      </c>
      <c r="N47" s="64" t="s">
        <v>504</v>
      </c>
      <c r="O47" s="65" t="s">
        <v>504</v>
      </c>
      <c r="P47" s="48"/>
      <c r="Q47" s="48"/>
      <c r="R47" s="48"/>
      <c r="S47" s="48"/>
      <c r="T47" s="48"/>
      <c r="U47" s="48"/>
    </row>
    <row r="48" spans="1:21" ht="30.75" customHeight="1" x14ac:dyDescent="0.15">
      <c r="A48" s="48"/>
      <c r="B48" s="1219"/>
      <c r="C48" s="1220"/>
      <c r="D48" s="62"/>
      <c r="E48" s="1225" t="s">
        <v>15</v>
      </c>
      <c r="F48" s="1225"/>
      <c r="G48" s="1225"/>
      <c r="H48" s="1225"/>
      <c r="I48" s="1225"/>
      <c r="J48" s="1226"/>
      <c r="K48" s="63">
        <v>1407</v>
      </c>
      <c r="L48" s="64">
        <v>1332</v>
      </c>
      <c r="M48" s="64">
        <v>1295</v>
      </c>
      <c r="N48" s="64">
        <v>1192</v>
      </c>
      <c r="O48" s="65">
        <v>1172</v>
      </c>
      <c r="P48" s="48"/>
      <c r="Q48" s="48"/>
      <c r="R48" s="48"/>
      <c r="S48" s="48"/>
      <c r="T48" s="48"/>
      <c r="U48" s="48"/>
    </row>
    <row r="49" spans="1:21" ht="30.75" customHeight="1" x14ac:dyDescent="0.15">
      <c r="A49" s="48"/>
      <c r="B49" s="1219"/>
      <c r="C49" s="1220"/>
      <c r="D49" s="62"/>
      <c r="E49" s="1225" t="s">
        <v>16</v>
      </c>
      <c r="F49" s="1225"/>
      <c r="G49" s="1225"/>
      <c r="H49" s="1225"/>
      <c r="I49" s="1225"/>
      <c r="J49" s="1226"/>
      <c r="K49" s="63">
        <v>628</v>
      </c>
      <c r="L49" s="64">
        <v>520</v>
      </c>
      <c r="M49" s="64">
        <v>392</v>
      </c>
      <c r="N49" s="64">
        <v>240</v>
      </c>
      <c r="O49" s="65">
        <v>139</v>
      </c>
      <c r="P49" s="48"/>
      <c r="Q49" s="48"/>
      <c r="R49" s="48"/>
      <c r="S49" s="48"/>
      <c r="T49" s="48"/>
      <c r="U49" s="48"/>
    </row>
    <row r="50" spans="1:21" ht="30.75" customHeight="1" x14ac:dyDescent="0.15">
      <c r="A50" s="48"/>
      <c r="B50" s="1219"/>
      <c r="C50" s="1220"/>
      <c r="D50" s="62"/>
      <c r="E50" s="1225" t="s">
        <v>17</v>
      </c>
      <c r="F50" s="1225"/>
      <c r="G50" s="1225"/>
      <c r="H50" s="1225"/>
      <c r="I50" s="1225"/>
      <c r="J50" s="1226"/>
      <c r="K50" s="63">
        <v>77</v>
      </c>
      <c r="L50" s="64">
        <v>77</v>
      </c>
      <c r="M50" s="64">
        <v>77</v>
      </c>
      <c r="N50" s="64">
        <v>83</v>
      </c>
      <c r="O50" s="65">
        <v>4097</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v>0</v>
      </c>
      <c r="M51" s="64" t="s">
        <v>504</v>
      </c>
      <c r="N51" s="64" t="s">
        <v>504</v>
      </c>
      <c r="O51" s="65" t="s">
        <v>504</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3308</v>
      </c>
      <c r="L52" s="64">
        <v>3332</v>
      </c>
      <c r="M52" s="64">
        <v>3324</v>
      </c>
      <c r="N52" s="64">
        <v>3236</v>
      </c>
      <c r="O52" s="65">
        <v>7173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1125</v>
      </c>
      <c r="L53" s="69">
        <v>1021</v>
      </c>
      <c r="M53" s="69">
        <v>855</v>
      </c>
      <c r="N53" s="69">
        <v>745</v>
      </c>
      <c r="O53" s="70">
        <v>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OMCe4fYX5G6DMYG1mLbcl38WhOka6awP62hlwKx1T8cBg6nTWwZKaTyHSghSNiCGpuVlr7hGsfSpOulMjcZQ==" saltValue="/04xrz6p5Kp8XVF5O4Pd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43" t="s">
        <v>30</v>
      </c>
      <c r="C41" s="1244"/>
      <c r="D41" s="102"/>
      <c r="E41" s="1249" t="s">
        <v>31</v>
      </c>
      <c r="F41" s="1249"/>
      <c r="G41" s="1249"/>
      <c r="H41" s="1250"/>
      <c r="I41" s="351">
        <v>27350</v>
      </c>
      <c r="J41" s="352">
        <v>27310</v>
      </c>
      <c r="K41" s="352">
        <v>27858</v>
      </c>
      <c r="L41" s="352">
        <v>28502</v>
      </c>
      <c r="M41" s="353">
        <v>31785</v>
      </c>
    </row>
    <row r="42" spans="2:13" ht="27.75" customHeight="1" x14ac:dyDescent="0.15">
      <c r="B42" s="1245"/>
      <c r="C42" s="1246"/>
      <c r="D42" s="103"/>
      <c r="E42" s="1251" t="s">
        <v>32</v>
      </c>
      <c r="F42" s="1251"/>
      <c r="G42" s="1251"/>
      <c r="H42" s="1252"/>
      <c r="I42" s="354">
        <v>368</v>
      </c>
      <c r="J42" s="355">
        <v>297</v>
      </c>
      <c r="K42" s="355">
        <v>224</v>
      </c>
      <c r="L42" s="355">
        <v>151</v>
      </c>
      <c r="M42" s="356">
        <v>76</v>
      </c>
    </row>
    <row r="43" spans="2:13" ht="27.75" customHeight="1" x14ac:dyDescent="0.15">
      <c r="B43" s="1245"/>
      <c r="C43" s="1246"/>
      <c r="D43" s="103"/>
      <c r="E43" s="1251" t="s">
        <v>33</v>
      </c>
      <c r="F43" s="1251"/>
      <c r="G43" s="1251"/>
      <c r="H43" s="1252"/>
      <c r="I43" s="354">
        <v>17960</v>
      </c>
      <c r="J43" s="355">
        <v>17590</v>
      </c>
      <c r="K43" s="355">
        <v>16726</v>
      </c>
      <c r="L43" s="355">
        <v>15868</v>
      </c>
      <c r="M43" s="356">
        <v>15186</v>
      </c>
    </row>
    <row r="44" spans="2:13" ht="27.75" customHeight="1" x14ac:dyDescent="0.15">
      <c r="B44" s="1245"/>
      <c r="C44" s="1246"/>
      <c r="D44" s="103"/>
      <c r="E44" s="1251" t="s">
        <v>34</v>
      </c>
      <c r="F44" s="1251"/>
      <c r="G44" s="1251"/>
      <c r="H44" s="1252"/>
      <c r="I44" s="354">
        <v>1727</v>
      </c>
      <c r="J44" s="355">
        <v>1181</v>
      </c>
      <c r="K44" s="355">
        <v>946</v>
      </c>
      <c r="L44" s="355">
        <v>991</v>
      </c>
      <c r="M44" s="356">
        <v>1075</v>
      </c>
    </row>
    <row r="45" spans="2:13" ht="27.75" customHeight="1" x14ac:dyDescent="0.15">
      <c r="B45" s="1245"/>
      <c r="C45" s="1246"/>
      <c r="D45" s="103"/>
      <c r="E45" s="1251" t="s">
        <v>35</v>
      </c>
      <c r="F45" s="1251"/>
      <c r="G45" s="1251"/>
      <c r="H45" s="1252"/>
      <c r="I45" s="354">
        <v>4149</v>
      </c>
      <c r="J45" s="355">
        <v>4216</v>
      </c>
      <c r="K45" s="355">
        <v>4031</v>
      </c>
      <c r="L45" s="355">
        <v>4105</v>
      </c>
      <c r="M45" s="356">
        <v>4074</v>
      </c>
    </row>
    <row r="46" spans="2:13" ht="27.75" customHeight="1" x14ac:dyDescent="0.15">
      <c r="B46" s="1245"/>
      <c r="C46" s="1246"/>
      <c r="D46" s="104"/>
      <c r="E46" s="1251" t="s">
        <v>36</v>
      </c>
      <c r="F46" s="1251"/>
      <c r="G46" s="1251"/>
      <c r="H46" s="1252"/>
      <c r="I46" s="354">
        <v>0</v>
      </c>
      <c r="J46" s="355">
        <v>0</v>
      </c>
      <c r="K46" s="355">
        <v>0</v>
      </c>
      <c r="L46" s="355">
        <v>0</v>
      </c>
      <c r="M46" s="356" t="s">
        <v>504</v>
      </c>
    </row>
    <row r="47" spans="2:13" ht="27.75" customHeight="1" x14ac:dyDescent="0.15">
      <c r="B47" s="1245"/>
      <c r="C47" s="1246"/>
      <c r="D47" s="105"/>
      <c r="E47" s="1253" t="s">
        <v>37</v>
      </c>
      <c r="F47" s="1254"/>
      <c r="G47" s="1254"/>
      <c r="H47" s="1255"/>
      <c r="I47" s="354" t="s">
        <v>504</v>
      </c>
      <c r="J47" s="355" t="s">
        <v>504</v>
      </c>
      <c r="K47" s="355" t="s">
        <v>504</v>
      </c>
      <c r="L47" s="355" t="s">
        <v>504</v>
      </c>
      <c r="M47" s="356" t="s">
        <v>504</v>
      </c>
    </row>
    <row r="48" spans="2:13" ht="27.75" customHeight="1" x14ac:dyDescent="0.15">
      <c r="B48" s="1245"/>
      <c r="C48" s="1246"/>
      <c r="D48" s="103"/>
      <c r="E48" s="1251" t="s">
        <v>38</v>
      </c>
      <c r="F48" s="1251"/>
      <c r="G48" s="1251"/>
      <c r="H48" s="1252"/>
      <c r="I48" s="354" t="s">
        <v>504</v>
      </c>
      <c r="J48" s="355" t="s">
        <v>504</v>
      </c>
      <c r="K48" s="355" t="s">
        <v>504</v>
      </c>
      <c r="L48" s="355" t="s">
        <v>504</v>
      </c>
      <c r="M48" s="356" t="s">
        <v>504</v>
      </c>
    </row>
    <row r="49" spans="2:13" ht="27.75" customHeight="1" x14ac:dyDescent="0.15">
      <c r="B49" s="1247"/>
      <c r="C49" s="1248"/>
      <c r="D49" s="103"/>
      <c r="E49" s="1251" t="s">
        <v>39</v>
      </c>
      <c r="F49" s="1251"/>
      <c r="G49" s="1251"/>
      <c r="H49" s="1252"/>
      <c r="I49" s="354" t="s">
        <v>504</v>
      </c>
      <c r="J49" s="355" t="s">
        <v>504</v>
      </c>
      <c r="K49" s="355" t="s">
        <v>504</v>
      </c>
      <c r="L49" s="355" t="s">
        <v>504</v>
      </c>
      <c r="M49" s="356" t="s">
        <v>504</v>
      </c>
    </row>
    <row r="50" spans="2:13" ht="27.75" customHeight="1" x14ac:dyDescent="0.15">
      <c r="B50" s="1256" t="s">
        <v>40</v>
      </c>
      <c r="C50" s="1257"/>
      <c r="D50" s="106"/>
      <c r="E50" s="1251" t="s">
        <v>41</v>
      </c>
      <c r="F50" s="1251"/>
      <c r="G50" s="1251"/>
      <c r="H50" s="1252"/>
      <c r="I50" s="354">
        <v>2561</v>
      </c>
      <c r="J50" s="355">
        <v>5431</v>
      </c>
      <c r="K50" s="355">
        <v>5790</v>
      </c>
      <c r="L50" s="355">
        <v>7352</v>
      </c>
      <c r="M50" s="356">
        <v>9891</v>
      </c>
    </row>
    <row r="51" spans="2:13" ht="27.75" customHeight="1" x14ac:dyDescent="0.15">
      <c r="B51" s="1245"/>
      <c r="C51" s="1246"/>
      <c r="D51" s="103"/>
      <c r="E51" s="1251" t="s">
        <v>42</v>
      </c>
      <c r="F51" s="1251"/>
      <c r="G51" s="1251"/>
      <c r="H51" s="1252"/>
      <c r="I51" s="354">
        <v>6916</v>
      </c>
      <c r="J51" s="355">
        <v>7061</v>
      </c>
      <c r="K51" s="355">
        <v>7266</v>
      </c>
      <c r="L51" s="355">
        <v>7576</v>
      </c>
      <c r="M51" s="356">
        <v>8358</v>
      </c>
    </row>
    <row r="52" spans="2:13" ht="27.75" customHeight="1" x14ac:dyDescent="0.15">
      <c r="B52" s="1247"/>
      <c r="C52" s="1248"/>
      <c r="D52" s="103"/>
      <c r="E52" s="1251" t="s">
        <v>43</v>
      </c>
      <c r="F52" s="1251"/>
      <c r="G52" s="1251"/>
      <c r="H52" s="1252"/>
      <c r="I52" s="354">
        <v>32079</v>
      </c>
      <c r="J52" s="355">
        <v>31796</v>
      </c>
      <c r="K52" s="355">
        <v>31554</v>
      </c>
      <c r="L52" s="355">
        <v>31203</v>
      </c>
      <c r="M52" s="356">
        <v>32223</v>
      </c>
    </row>
    <row r="53" spans="2:13" ht="27.75" customHeight="1" thickBot="1" x14ac:dyDescent="0.2">
      <c r="B53" s="1258" t="s">
        <v>44</v>
      </c>
      <c r="C53" s="1259"/>
      <c r="D53" s="107"/>
      <c r="E53" s="1260" t="s">
        <v>45</v>
      </c>
      <c r="F53" s="1260"/>
      <c r="G53" s="1260"/>
      <c r="H53" s="1261"/>
      <c r="I53" s="357">
        <v>9998</v>
      </c>
      <c r="J53" s="358">
        <v>6304</v>
      </c>
      <c r="K53" s="358">
        <v>5176</v>
      </c>
      <c r="L53" s="358">
        <v>3486</v>
      </c>
      <c r="M53" s="359">
        <v>1725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giRDBKve5Xmj7GIPMVsMtPwMk9D6t8RhxsfOaWay71Jw8YfjfADgFYIk6ZWe2t/dyRXFDu85CHBKNzH7zsIrA==" saltValue="TItJEIPvD/xqgoJE7QrT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70" t="s">
        <v>48</v>
      </c>
      <c r="D55" s="1270"/>
      <c r="E55" s="1271"/>
      <c r="F55" s="119">
        <v>2600</v>
      </c>
      <c r="G55" s="119">
        <v>2940</v>
      </c>
      <c r="H55" s="120">
        <v>3965</v>
      </c>
    </row>
    <row r="56" spans="2:8" ht="52.5" customHeight="1" x14ac:dyDescent="0.15">
      <c r="B56" s="121"/>
      <c r="C56" s="1272" t="s">
        <v>49</v>
      </c>
      <c r="D56" s="1272"/>
      <c r="E56" s="1273"/>
      <c r="F56" s="122">
        <v>189</v>
      </c>
      <c r="G56" s="122">
        <v>189</v>
      </c>
      <c r="H56" s="123">
        <v>189</v>
      </c>
    </row>
    <row r="57" spans="2:8" ht="53.25" customHeight="1" x14ac:dyDescent="0.15">
      <c r="B57" s="121"/>
      <c r="C57" s="1274" t="s">
        <v>50</v>
      </c>
      <c r="D57" s="1274"/>
      <c r="E57" s="1275"/>
      <c r="F57" s="124">
        <v>2422</v>
      </c>
      <c r="G57" s="124">
        <v>3201</v>
      </c>
      <c r="H57" s="125">
        <v>4298</v>
      </c>
    </row>
    <row r="58" spans="2:8" ht="45.75" customHeight="1" x14ac:dyDescent="0.15">
      <c r="B58" s="126"/>
      <c r="C58" s="1262" t="s">
        <v>570</v>
      </c>
      <c r="D58" s="1263"/>
      <c r="E58" s="1264"/>
      <c r="F58" s="127">
        <v>1173</v>
      </c>
      <c r="G58" s="127">
        <v>1550</v>
      </c>
      <c r="H58" s="128">
        <v>2934</v>
      </c>
    </row>
    <row r="59" spans="2:8" ht="45.75" customHeight="1" x14ac:dyDescent="0.15">
      <c r="B59" s="126"/>
      <c r="C59" s="1262" t="s">
        <v>571</v>
      </c>
      <c r="D59" s="1263"/>
      <c r="E59" s="1264"/>
      <c r="F59" s="127">
        <v>472</v>
      </c>
      <c r="G59" s="127">
        <v>726</v>
      </c>
      <c r="H59" s="128">
        <v>682</v>
      </c>
    </row>
    <row r="60" spans="2:8" ht="45.75" customHeight="1" x14ac:dyDescent="0.15">
      <c r="B60" s="126"/>
      <c r="C60" s="1262" t="s">
        <v>572</v>
      </c>
      <c r="D60" s="1263"/>
      <c r="E60" s="1264"/>
      <c r="F60" s="127">
        <v>184</v>
      </c>
      <c r="G60" s="127">
        <v>232</v>
      </c>
      <c r="H60" s="128">
        <v>233</v>
      </c>
    </row>
    <row r="61" spans="2:8" ht="45.75" customHeight="1" x14ac:dyDescent="0.15">
      <c r="B61" s="126"/>
      <c r="C61" s="1262" t="s">
        <v>573</v>
      </c>
      <c r="D61" s="1263"/>
      <c r="E61" s="1264"/>
      <c r="F61" s="127">
        <v>8</v>
      </c>
      <c r="G61" s="127">
        <v>8</v>
      </c>
      <c r="H61" s="128">
        <v>208</v>
      </c>
    </row>
    <row r="62" spans="2:8" ht="45.75" customHeight="1" thickBot="1" x14ac:dyDescent="0.2">
      <c r="B62" s="129"/>
      <c r="C62" s="1265" t="s">
        <v>574</v>
      </c>
      <c r="D62" s="1266"/>
      <c r="E62" s="1267"/>
      <c r="F62" s="130">
        <v>393</v>
      </c>
      <c r="G62" s="130">
        <v>508</v>
      </c>
      <c r="H62" s="131">
        <v>92</v>
      </c>
    </row>
    <row r="63" spans="2:8" ht="52.5" customHeight="1" thickBot="1" x14ac:dyDescent="0.2">
      <c r="B63" s="132"/>
      <c r="C63" s="1268" t="s">
        <v>51</v>
      </c>
      <c r="D63" s="1268"/>
      <c r="E63" s="1269"/>
      <c r="F63" s="133">
        <v>5211</v>
      </c>
      <c r="G63" s="133">
        <v>6330</v>
      </c>
      <c r="H63" s="134">
        <v>8452</v>
      </c>
    </row>
    <row r="64" spans="2:8" x14ac:dyDescent="0.15"/>
  </sheetData>
  <sheetProtection algorithmName="SHA-512" hashValue="LI35axGN8tHLhpBPjeSbLnmQtJH6R16Qc0G1m9zsq8ZN+0xyqBtLUrSx+KmZ+wFgcVGgVJuzMLC75Ws3B3YgBA==" saltValue="1f79x8kH8EZx7SPfoxTw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586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588</v>
      </c>
      <c r="AO51" s="1279"/>
      <c r="AP51" s="1279"/>
      <c r="AQ51" s="1279"/>
      <c r="AR51" s="1279"/>
      <c r="AS51" s="1279"/>
      <c r="AT51" s="1279"/>
      <c r="AU51" s="1279"/>
      <c r="AV51" s="1279"/>
      <c r="AW51" s="1279"/>
      <c r="AX51" s="1279"/>
      <c r="AY51" s="1279"/>
      <c r="AZ51" s="1279"/>
      <c r="BA51" s="1279"/>
      <c r="BB51" s="1279" t="s">
        <v>589</v>
      </c>
      <c r="BC51" s="1279"/>
      <c r="BD51" s="1279"/>
      <c r="BE51" s="1279"/>
      <c r="BF51" s="1279"/>
      <c r="BG51" s="1279"/>
      <c r="BH51" s="1279"/>
      <c r="BI51" s="1279"/>
      <c r="BJ51" s="1279"/>
      <c r="BK51" s="1279"/>
      <c r="BL51" s="1279"/>
      <c r="BM51" s="1279"/>
      <c r="BN51" s="1279"/>
      <c r="BO51" s="1279"/>
      <c r="BP51" s="1276">
        <v>64</v>
      </c>
      <c r="BQ51" s="1276"/>
      <c r="BR51" s="1276"/>
      <c r="BS51" s="1276"/>
      <c r="BT51" s="1276"/>
      <c r="BU51" s="1276"/>
      <c r="BV51" s="1276"/>
      <c r="BW51" s="1276"/>
      <c r="BX51" s="1276">
        <v>40.1</v>
      </c>
      <c r="BY51" s="1276"/>
      <c r="BZ51" s="1276"/>
      <c r="CA51" s="1276"/>
      <c r="CB51" s="1276"/>
      <c r="CC51" s="1276"/>
      <c r="CD51" s="1276"/>
      <c r="CE51" s="1276"/>
      <c r="CF51" s="1276">
        <v>32.6</v>
      </c>
      <c r="CG51" s="1276"/>
      <c r="CH51" s="1276"/>
      <c r="CI51" s="1276"/>
      <c r="CJ51" s="1276"/>
      <c r="CK51" s="1276"/>
      <c r="CL51" s="1276"/>
      <c r="CM51" s="1276"/>
      <c r="CN51" s="1276">
        <v>21.4</v>
      </c>
      <c r="CO51" s="1276"/>
      <c r="CP51" s="1276"/>
      <c r="CQ51" s="1276"/>
      <c r="CR51" s="1276"/>
      <c r="CS51" s="1276"/>
      <c r="CT51" s="1276"/>
      <c r="CU51" s="1276"/>
      <c r="CV51" s="1276">
        <v>10</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590</v>
      </c>
      <c r="BC53" s="1279"/>
      <c r="BD53" s="1279"/>
      <c r="BE53" s="1279"/>
      <c r="BF53" s="1279"/>
      <c r="BG53" s="1279"/>
      <c r="BH53" s="1279"/>
      <c r="BI53" s="1279"/>
      <c r="BJ53" s="1279"/>
      <c r="BK53" s="1279"/>
      <c r="BL53" s="1279"/>
      <c r="BM53" s="1279"/>
      <c r="BN53" s="1279"/>
      <c r="BO53" s="1279"/>
      <c r="BP53" s="1276">
        <v>61.4</v>
      </c>
      <c r="BQ53" s="1276"/>
      <c r="BR53" s="1276"/>
      <c r="BS53" s="1276"/>
      <c r="BT53" s="1276"/>
      <c r="BU53" s="1276"/>
      <c r="BV53" s="1276"/>
      <c r="BW53" s="1276"/>
      <c r="BX53" s="1276">
        <v>62.9</v>
      </c>
      <c r="BY53" s="1276"/>
      <c r="BZ53" s="1276"/>
      <c r="CA53" s="1276"/>
      <c r="CB53" s="1276"/>
      <c r="CC53" s="1276"/>
      <c r="CD53" s="1276"/>
      <c r="CE53" s="1276"/>
      <c r="CF53" s="1276">
        <v>68.5</v>
      </c>
      <c r="CG53" s="1276"/>
      <c r="CH53" s="1276"/>
      <c r="CI53" s="1276"/>
      <c r="CJ53" s="1276"/>
      <c r="CK53" s="1276"/>
      <c r="CL53" s="1276"/>
      <c r="CM53" s="1276"/>
      <c r="CN53" s="1276">
        <v>72.099999999999994</v>
      </c>
      <c r="CO53" s="1276"/>
      <c r="CP53" s="1276"/>
      <c r="CQ53" s="1276"/>
      <c r="CR53" s="1276"/>
      <c r="CS53" s="1276"/>
      <c r="CT53" s="1276"/>
      <c r="CU53" s="1276"/>
      <c r="CV53" s="1276">
        <v>73.3</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591</v>
      </c>
      <c r="AO55" s="1281"/>
      <c r="AP55" s="1281"/>
      <c r="AQ55" s="1281"/>
      <c r="AR55" s="1281"/>
      <c r="AS55" s="1281"/>
      <c r="AT55" s="1281"/>
      <c r="AU55" s="1281"/>
      <c r="AV55" s="1281"/>
      <c r="AW55" s="1281"/>
      <c r="AX55" s="1281"/>
      <c r="AY55" s="1281"/>
      <c r="AZ55" s="1281"/>
      <c r="BA55" s="1281"/>
      <c r="BB55" s="1279" t="s">
        <v>589</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590</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592</v>
      </c>
    </row>
    <row r="64" spans="1:109" x14ac:dyDescent="0.15">
      <c r="B64" s="375"/>
      <c r="G64" s="382"/>
      <c r="I64" s="395"/>
      <c r="J64" s="395"/>
      <c r="K64" s="395"/>
      <c r="L64" s="395"/>
      <c r="M64" s="395"/>
      <c r="N64" s="396"/>
      <c r="AM64" s="382"/>
      <c r="AN64" s="382" t="s">
        <v>585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588</v>
      </c>
      <c r="AO73" s="1279"/>
      <c r="AP73" s="1279"/>
      <c r="AQ73" s="1279"/>
      <c r="AR73" s="1279"/>
      <c r="AS73" s="1279"/>
      <c r="AT73" s="1279"/>
      <c r="AU73" s="1279"/>
      <c r="AV73" s="1279"/>
      <c r="AW73" s="1279"/>
      <c r="AX73" s="1279"/>
      <c r="AY73" s="1279"/>
      <c r="AZ73" s="1279"/>
      <c r="BA73" s="1279"/>
      <c r="BB73" s="1279" t="s">
        <v>589</v>
      </c>
      <c r="BC73" s="1279"/>
      <c r="BD73" s="1279"/>
      <c r="BE73" s="1279"/>
      <c r="BF73" s="1279"/>
      <c r="BG73" s="1279"/>
      <c r="BH73" s="1279"/>
      <c r="BI73" s="1279"/>
      <c r="BJ73" s="1279"/>
      <c r="BK73" s="1279"/>
      <c r="BL73" s="1279"/>
      <c r="BM73" s="1279"/>
      <c r="BN73" s="1279"/>
      <c r="BO73" s="1279"/>
      <c r="BP73" s="1276">
        <v>64</v>
      </c>
      <c r="BQ73" s="1276"/>
      <c r="BR73" s="1276"/>
      <c r="BS73" s="1276"/>
      <c r="BT73" s="1276"/>
      <c r="BU73" s="1276"/>
      <c r="BV73" s="1276"/>
      <c r="BW73" s="1276"/>
      <c r="BX73" s="1276">
        <v>40.1</v>
      </c>
      <c r="BY73" s="1276"/>
      <c r="BZ73" s="1276"/>
      <c r="CA73" s="1276"/>
      <c r="CB73" s="1276"/>
      <c r="CC73" s="1276"/>
      <c r="CD73" s="1276"/>
      <c r="CE73" s="1276"/>
      <c r="CF73" s="1276">
        <v>32.6</v>
      </c>
      <c r="CG73" s="1276"/>
      <c r="CH73" s="1276"/>
      <c r="CI73" s="1276"/>
      <c r="CJ73" s="1276"/>
      <c r="CK73" s="1276"/>
      <c r="CL73" s="1276"/>
      <c r="CM73" s="1276"/>
      <c r="CN73" s="1276">
        <v>21.4</v>
      </c>
      <c r="CO73" s="1276"/>
      <c r="CP73" s="1276"/>
      <c r="CQ73" s="1276"/>
      <c r="CR73" s="1276"/>
      <c r="CS73" s="1276"/>
      <c r="CT73" s="1276"/>
      <c r="CU73" s="1276"/>
      <c r="CV73" s="1276">
        <v>10</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594</v>
      </c>
      <c r="BC75" s="1279"/>
      <c r="BD75" s="1279"/>
      <c r="BE75" s="1279"/>
      <c r="BF75" s="1279"/>
      <c r="BG75" s="1279"/>
      <c r="BH75" s="1279"/>
      <c r="BI75" s="1279"/>
      <c r="BJ75" s="1279"/>
      <c r="BK75" s="1279"/>
      <c r="BL75" s="1279"/>
      <c r="BM75" s="1279"/>
      <c r="BN75" s="1279"/>
      <c r="BO75" s="1279"/>
      <c r="BP75" s="1276">
        <v>8.1999999999999993</v>
      </c>
      <c r="BQ75" s="1276"/>
      <c r="BR75" s="1276"/>
      <c r="BS75" s="1276"/>
      <c r="BT75" s="1276"/>
      <c r="BU75" s="1276"/>
      <c r="BV75" s="1276"/>
      <c r="BW75" s="1276"/>
      <c r="BX75" s="1276">
        <v>7.4</v>
      </c>
      <c r="BY75" s="1276"/>
      <c r="BZ75" s="1276"/>
      <c r="CA75" s="1276"/>
      <c r="CB75" s="1276"/>
      <c r="CC75" s="1276"/>
      <c r="CD75" s="1276"/>
      <c r="CE75" s="1276"/>
      <c r="CF75" s="1276">
        <v>6.3</v>
      </c>
      <c r="CG75" s="1276"/>
      <c r="CH75" s="1276"/>
      <c r="CI75" s="1276"/>
      <c r="CJ75" s="1276"/>
      <c r="CK75" s="1276"/>
      <c r="CL75" s="1276"/>
      <c r="CM75" s="1276"/>
      <c r="CN75" s="1276">
        <v>5.4</v>
      </c>
      <c r="CO75" s="1276"/>
      <c r="CP75" s="1276"/>
      <c r="CQ75" s="1276"/>
      <c r="CR75" s="1276"/>
      <c r="CS75" s="1276"/>
      <c r="CT75" s="1276"/>
      <c r="CU75" s="1276"/>
      <c r="CV75" s="1276">
        <v>4.7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591</v>
      </c>
      <c r="AO77" s="1281"/>
      <c r="AP77" s="1281"/>
      <c r="AQ77" s="1281"/>
      <c r="AR77" s="1281"/>
      <c r="AS77" s="1281"/>
      <c r="AT77" s="1281"/>
      <c r="AU77" s="1281"/>
      <c r="AV77" s="1281"/>
      <c r="AW77" s="1281"/>
      <c r="AX77" s="1281"/>
      <c r="AY77" s="1281"/>
      <c r="AZ77" s="1281"/>
      <c r="BA77" s="1281"/>
      <c r="BB77" s="1279" t="s">
        <v>589</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594</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4Kq8FCJwtmtTq8b5oVoyMT4M9XsbMCelZGdGeDc9f+IeHInCfaW/wpjc8o5uns6dyWX3PKTfJwVmdnufYtnZsw==" saltValue="5HIrXNsXbVVAIsYO3gBs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d+atijedf4X1c+wxJ9M991EC/GXOk6TfmzwGUR45jhrYrDFDv4TkqETKhjv8CruQjkZrjS7wl93Kf1i49kVX/A==" saltValue="37DWEt+bowTUG6Qm0bdF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rFPUVWzFbdxBd7qqpSufoYTaE+PGQekjtQ+m6DNTXsf6d+O1K2ZmDUYmAU5vREDuRrCBw6RZm2lSW6JWWWSOOg==" saltValue="MbbTvViKYbx4sJ1TD752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24000</v>
      </c>
      <c r="E3" s="153"/>
      <c r="F3" s="154">
        <v>47820</v>
      </c>
      <c r="G3" s="155"/>
      <c r="H3" s="156"/>
    </row>
    <row r="4" spans="1:8" x14ac:dyDescent="0.15">
      <c r="A4" s="157"/>
      <c r="B4" s="158"/>
      <c r="C4" s="159"/>
      <c r="D4" s="160">
        <v>16189</v>
      </c>
      <c r="E4" s="161"/>
      <c r="F4" s="162">
        <v>25855</v>
      </c>
      <c r="G4" s="163"/>
      <c r="H4" s="164"/>
    </row>
    <row r="5" spans="1:8" x14ac:dyDescent="0.15">
      <c r="A5" s="145" t="s">
        <v>537</v>
      </c>
      <c r="B5" s="150"/>
      <c r="C5" s="151"/>
      <c r="D5" s="152">
        <v>13279</v>
      </c>
      <c r="E5" s="153"/>
      <c r="F5" s="154">
        <v>41934</v>
      </c>
      <c r="G5" s="155"/>
      <c r="H5" s="156"/>
    </row>
    <row r="6" spans="1:8" x14ac:dyDescent="0.15">
      <c r="A6" s="157"/>
      <c r="B6" s="158"/>
      <c r="C6" s="159"/>
      <c r="D6" s="160">
        <v>10267</v>
      </c>
      <c r="E6" s="161"/>
      <c r="F6" s="162">
        <v>23352</v>
      </c>
      <c r="G6" s="163"/>
      <c r="H6" s="164"/>
    </row>
    <row r="7" spans="1:8" x14ac:dyDescent="0.15">
      <c r="A7" s="145" t="s">
        <v>538</v>
      </c>
      <c r="B7" s="150"/>
      <c r="C7" s="151"/>
      <c r="D7" s="152">
        <v>25890</v>
      </c>
      <c r="E7" s="153"/>
      <c r="F7" s="154">
        <v>45588</v>
      </c>
      <c r="G7" s="155"/>
      <c r="H7" s="156"/>
    </row>
    <row r="8" spans="1:8" x14ac:dyDescent="0.15">
      <c r="A8" s="157"/>
      <c r="B8" s="158"/>
      <c r="C8" s="159"/>
      <c r="D8" s="160">
        <v>18168</v>
      </c>
      <c r="E8" s="161"/>
      <c r="F8" s="162">
        <v>24150</v>
      </c>
      <c r="G8" s="163"/>
      <c r="H8" s="164"/>
    </row>
    <row r="9" spans="1:8" x14ac:dyDescent="0.15">
      <c r="A9" s="145" t="s">
        <v>539</v>
      </c>
      <c r="B9" s="150"/>
      <c r="C9" s="151"/>
      <c r="D9" s="152">
        <v>28942</v>
      </c>
      <c r="E9" s="153"/>
      <c r="F9" s="154">
        <v>45483</v>
      </c>
      <c r="G9" s="155"/>
      <c r="H9" s="156"/>
    </row>
    <row r="10" spans="1:8" x14ac:dyDescent="0.15">
      <c r="A10" s="157"/>
      <c r="B10" s="158"/>
      <c r="C10" s="159"/>
      <c r="D10" s="160">
        <v>20392</v>
      </c>
      <c r="E10" s="161"/>
      <c r="F10" s="162">
        <v>24241</v>
      </c>
      <c r="G10" s="163"/>
      <c r="H10" s="164"/>
    </row>
    <row r="11" spans="1:8" x14ac:dyDescent="0.15">
      <c r="A11" s="145" t="s">
        <v>540</v>
      </c>
      <c r="B11" s="150"/>
      <c r="C11" s="151"/>
      <c r="D11" s="152">
        <v>72241</v>
      </c>
      <c r="E11" s="153"/>
      <c r="F11" s="154">
        <v>45945</v>
      </c>
      <c r="G11" s="155"/>
      <c r="H11" s="156"/>
    </row>
    <row r="12" spans="1:8" x14ac:dyDescent="0.15">
      <c r="A12" s="157"/>
      <c r="B12" s="158"/>
      <c r="C12" s="165"/>
      <c r="D12" s="160">
        <v>56528</v>
      </c>
      <c r="E12" s="161"/>
      <c r="F12" s="162">
        <v>25180</v>
      </c>
      <c r="G12" s="163"/>
      <c r="H12" s="164"/>
    </row>
    <row r="13" spans="1:8" x14ac:dyDescent="0.15">
      <c r="A13" s="145"/>
      <c r="B13" s="150"/>
      <c r="C13" s="166"/>
      <c r="D13" s="167">
        <v>32870</v>
      </c>
      <c r="E13" s="168"/>
      <c r="F13" s="169">
        <v>45354</v>
      </c>
      <c r="G13" s="170"/>
      <c r="H13" s="156"/>
    </row>
    <row r="14" spans="1:8" x14ac:dyDescent="0.15">
      <c r="A14" s="157"/>
      <c r="B14" s="158"/>
      <c r="C14" s="159"/>
      <c r="D14" s="160">
        <v>24309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0.1</v>
      </c>
      <c r="C19" s="171">
        <f>ROUND(VALUE(SUBSTITUTE(実質収支比率等に係る経年分析!G$48,"▲","-")),2)</f>
        <v>0.42</v>
      </c>
      <c r="D19" s="171">
        <f>ROUND(VALUE(SUBSTITUTE(実質収支比率等に係る経年分析!H$48,"▲","-")),2)</f>
        <v>0.43</v>
      </c>
      <c r="E19" s="171">
        <f>ROUND(VALUE(SUBSTITUTE(実質収支比率等に係る経年分析!I$48,"▲","-")),2)</f>
        <v>0.5</v>
      </c>
      <c r="F19" s="171">
        <f>ROUND(VALUE(SUBSTITUTE(実質収支比率等に係る経年分析!J$48,"▲","-")),2)</f>
        <v>0.8</v>
      </c>
    </row>
    <row r="20" spans="1:11" x14ac:dyDescent="0.15">
      <c r="A20" s="171" t="s">
        <v>55</v>
      </c>
      <c r="B20" s="171">
        <f>ROUND(VALUE(SUBSTITUTE(実質収支比率等に係る経年分析!F$47,"▲","-")),2)</f>
        <v>5.91</v>
      </c>
      <c r="C20" s="171">
        <f>ROUND(VALUE(SUBSTITUTE(実質収支比率等に係る経年分析!G$47,"▲","-")),2)</f>
        <v>13.31</v>
      </c>
      <c r="D20" s="171">
        <f>ROUND(VALUE(SUBSTITUTE(実質収支比率等に係る経年分析!H$47,"▲","-")),2)</f>
        <v>14.11</v>
      </c>
      <c r="E20" s="171">
        <f>ROUND(VALUE(SUBSTITUTE(実質収支比率等に係る経年分析!I$47,"▲","-")),2)</f>
        <v>15.71</v>
      </c>
      <c r="F20" s="171">
        <f>ROUND(VALUE(SUBSTITUTE(実質収支比率等に係る経年分析!J$47,"▲","-")),2)</f>
        <v>20.29</v>
      </c>
    </row>
    <row r="21" spans="1:11" x14ac:dyDescent="0.15">
      <c r="A21" s="171" t="s">
        <v>56</v>
      </c>
      <c r="B21" s="171">
        <f>IF(ISNUMBER(VALUE(SUBSTITUTE(実質収支比率等に係る経年分析!F$49,"▲","-"))),ROUND(VALUE(SUBSTITUTE(実質収支比率等に係る経年分析!F$49,"▲","-")),2),NA())</f>
        <v>-1.38</v>
      </c>
      <c r="C21" s="171">
        <f>IF(ISNUMBER(VALUE(SUBSTITUTE(実質収支比率等に係る経年分析!G$49,"▲","-"))),ROUND(VALUE(SUBSTITUTE(実質収支比率等に係る経年分析!G$49,"▲","-")),2),NA())</f>
        <v>7.76</v>
      </c>
      <c r="D21" s="171">
        <f>IF(ISNUMBER(VALUE(SUBSTITUTE(実質収支比率等に係る経年分析!H$49,"▲","-"))),ROUND(VALUE(SUBSTITUTE(実質収支比率等に係る経年分析!H$49,"▲","-")),2),NA())</f>
        <v>0.93</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5.71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0.79</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1.1200000000000001</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1.28</v>
      </c>
    </row>
    <row r="35" spans="1:16" x14ac:dyDescent="0.15">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0.13</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1.83</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2.0499999999999998</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0.32</v>
      </c>
      <c r="I35" s="172" t="e">
        <f>IF(ROUND(VALUE(SUBSTITUTE(連結実質赤字比率に係る赤字・黒字の構成分析!I$35,"▲", "-")), 2) &gt;= 0, ABS(ROUND(VALUE(SUBSTITUTE(連結実質赤字比率に係る赤字・黒字の構成分析!I$35,"▲", "-")), 2)), NA())</f>
        <v>#N/A</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3308</v>
      </c>
      <c r="E42" s="173"/>
      <c r="F42" s="173"/>
      <c r="G42" s="173">
        <f>'実質公債費比率（分子）の構造'!L$52</f>
        <v>3332</v>
      </c>
      <c r="H42" s="173"/>
      <c r="I42" s="173"/>
      <c r="J42" s="173">
        <f>'実質公債費比率（分子）の構造'!M$52</f>
        <v>3324</v>
      </c>
      <c r="K42" s="173"/>
      <c r="L42" s="173"/>
      <c r="M42" s="173">
        <f>'実質公債費比率（分子）の構造'!N$52</f>
        <v>3236</v>
      </c>
      <c r="N42" s="173"/>
      <c r="O42" s="173"/>
      <c r="P42" s="173">
        <f>'実質公債費比率（分子）の構造'!O$52</f>
        <v>7173</v>
      </c>
    </row>
    <row r="43" spans="1:16" x14ac:dyDescent="0.15">
      <c r="A43" s="173" t="s">
        <v>18</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77</v>
      </c>
      <c r="C44" s="173"/>
      <c r="D44" s="173"/>
      <c r="E44" s="173">
        <f>'実質公債費比率（分子）の構造'!L$50</f>
        <v>77</v>
      </c>
      <c r="F44" s="173"/>
      <c r="G44" s="173"/>
      <c r="H44" s="173">
        <f>'実質公債費比率（分子）の構造'!M$50</f>
        <v>77</v>
      </c>
      <c r="I44" s="173"/>
      <c r="J44" s="173"/>
      <c r="K44" s="173">
        <f>'実質公債費比率（分子）の構造'!N$50</f>
        <v>83</v>
      </c>
      <c r="L44" s="173"/>
      <c r="M44" s="173"/>
      <c r="N44" s="173">
        <f>'実質公債費比率（分子）の構造'!O$50</f>
        <v>4097</v>
      </c>
      <c r="O44" s="173"/>
      <c r="P44" s="173"/>
    </row>
    <row r="45" spans="1:16" x14ac:dyDescent="0.15">
      <c r="A45" s="173" t="s">
        <v>65</v>
      </c>
      <c r="B45" s="173">
        <f>'実質公債費比率（分子）の構造'!K$49</f>
        <v>628</v>
      </c>
      <c r="C45" s="173"/>
      <c r="D45" s="173"/>
      <c r="E45" s="173">
        <f>'実質公債費比率（分子）の構造'!L$49</f>
        <v>520</v>
      </c>
      <c r="F45" s="173"/>
      <c r="G45" s="173"/>
      <c r="H45" s="173">
        <f>'実質公債費比率（分子）の構造'!M$49</f>
        <v>392</v>
      </c>
      <c r="I45" s="173"/>
      <c r="J45" s="173"/>
      <c r="K45" s="173">
        <f>'実質公債費比率（分子）の構造'!N$49</f>
        <v>240</v>
      </c>
      <c r="L45" s="173"/>
      <c r="M45" s="173"/>
      <c r="N45" s="173">
        <f>'実質公債費比率（分子）の構造'!O$49</f>
        <v>139</v>
      </c>
      <c r="O45" s="173"/>
      <c r="P45" s="173"/>
    </row>
    <row r="46" spans="1:16" x14ac:dyDescent="0.15">
      <c r="A46" s="173" t="s">
        <v>66</v>
      </c>
      <c r="B46" s="173">
        <f>'実質公債費比率（分子）の構造'!K$48</f>
        <v>1407</v>
      </c>
      <c r="C46" s="173"/>
      <c r="D46" s="173"/>
      <c r="E46" s="173">
        <f>'実質公債費比率（分子）の構造'!L$48</f>
        <v>1332</v>
      </c>
      <c r="F46" s="173"/>
      <c r="G46" s="173"/>
      <c r="H46" s="173">
        <f>'実質公債費比率（分子）の構造'!M$48</f>
        <v>1295</v>
      </c>
      <c r="I46" s="173"/>
      <c r="J46" s="173"/>
      <c r="K46" s="173">
        <f>'実質公債費比率（分子）の構造'!N$48</f>
        <v>1192</v>
      </c>
      <c r="L46" s="173"/>
      <c r="M46" s="173"/>
      <c r="N46" s="173">
        <f>'実質公債費比率（分子）の構造'!O$48</f>
        <v>1172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2321</v>
      </c>
      <c r="C49" s="173"/>
      <c r="D49" s="173"/>
      <c r="E49" s="173">
        <f>'実質公債費比率（分子）の構造'!L$45</f>
        <v>2424</v>
      </c>
      <c r="F49" s="173"/>
      <c r="G49" s="173"/>
      <c r="H49" s="173">
        <f>'実質公債費比率（分子）の構造'!M$45</f>
        <v>2415</v>
      </c>
      <c r="I49" s="173"/>
      <c r="J49" s="173"/>
      <c r="K49" s="173">
        <f>'実質公債費比率（分子）の構造'!N$45</f>
        <v>2466</v>
      </c>
      <c r="L49" s="173"/>
      <c r="M49" s="173"/>
      <c r="N49" s="173">
        <f>'実質公債費比率（分子）の構造'!O$45</f>
        <v>2491</v>
      </c>
      <c r="O49" s="173"/>
      <c r="P49" s="173"/>
    </row>
    <row r="50" spans="1:16" x14ac:dyDescent="0.15">
      <c r="A50" s="173" t="s">
        <v>70</v>
      </c>
      <c r="B50" s="173" t="e">
        <f>NA()</f>
        <v>#N/A</v>
      </c>
      <c r="C50" s="173">
        <f>IF(ISNUMBER('実質公債費比率（分子）の構造'!K$53),'実質公債費比率（分子）の構造'!K$53,NA())</f>
        <v>1125</v>
      </c>
      <c r="D50" s="173" t="e">
        <f>NA()</f>
        <v>#N/A</v>
      </c>
      <c r="E50" s="173" t="e">
        <f>NA()</f>
        <v>#N/A</v>
      </c>
      <c r="F50" s="173">
        <f>IF(ISNUMBER('実質公債費比率（分子）の構造'!L$53),'実質公債費比率（分子）の構造'!L$53,NA())</f>
        <v>1021</v>
      </c>
      <c r="G50" s="173" t="e">
        <f>NA()</f>
        <v>#N/A</v>
      </c>
      <c r="H50" s="173" t="e">
        <f>NA()</f>
        <v>#N/A</v>
      </c>
      <c r="I50" s="173">
        <f>IF(ISNUMBER('実質公債費比率（分子）の構造'!M$53),'実質公債費比率（分子）の構造'!M$53,NA())</f>
        <v>855</v>
      </c>
      <c r="J50" s="173" t="e">
        <f>NA()</f>
        <v>#N/A</v>
      </c>
      <c r="K50" s="173" t="e">
        <f>NA()</f>
        <v>#N/A</v>
      </c>
      <c r="L50" s="173">
        <f>IF(ISNUMBER('実質公債費比率（分子）の構造'!N$53),'実質公債費比率（分子）の構造'!N$53,NA())</f>
        <v>745</v>
      </c>
      <c r="M50" s="173" t="e">
        <f>NA()</f>
        <v>#N/A</v>
      </c>
      <c r="N50" s="173" t="e">
        <f>NA()</f>
        <v>#N/A</v>
      </c>
      <c r="O50" s="173">
        <f>IF(ISNUMBER('実質公債費比率（分子）の構造'!O$53),'実質公債費比率（分子）の構造'!O$53,NA())</f>
        <v>726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32079</v>
      </c>
      <c r="E56" s="172"/>
      <c r="F56" s="172"/>
      <c r="G56" s="172">
        <f>'将来負担比率（分子）の構造'!J$52</f>
        <v>31796</v>
      </c>
      <c r="H56" s="172"/>
      <c r="I56" s="172"/>
      <c r="J56" s="172">
        <f>'将来負担比率（分子）の構造'!K$52</f>
        <v>31554</v>
      </c>
      <c r="K56" s="172"/>
      <c r="L56" s="172"/>
      <c r="M56" s="172">
        <f>'将来負担比率（分子）の構造'!L$52</f>
        <v>31203</v>
      </c>
      <c r="N56" s="172"/>
      <c r="O56" s="172"/>
      <c r="P56" s="172">
        <f>'将来負担比率（分子）の構造'!M$52</f>
        <v>32223</v>
      </c>
    </row>
    <row r="57" spans="1:16" x14ac:dyDescent="0.15">
      <c r="A57" s="172" t="s">
        <v>42</v>
      </c>
      <c r="B57" s="172"/>
      <c r="C57" s="172"/>
      <c r="D57" s="172">
        <f>'将来負担比率（分子）の構造'!I$51</f>
        <v>6916</v>
      </c>
      <c r="E57" s="172"/>
      <c r="F57" s="172"/>
      <c r="G57" s="172">
        <f>'将来負担比率（分子）の構造'!J$51</f>
        <v>7061</v>
      </c>
      <c r="H57" s="172"/>
      <c r="I57" s="172"/>
      <c r="J57" s="172">
        <f>'将来負担比率（分子）の構造'!K$51</f>
        <v>7266</v>
      </c>
      <c r="K57" s="172"/>
      <c r="L57" s="172"/>
      <c r="M57" s="172">
        <f>'将来負担比率（分子）の構造'!L$51</f>
        <v>7576</v>
      </c>
      <c r="N57" s="172"/>
      <c r="O57" s="172"/>
      <c r="P57" s="172">
        <f>'将来負担比率（分子）の構造'!M$51</f>
        <v>8358</v>
      </c>
    </row>
    <row r="58" spans="1:16" x14ac:dyDescent="0.15">
      <c r="A58" s="172" t="s">
        <v>41</v>
      </c>
      <c r="B58" s="172"/>
      <c r="C58" s="172"/>
      <c r="D58" s="172">
        <f>'将来負担比率（分子）の構造'!I$50</f>
        <v>2561</v>
      </c>
      <c r="E58" s="172"/>
      <c r="F58" s="172"/>
      <c r="G58" s="172">
        <f>'将来負担比率（分子）の構造'!J$50</f>
        <v>5431</v>
      </c>
      <c r="H58" s="172"/>
      <c r="I58" s="172"/>
      <c r="J58" s="172">
        <f>'将来負担比率（分子）の構造'!K$50</f>
        <v>5790</v>
      </c>
      <c r="K58" s="172"/>
      <c r="L58" s="172"/>
      <c r="M58" s="172">
        <f>'将来負担比率（分子）の構造'!L$50</f>
        <v>7352</v>
      </c>
      <c r="N58" s="172"/>
      <c r="O58" s="172"/>
      <c r="P58" s="172">
        <f>'将来負担比率（分子）の構造'!M$50</f>
        <v>9891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t="str">
        <f>'将来負担比率（分子）の構造'!M$46</f>
        <v>-</v>
      </c>
      <c r="O61" s="172"/>
      <c r="P61" s="172"/>
    </row>
    <row r="62" spans="1:16" x14ac:dyDescent="0.15">
      <c r="A62" s="172" t="s">
        <v>35</v>
      </c>
      <c r="B62" s="172">
        <f>'将来負担比率（分子）の構造'!I$45</f>
        <v>4149</v>
      </c>
      <c r="C62" s="172"/>
      <c r="D62" s="172"/>
      <c r="E62" s="172">
        <f>'将来負担比率（分子）の構造'!J$45</f>
        <v>4216</v>
      </c>
      <c r="F62" s="172"/>
      <c r="G62" s="172"/>
      <c r="H62" s="172">
        <f>'将来負担比率（分子）の構造'!K$45</f>
        <v>4031</v>
      </c>
      <c r="I62" s="172"/>
      <c r="J62" s="172"/>
      <c r="K62" s="172">
        <f>'将来負担比率（分子）の構造'!L$45</f>
        <v>4105</v>
      </c>
      <c r="L62" s="172"/>
      <c r="M62" s="172"/>
      <c r="N62" s="172">
        <f>'将来負担比率（分子）の構造'!M$45</f>
        <v>4074</v>
      </c>
      <c r="O62" s="172"/>
      <c r="P62" s="172"/>
    </row>
    <row r="63" spans="1:16" x14ac:dyDescent="0.15">
      <c r="A63" s="172" t="s">
        <v>34</v>
      </c>
      <c r="B63" s="172">
        <f>'将来負担比率（分子）の構造'!I$44</f>
        <v>1727</v>
      </c>
      <c r="C63" s="172"/>
      <c r="D63" s="172"/>
      <c r="E63" s="172">
        <f>'将来負担比率（分子）の構造'!J$44</f>
        <v>1181</v>
      </c>
      <c r="F63" s="172"/>
      <c r="G63" s="172"/>
      <c r="H63" s="172">
        <f>'将来負担比率（分子）の構造'!K$44</f>
        <v>946</v>
      </c>
      <c r="I63" s="172"/>
      <c r="J63" s="172"/>
      <c r="K63" s="172">
        <f>'将来負担比率（分子）の構造'!L$44</f>
        <v>991</v>
      </c>
      <c r="L63" s="172"/>
      <c r="M63" s="172"/>
      <c r="N63" s="172">
        <f>'将来負担比率（分子）の構造'!M$44</f>
        <v>1075</v>
      </c>
      <c r="O63" s="172"/>
      <c r="P63" s="172"/>
    </row>
    <row r="64" spans="1:16" x14ac:dyDescent="0.15">
      <c r="A64" s="172" t="s">
        <v>33</v>
      </c>
      <c r="B64" s="172">
        <f>'将来負担比率（分子）の構造'!I$43</f>
        <v>17960</v>
      </c>
      <c r="C64" s="172"/>
      <c r="D64" s="172"/>
      <c r="E64" s="172">
        <f>'将来負担比率（分子）の構造'!J$43</f>
        <v>17590</v>
      </c>
      <c r="F64" s="172"/>
      <c r="G64" s="172"/>
      <c r="H64" s="172">
        <f>'将来負担比率（分子）の構造'!K$43</f>
        <v>16726</v>
      </c>
      <c r="I64" s="172"/>
      <c r="J64" s="172"/>
      <c r="K64" s="172">
        <f>'将来負担比率（分子）の構造'!L$43</f>
        <v>15868</v>
      </c>
      <c r="L64" s="172"/>
      <c r="M64" s="172"/>
      <c r="N64" s="172">
        <f>'将来負担比率（分子）の構造'!M$43</f>
        <v>15186</v>
      </c>
      <c r="O64" s="172"/>
      <c r="P64" s="172"/>
    </row>
    <row r="65" spans="1:16" x14ac:dyDescent="0.15">
      <c r="A65" s="172" t="s">
        <v>32</v>
      </c>
      <c r="B65" s="172">
        <f>'将来負担比率（分子）の構造'!I$42</f>
        <v>368</v>
      </c>
      <c r="C65" s="172"/>
      <c r="D65" s="172"/>
      <c r="E65" s="172">
        <f>'将来負担比率（分子）の構造'!J$42</f>
        <v>297</v>
      </c>
      <c r="F65" s="172"/>
      <c r="G65" s="172"/>
      <c r="H65" s="172">
        <f>'将来負担比率（分子）の構造'!K$42</f>
        <v>224</v>
      </c>
      <c r="I65" s="172"/>
      <c r="J65" s="172"/>
      <c r="K65" s="172">
        <f>'将来負担比率（分子）の構造'!L$42</f>
        <v>151</v>
      </c>
      <c r="L65" s="172"/>
      <c r="M65" s="172"/>
      <c r="N65" s="172">
        <f>'将来負担比率（分子）の構造'!M$42</f>
        <v>76</v>
      </c>
      <c r="O65" s="172"/>
      <c r="P65" s="172"/>
    </row>
    <row r="66" spans="1:16" x14ac:dyDescent="0.15">
      <c r="A66" s="172" t="s">
        <v>31</v>
      </c>
      <c r="B66" s="172">
        <f>'将来負担比率（分子）の構造'!I$41</f>
        <v>27350</v>
      </c>
      <c r="C66" s="172"/>
      <c r="D66" s="172"/>
      <c r="E66" s="172">
        <f>'将来負担比率（分子）の構造'!J$41</f>
        <v>27310</v>
      </c>
      <c r="F66" s="172"/>
      <c r="G66" s="172"/>
      <c r="H66" s="172">
        <f>'将来負担比率（分子）の構造'!K$41</f>
        <v>27858</v>
      </c>
      <c r="I66" s="172"/>
      <c r="J66" s="172"/>
      <c r="K66" s="172">
        <f>'将来負担比率（分子）の構造'!L$41</f>
        <v>28502</v>
      </c>
      <c r="L66" s="172"/>
      <c r="M66" s="172"/>
      <c r="N66" s="172">
        <f>'将来負担比率（分子）の構造'!M$41</f>
        <v>31785</v>
      </c>
      <c r="O66" s="172"/>
      <c r="P66" s="172"/>
    </row>
    <row r="67" spans="1:16" x14ac:dyDescent="0.15">
      <c r="A67" s="172" t="s">
        <v>74</v>
      </c>
      <c r="B67" s="172" t="e">
        <f>NA()</f>
        <v>#N/A</v>
      </c>
      <c r="C67" s="172">
        <f>IF(ISNUMBER('将来負担比率（分子）の構造'!I$53), IF('将来負担比率（分子）の構造'!I$53 &lt; 0, 0, '将来負担比率（分子）の構造'!I$53), NA())</f>
        <v>9998</v>
      </c>
      <c r="D67" s="172" t="e">
        <f>NA()</f>
        <v>#N/A</v>
      </c>
      <c r="E67" s="172" t="e">
        <f>NA()</f>
        <v>#N/A</v>
      </c>
      <c r="F67" s="172">
        <f>IF(ISNUMBER('将来負担比率（分子）の構造'!J$53), IF('将来負担比率（分子）の構造'!J$53 &lt; 0, 0, '将来負担比率（分子）の構造'!J$53), NA())</f>
        <v>6304</v>
      </c>
      <c r="G67" s="172" t="e">
        <f>NA()</f>
        <v>#N/A</v>
      </c>
      <c r="H67" s="172" t="e">
        <f>NA()</f>
        <v>#N/A</v>
      </c>
      <c r="I67" s="172">
        <f>IF(ISNUMBER('将来負担比率（分子）の構造'!K$53), IF('将来負担比率（分子）の構造'!K$53 &lt; 0, 0, '将来負担比率（分子）の構造'!K$53), NA())</f>
        <v>5176</v>
      </c>
      <c r="J67" s="172" t="e">
        <f>NA()</f>
        <v>#N/A</v>
      </c>
      <c r="K67" s="172" t="e">
        <f>NA()</f>
        <v>#N/A</v>
      </c>
      <c r="L67" s="172">
        <f>IF(ISNUMBER('将来負担比率（分子）の構造'!L$53), IF('将来負担比率（分子）の構造'!L$53 &lt; 0, 0, '将来負担比率（分子）の構造'!L$53), NA())</f>
        <v>3486</v>
      </c>
      <c r="M67" s="172" t="e">
        <f>NA()</f>
        <v>#N/A</v>
      </c>
      <c r="N67" s="172" t="e">
        <f>NA()</f>
        <v>#N/A</v>
      </c>
      <c r="O67" s="172">
        <f>IF(ISNUMBER('将来負担比率（分子）の構造'!M$53), IF('将来負担比率（分子）の構造'!M$53 &lt; 0, 0, '将来負担比率（分子）の構造'!M$53), NA())</f>
        <v>1725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2600</v>
      </c>
      <c r="C72" s="176">
        <f>基金残高に係る経年分析!G55</f>
        <v>2940</v>
      </c>
      <c r="D72" s="176">
        <f>基金残高に係る経年分析!H55</f>
        <v>3965</v>
      </c>
    </row>
    <row r="73" spans="1:16" x14ac:dyDescent="0.15">
      <c r="A73" s="175" t="s">
        <v>77</v>
      </c>
      <c r="B73" s="176">
        <f>基金残高に係る経年分析!F56</f>
        <v>189</v>
      </c>
      <c r="C73" s="176">
        <f>基金残高に係る経年分析!G56</f>
        <v>189</v>
      </c>
      <c r="D73" s="176">
        <f>基金残高に係る経年分析!H56</f>
        <v>189</v>
      </c>
    </row>
    <row r="74" spans="1:16" x14ac:dyDescent="0.15">
      <c r="A74" s="175" t="s">
        <v>78</v>
      </c>
      <c r="B74" s="176">
        <f>基金残高に係る経年分析!F57</f>
        <v>2422</v>
      </c>
      <c r="C74" s="176">
        <f>基金残高に係る経年分析!G57</f>
        <v>3201</v>
      </c>
      <c r="D74" s="176">
        <f>基金残高に係る経年分析!H57</f>
        <v>4298</v>
      </c>
    </row>
  </sheetData>
  <sheetProtection algorithmName="SHA-512" hashValue="Jv7wpE02qKN2/RruhRpV4MbzGeEC3grNYIuCpE+206eks4fdWTHyTja6o6/kbN5noJ8UETkcDH6p01b1HV7DLw==" saltValue="i41NqkKOIyIQBiM1hEEy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12" sqref="R12:Y1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224</v>
      </c>
      <c r="C5" s="652"/>
      <c r="D5" s="652"/>
      <c r="E5" s="652"/>
      <c r="F5" s="652"/>
      <c r="G5" s="652"/>
      <c r="H5" s="652"/>
      <c r="I5" s="652"/>
      <c r="J5" s="652"/>
      <c r="K5" s="652"/>
      <c r="L5" s="652"/>
      <c r="M5" s="652"/>
      <c r="N5" s="652"/>
      <c r="O5" s="652"/>
      <c r="P5" s="652"/>
      <c r="Q5" s="653"/>
      <c r="R5" s="654">
        <v>11321107</v>
      </c>
      <c r="S5" s="655"/>
      <c r="T5" s="655"/>
      <c r="U5" s="655"/>
      <c r="V5" s="655"/>
      <c r="W5" s="655"/>
      <c r="X5" s="655"/>
      <c r="Y5" s="656"/>
      <c r="Z5" s="657">
        <v>26.2</v>
      </c>
      <c r="AA5" s="657"/>
      <c r="AB5" s="657"/>
      <c r="AC5" s="657"/>
      <c r="AD5" s="658">
        <v>10456108</v>
      </c>
      <c r="AE5" s="658"/>
      <c r="AF5" s="658"/>
      <c r="AG5" s="658"/>
      <c r="AH5" s="658"/>
      <c r="AI5" s="658"/>
      <c r="AJ5" s="658"/>
      <c r="AK5" s="658"/>
      <c r="AL5" s="659">
        <v>54.9</v>
      </c>
      <c r="AM5" s="660"/>
      <c r="AN5" s="660"/>
      <c r="AO5" s="661"/>
      <c r="AP5" s="651" t="s">
        <v>225</v>
      </c>
      <c r="AQ5" s="652"/>
      <c r="AR5" s="652"/>
      <c r="AS5" s="652"/>
      <c r="AT5" s="652"/>
      <c r="AU5" s="652"/>
      <c r="AV5" s="652"/>
      <c r="AW5" s="652"/>
      <c r="AX5" s="652"/>
      <c r="AY5" s="652"/>
      <c r="AZ5" s="652"/>
      <c r="BA5" s="652"/>
      <c r="BB5" s="652"/>
      <c r="BC5" s="652"/>
      <c r="BD5" s="652"/>
      <c r="BE5" s="652"/>
      <c r="BF5" s="653"/>
      <c r="BG5" s="665">
        <v>10455193</v>
      </c>
      <c r="BH5" s="666"/>
      <c r="BI5" s="666"/>
      <c r="BJ5" s="666"/>
      <c r="BK5" s="666"/>
      <c r="BL5" s="666"/>
      <c r="BM5" s="666"/>
      <c r="BN5" s="667"/>
      <c r="BO5" s="668">
        <v>92.4</v>
      </c>
      <c r="BP5" s="668"/>
      <c r="BQ5" s="668"/>
      <c r="BR5" s="668"/>
      <c r="BS5" s="669">
        <v>122705</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177250</v>
      </c>
      <c r="S6" s="666"/>
      <c r="T6" s="666"/>
      <c r="U6" s="666"/>
      <c r="V6" s="666"/>
      <c r="W6" s="666"/>
      <c r="X6" s="666"/>
      <c r="Y6" s="667"/>
      <c r="Z6" s="668">
        <v>0.4</v>
      </c>
      <c r="AA6" s="668"/>
      <c r="AB6" s="668"/>
      <c r="AC6" s="668"/>
      <c r="AD6" s="669">
        <v>177250</v>
      </c>
      <c r="AE6" s="669"/>
      <c r="AF6" s="669"/>
      <c r="AG6" s="669"/>
      <c r="AH6" s="669"/>
      <c r="AI6" s="669"/>
      <c r="AJ6" s="669"/>
      <c r="AK6" s="669"/>
      <c r="AL6" s="670">
        <v>0.9</v>
      </c>
      <c r="AM6" s="671"/>
      <c r="AN6" s="671"/>
      <c r="AO6" s="672"/>
      <c r="AP6" s="662" t="s">
        <v>230</v>
      </c>
      <c r="AQ6" s="663"/>
      <c r="AR6" s="663"/>
      <c r="AS6" s="663"/>
      <c r="AT6" s="663"/>
      <c r="AU6" s="663"/>
      <c r="AV6" s="663"/>
      <c r="AW6" s="663"/>
      <c r="AX6" s="663"/>
      <c r="AY6" s="663"/>
      <c r="AZ6" s="663"/>
      <c r="BA6" s="663"/>
      <c r="BB6" s="663"/>
      <c r="BC6" s="663"/>
      <c r="BD6" s="663"/>
      <c r="BE6" s="663"/>
      <c r="BF6" s="664"/>
      <c r="BG6" s="665">
        <v>10455193</v>
      </c>
      <c r="BH6" s="666"/>
      <c r="BI6" s="666"/>
      <c r="BJ6" s="666"/>
      <c r="BK6" s="666"/>
      <c r="BL6" s="666"/>
      <c r="BM6" s="666"/>
      <c r="BN6" s="667"/>
      <c r="BO6" s="668">
        <v>92.4</v>
      </c>
      <c r="BP6" s="668"/>
      <c r="BQ6" s="668"/>
      <c r="BR6" s="668"/>
      <c r="BS6" s="669">
        <v>122705</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251426</v>
      </c>
      <c r="CS6" s="666"/>
      <c r="CT6" s="666"/>
      <c r="CU6" s="666"/>
      <c r="CV6" s="666"/>
      <c r="CW6" s="666"/>
      <c r="CX6" s="666"/>
      <c r="CY6" s="667"/>
      <c r="CZ6" s="659">
        <v>0.6</v>
      </c>
      <c r="DA6" s="660"/>
      <c r="DB6" s="660"/>
      <c r="DC6" s="679"/>
      <c r="DD6" s="674" t="s">
        <v>127</v>
      </c>
      <c r="DE6" s="666"/>
      <c r="DF6" s="666"/>
      <c r="DG6" s="666"/>
      <c r="DH6" s="666"/>
      <c r="DI6" s="666"/>
      <c r="DJ6" s="666"/>
      <c r="DK6" s="666"/>
      <c r="DL6" s="666"/>
      <c r="DM6" s="666"/>
      <c r="DN6" s="666"/>
      <c r="DO6" s="666"/>
      <c r="DP6" s="667"/>
      <c r="DQ6" s="674">
        <v>251426</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11715</v>
      </c>
      <c r="S7" s="666"/>
      <c r="T7" s="666"/>
      <c r="U7" s="666"/>
      <c r="V7" s="666"/>
      <c r="W7" s="666"/>
      <c r="X7" s="666"/>
      <c r="Y7" s="667"/>
      <c r="Z7" s="668">
        <v>0</v>
      </c>
      <c r="AA7" s="668"/>
      <c r="AB7" s="668"/>
      <c r="AC7" s="668"/>
      <c r="AD7" s="669">
        <v>11715</v>
      </c>
      <c r="AE7" s="669"/>
      <c r="AF7" s="669"/>
      <c r="AG7" s="669"/>
      <c r="AH7" s="669"/>
      <c r="AI7" s="669"/>
      <c r="AJ7" s="669"/>
      <c r="AK7" s="669"/>
      <c r="AL7" s="670">
        <v>0.1</v>
      </c>
      <c r="AM7" s="671"/>
      <c r="AN7" s="671"/>
      <c r="AO7" s="672"/>
      <c r="AP7" s="662" t="s">
        <v>233</v>
      </c>
      <c r="AQ7" s="663"/>
      <c r="AR7" s="663"/>
      <c r="AS7" s="663"/>
      <c r="AT7" s="663"/>
      <c r="AU7" s="663"/>
      <c r="AV7" s="663"/>
      <c r="AW7" s="663"/>
      <c r="AX7" s="663"/>
      <c r="AY7" s="663"/>
      <c r="AZ7" s="663"/>
      <c r="BA7" s="663"/>
      <c r="BB7" s="663"/>
      <c r="BC7" s="663"/>
      <c r="BD7" s="663"/>
      <c r="BE7" s="663"/>
      <c r="BF7" s="664"/>
      <c r="BG7" s="665">
        <v>4753233</v>
      </c>
      <c r="BH7" s="666"/>
      <c r="BI7" s="666"/>
      <c r="BJ7" s="666"/>
      <c r="BK7" s="666"/>
      <c r="BL7" s="666"/>
      <c r="BM7" s="666"/>
      <c r="BN7" s="667"/>
      <c r="BO7" s="668">
        <v>42</v>
      </c>
      <c r="BP7" s="668"/>
      <c r="BQ7" s="668"/>
      <c r="BR7" s="668"/>
      <c r="BS7" s="669">
        <v>122705</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8045906</v>
      </c>
      <c r="CS7" s="666"/>
      <c r="CT7" s="666"/>
      <c r="CU7" s="666"/>
      <c r="CV7" s="666"/>
      <c r="CW7" s="666"/>
      <c r="CX7" s="666"/>
      <c r="CY7" s="667"/>
      <c r="CZ7" s="668">
        <v>18.8</v>
      </c>
      <c r="DA7" s="668"/>
      <c r="DB7" s="668"/>
      <c r="DC7" s="668"/>
      <c r="DD7" s="674">
        <v>3492588</v>
      </c>
      <c r="DE7" s="666"/>
      <c r="DF7" s="666"/>
      <c r="DG7" s="666"/>
      <c r="DH7" s="666"/>
      <c r="DI7" s="666"/>
      <c r="DJ7" s="666"/>
      <c r="DK7" s="666"/>
      <c r="DL7" s="666"/>
      <c r="DM7" s="666"/>
      <c r="DN7" s="666"/>
      <c r="DO7" s="666"/>
      <c r="DP7" s="667"/>
      <c r="DQ7" s="674">
        <v>3793489</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92545</v>
      </c>
      <c r="S8" s="666"/>
      <c r="T8" s="666"/>
      <c r="U8" s="666"/>
      <c r="V8" s="666"/>
      <c r="W8" s="666"/>
      <c r="X8" s="666"/>
      <c r="Y8" s="667"/>
      <c r="Z8" s="668">
        <v>0.2</v>
      </c>
      <c r="AA8" s="668"/>
      <c r="AB8" s="668"/>
      <c r="AC8" s="668"/>
      <c r="AD8" s="669">
        <v>92545</v>
      </c>
      <c r="AE8" s="669"/>
      <c r="AF8" s="669"/>
      <c r="AG8" s="669"/>
      <c r="AH8" s="669"/>
      <c r="AI8" s="669"/>
      <c r="AJ8" s="669"/>
      <c r="AK8" s="669"/>
      <c r="AL8" s="670">
        <v>0.5</v>
      </c>
      <c r="AM8" s="671"/>
      <c r="AN8" s="671"/>
      <c r="AO8" s="672"/>
      <c r="AP8" s="662" t="s">
        <v>236</v>
      </c>
      <c r="AQ8" s="663"/>
      <c r="AR8" s="663"/>
      <c r="AS8" s="663"/>
      <c r="AT8" s="663"/>
      <c r="AU8" s="663"/>
      <c r="AV8" s="663"/>
      <c r="AW8" s="663"/>
      <c r="AX8" s="663"/>
      <c r="AY8" s="663"/>
      <c r="AZ8" s="663"/>
      <c r="BA8" s="663"/>
      <c r="BB8" s="663"/>
      <c r="BC8" s="663"/>
      <c r="BD8" s="663"/>
      <c r="BE8" s="663"/>
      <c r="BF8" s="664"/>
      <c r="BG8" s="665">
        <v>137258</v>
      </c>
      <c r="BH8" s="666"/>
      <c r="BI8" s="666"/>
      <c r="BJ8" s="666"/>
      <c r="BK8" s="666"/>
      <c r="BL8" s="666"/>
      <c r="BM8" s="666"/>
      <c r="BN8" s="667"/>
      <c r="BO8" s="668">
        <v>1.2</v>
      </c>
      <c r="BP8" s="668"/>
      <c r="BQ8" s="668"/>
      <c r="BR8" s="668"/>
      <c r="BS8" s="669" t="s">
        <v>127</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17866920</v>
      </c>
      <c r="CS8" s="666"/>
      <c r="CT8" s="666"/>
      <c r="CU8" s="666"/>
      <c r="CV8" s="666"/>
      <c r="CW8" s="666"/>
      <c r="CX8" s="666"/>
      <c r="CY8" s="667"/>
      <c r="CZ8" s="668">
        <v>41.7</v>
      </c>
      <c r="DA8" s="668"/>
      <c r="DB8" s="668"/>
      <c r="DC8" s="668"/>
      <c r="DD8" s="674">
        <v>49531</v>
      </c>
      <c r="DE8" s="666"/>
      <c r="DF8" s="666"/>
      <c r="DG8" s="666"/>
      <c r="DH8" s="666"/>
      <c r="DI8" s="666"/>
      <c r="DJ8" s="666"/>
      <c r="DK8" s="666"/>
      <c r="DL8" s="666"/>
      <c r="DM8" s="666"/>
      <c r="DN8" s="666"/>
      <c r="DO8" s="666"/>
      <c r="DP8" s="667"/>
      <c r="DQ8" s="674">
        <v>6787626</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103960</v>
      </c>
      <c r="S9" s="666"/>
      <c r="T9" s="666"/>
      <c r="U9" s="666"/>
      <c r="V9" s="666"/>
      <c r="W9" s="666"/>
      <c r="X9" s="666"/>
      <c r="Y9" s="667"/>
      <c r="Z9" s="668">
        <v>0.2</v>
      </c>
      <c r="AA9" s="668"/>
      <c r="AB9" s="668"/>
      <c r="AC9" s="668"/>
      <c r="AD9" s="669">
        <v>103960</v>
      </c>
      <c r="AE9" s="669"/>
      <c r="AF9" s="669"/>
      <c r="AG9" s="669"/>
      <c r="AH9" s="669"/>
      <c r="AI9" s="669"/>
      <c r="AJ9" s="669"/>
      <c r="AK9" s="669"/>
      <c r="AL9" s="670">
        <v>0.5</v>
      </c>
      <c r="AM9" s="671"/>
      <c r="AN9" s="671"/>
      <c r="AO9" s="672"/>
      <c r="AP9" s="662" t="s">
        <v>239</v>
      </c>
      <c r="AQ9" s="663"/>
      <c r="AR9" s="663"/>
      <c r="AS9" s="663"/>
      <c r="AT9" s="663"/>
      <c r="AU9" s="663"/>
      <c r="AV9" s="663"/>
      <c r="AW9" s="663"/>
      <c r="AX9" s="663"/>
      <c r="AY9" s="663"/>
      <c r="AZ9" s="663"/>
      <c r="BA9" s="663"/>
      <c r="BB9" s="663"/>
      <c r="BC9" s="663"/>
      <c r="BD9" s="663"/>
      <c r="BE9" s="663"/>
      <c r="BF9" s="664"/>
      <c r="BG9" s="665">
        <v>3956716</v>
      </c>
      <c r="BH9" s="666"/>
      <c r="BI9" s="666"/>
      <c r="BJ9" s="666"/>
      <c r="BK9" s="666"/>
      <c r="BL9" s="666"/>
      <c r="BM9" s="666"/>
      <c r="BN9" s="667"/>
      <c r="BO9" s="668">
        <v>34.9</v>
      </c>
      <c r="BP9" s="668"/>
      <c r="BQ9" s="668"/>
      <c r="BR9" s="668"/>
      <c r="BS9" s="669" t="s">
        <v>127</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3954106</v>
      </c>
      <c r="CS9" s="666"/>
      <c r="CT9" s="666"/>
      <c r="CU9" s="666"/>
      <c r="CV9" s="666"/>
      <c r="CW9" s="666"/>
      <c r="CX9" s="666"/>
      <c r="CY9" s="667"/>
      <c r="CZ9" s="668">
        <v>9.1999999999999993</v>
      </c>
      <c r="DA9" s="668"/>
      <c r="DB9" s="668"/>
      <c r="DC9" s="668"/>
      <c r="DD9" s="674">
        <v>10791</v>
      </c>
      <c r="DE9" s="666"/>
      <c r="DF9" s="666"/>
      <c r="DG9" s="666"/>
      <c r="DH9" s="666"/>
      <c r="DI9" s="666"/>
      <c r="DJ9" s="666"/>
      <c r="DK9" s="666"/>
      <c r="DL9" s="666"/>
      <c r="DM9" s="666"/>
      <c r="DN9" s="666"/>
      <c r="DO9" s="666"/>
      <c r="DP9" s="667"/>
      <c r="DQ9" s="674">
        <v>2950207</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207640</v>
      </c>
      <c r="BH10" s="666"/>
      <c r="BI10" s="666"/>
      <c r="BJ10" s="666"/>
      <c r="BK10" s="666"/>
      <c r="BL10" s="666"/>
      <c r="BM10" s="666"/>
      <c r="BN10" s="667"/>
      <c r="BO10" s="668">
        <v>1.8</v>
      </c>
      <c r="BP10" s="668"/>
      <c r="BQ10" s="668"/>
      <c r="BR10" s="668"/>
      <c r="BS10" s="669" t="s">
        <v>127</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v>31310</v>
      </c>
      <c r="CS10" s="666"/>
      <c r="CT10" s="666"/>
      <c r="CU10" s="666"/>
      <c r="CV10" s="666"/>
      <c r="CW10" s="666"/>
      <c r="CX10" s="666"/>
      <c r="CY10" s="667"/>
      <c r="CZ10" s="668">
        <v>0.1</v>
      </c>
      <c r="DA10" s="668"/>
      <c r="DB10" s="668"/>
      <c r="DC10" s="668"/>
      <c r="DD10" s="674" t="s">
        <v>127</v>
      </c>
      <c r="DE10" s="666"/>
      <c r="DF10" s="666"/>
      <c r="DG10" s="666"/>
      <c r="DH10" s="666"/>
      <c r="DI10" s="666"/>
      <c r="DJ10" s="666"/>
      <c r="DK10" s="666"/>
      <c r="DL10" s="666"/>
      <c r="DM10" s="666"/>
      <c r="DN10" s="666"/>
      <c r="DO10" s="666"/>
      <c r="DP10" s="667"/>
      <c r="DQ10" s="674">
        <v>30957</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1919775</v>
      </c>
      <c r="S11" s="666"/>
      <c r="T11" s="666"/>
      <c r="U11" s="666"/>
      <c r="V11" s="666"/>
      <c r="W11" s="666"/>
      <c r="X11" s="666"/>
      <c r="Y11" s="667"/>
      <c r="Z11" s="670">
        <v>4.5</v>
      </c>
      <c r="AA11" s="671"/>
      <c r="AB11" s="671"/>
      <c r="AC11" s="683"/>
      <c r="AD11" s="674">
        <v>1919775</v>
      </c>
      <c r="AE11" s="666"/>
      <c r="AF11" s="666"/>
      <c r="AG11" s="666"/>
      <c r="AH11" s="666"/>
      <c r="AI11" s="666"/>
      <c r="AJ11" s="666"/>
      <c r="AK11" s="667"/>
      <c r="AL11" s="670">
        <v>10.1</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451619</v>
      </c>
      <c r="BH11" s="666"/>
      <c r="BI11" s="666"/>
      <c r="BJ11" s="666"/>
      <c r="BK11" s="666"/>
      <c r="BL11" s="666"/>
      <c r="BM11" s="666"/>
      <c r="BN11" s="667"/>
      <c r="BO11" s="668">
        <v>4</v>
      </c>
      <c r="BP11" s="668"/>
      <c r="BQ11" s="668"/>
      <c r="BR11" s="668"/>
      <c r="BS11" s="669">
        <v>122705</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250658</v>
      </c>
      <c r="CS11" s="666"/>
      <c r="CT11" s="666"/>
      <c r="CU11" s="666"/>
      <c r="CV11" s="666"/>
      <c r="CW11" s="666"/>
      <c r="CX11" s="666"/>
      <c r="CY11" s="667"/>
      <c r="CZ11" s="668">
        <v>0.6</v>
      </c>
      <c r="DA11" s="668"/>
      <c r="DB11" s="668"/>
      <c r="DC11" s="668"/>
      <c r="DD11" s="674">
        <v>91395</v>
      </c>
      <c r="DE11" s="666"/>
      <c r="DF11" s="666"/>
      <c r="DG11" s="666"/>
      <c r="DH11" s="666"/>
      <c r="DI11" s="666"/>
      <c r="DJ11" s="666"/>
      <c r="DK11" s="666"/>
      <c r="DL11" s="666"/>
      <c r="DM11" s="666"/>
      <c r="DN11" s="666"/>
      <c r="DO11" s="666"/>
      <c r="DP11" s="667"/>
      <c r="DQ11" s="674">
        <v>228703</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68" t="s">
        <v>127</v>
      </c>
      <c r="AA12" s="668"/>
      <c r="AB12" s="668"/>
      <c r="AC12" s="668"/>
      <c r="AD12" s="669" t="s">
        <v>127</v>
      </c>
      <c r="AE12" s="669"/>
      <c r="AF12" s="669"/>
      <c r="AG12" s="669"/>
      <c r="AH12" s="669"/>
      <c r="AI12" s="669"/>
      <c r="AJ12" s="669"/>
      <c r="AK12" s="669"/>
      <c r="AL12" s="670" t="s">
        <v>127</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4784942</v>
      </c>
      <c r="BH12" s="666"/>
      <c r="BI12" s="666"/>
      <c r="BJ12" s="666"/>
      <c r="BK12" s="666"/>
      <c r="BL12" s="666"/>
      <c r="BM12" s="666"/>
      <c r="BN12" s="667"/>
      <c r="BO12" s="668">
        <v>42.3</v>
      </c>
      <c r="BP12" s="668"/>
      <c r="BQ12" s="668"/>
      <c r="BR12" s="668"/>
      <c r="BS12" s="669" t="s">
        <v>127</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267015</v>
      </c>
      <c r="CS12" s="666"/>
      <c r="CT12" s="666"/>
      <c r="CU12" s="666"/>
      <c r="CV12" s="666"/>
      <c r="CW12" s="666"/>
      <c r="CX12" s="666"/>
      <c r="CY12" s="667"/>
      <c r="CZ12" s="668">
        <v>0.6</v>
      </c>
      <c r="DA12" s="668"/>
      <c r="DB12" s="668"/>
      <c r="DC12" s="668"/>
      <c r="DD12" s="674" t="s">
        <v>127</v>
      </c>
      <c r="DE12" s="666"/>
      <c r="DF12" s="666"/>
      <c r="DG12" s="666"/>
      <c r="DH12" s="666"/>
      <c r="DI12" s="666"/>
      <c r="DJ12" s="666"/>
      <c r="DK12" s="666"/>
      <c r="DL12" s="666"/>
      <c r="DM12" s="666"/>
      <c r="DN12" s="666"/>
      <c r="DO12" s="666"/>
      <c r="DP12" s="667"/>
      <c r="DQ12" s="674">
        <v>106120</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4575700</v>
      </c>
      <c r="BH13" s="666"/>
      <c r="BI13" s="666"/>
      <c r="BJ13" s="666"/>
      <c r="BK13" s="666"/>
      <c r="BL13" s="666"/>
      <c r="BM13" s="666"/>
      <c r="BN13" s="667"/>
      <c r="BO13" s="668">
        <v>40.4</v>
      </c>
      <c r="BP13" s="668"/>
      <c r="BQ13" s="668"/>
      <c r="BR13" s="668"/>
      <c r="BS13" s="669" t="s">
        <v>127</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4632061</v>
      </c>
      <c r="CS13" s="666"/>
      <c r="CT13" s="666"/>
      <c r="CU13" s="666"/>
      <c r="CV13" s="666"/>
      <c r="CW13" s="666"/>
      <c r="CX13" s="666"/>
      <c r="CY13" s="667"/>
      <c r="CZ13" s="668">
        <v>10.8</v>
      </c>
      <c r="DA13" s="668"/>
      <c r="DB13" s="668"/>
      <c r="DC13" s="668"/>
      <c r="DD13" s="674">
        <v>1234060</v>
      </c>
      <c r="DE13" s="666"/>
      <c r="DF13" s="666"/>
      <c r="DG13" s="666"/>
      <c r="DH13" s="666"/>
      <c r="DI13" s="666"/>
      <c r="DJ13" s="666"/>
      <c r="DK13" s="666"/>
      <c r="DL13" s="666"/>
      <c r="DM13" s="666"/>
      <c r="DN13" s="666"/>
      <c r="DO13" s="666"/>
      <c r="DP13" s="667"/>
      <c r="DQ13" s="674">
        <v>3336601</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224062</v>
      </c>
      <c r="BH14" s="666"/>
      <c r="BI14" s="666"/>
      <c r="BJ14" s="666"/>
      <c r="BK14" s="666"/>
      <c r="BL14" s="666"/>
      <c r="BM14" s="666"/>
      <c r="BN14" s="667"/>
      <c r="BO14" s="668">
        <v>2</v>
      </c>
      <c r="BP14" s="668"/>
      <c r="BQ14" s="668"/>
      <c r="BR14" s="668"/>
      <c r="BS14" s="669" t="s">
        <v>127</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955123</v>
      </c>
      <c r="CS14" s="666"/>
      <c r="CT14" s="666"/>
      <c r="CU14" s="666"/>
      <c r="CV14" s="666"/>
      <c r="CW14" s="666"/>
      <c r="CX14" s="666"/>
      <c r="CY14" s="667"/>
      <c r="CZ14" s="668">
        <v>2.2000000000000002</v>
      </c>
      <c r="DA14" s="668"/>
      <c r="DB14" s="668"/>
      <c r="DC14" s="668"/>
      <c r="DD14" s="674">
        <v>43164</v>
      </c>
      <c r="DE14" s="666"/>
      <c r="DF14" s="666"/>
      <c r="DG14" s="666"/>
      <c r="DH14" s="666"/>
      <c r="DI14" s="666"/>
      <c r="DJ14" s="666"/>
      <c r="DK14" s="666"/>
      <c r="DL14" s="666"/>
      <c r="DM14" s="666"/>
      <c r="DN14" s="666"/>
      <c r="DO14" s="666"/>
      <c r="DP14" s="667"/>
      <c r="DQ14" s="674">
        <v>906235</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692956</v>
      </c>
      <c r="BH15" s="666"/>
      <c r="BI15" s="666"/>
      <c r="BJ15" s="666"/>
      <c r="BK15" s="666"/>
      <c r="BL15" s="666"/>
      <c r="BM15" s="666"/>
      <c r="BN15" s="667"/>
      <c r="BO15" s="668">
        <v>6.1</v>
      </c>
      <c r="BP15" s="668"/>
      <c r="BQ15" s="668"/>
      <c r="BR15" s="668"/>
      <c r="BS15" s="669" t="s">
        <v>127</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4121462</v>
      </c>
      <c r="CS15" s="666"/>
      <c r="CT15" s="666"/>
      <c r="CU15" s="666"/>
      <c r="CV15" s="666"/>
      <c r="CW15" s="666"/>
      <c r="CX15" s="666"/>
      <c r="CY15" s="667"/>
      <c r="CZ15" s="668">
        <v>9.6</v>
      </c>
      <c r="DA15" s="668"/>
      <c r="DB15" s="668"/>
      <c r="DC15" s="668"/>
      <c r="DD15" s="674">
        <v>1146365</v>
      </c>
      <c r="DE15" s="666"/>
      <c r="DF15" s="666"/>
      <c r="DG15" s="666"/>
      <c r="DH15" s="666"/>
      <c r="DI15" s="666"/>
      <c r="DJ15" s="666"/>
      <c r="DK15" s="666"/>
      <c r="DL15" s="666"/>
      <c r="DM15" s="666"/>
      <c r="DN15" s="666"/>
      <c r="DO15" s="666"/>
      <c r="DP15" s="667"/>
      <c r="DQ15" s="674">
        <v>2425716</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34583</v>
      </c>
      <c r="S16" s="666"/>
      <c r="T16" s="666"/>
      <c r="U16" s="666"/>
      <c r="V16" s="666"/>
      <c r="W16" s="666"/>
      <c r="X16" s="666"/>
      <c r="Y16" s="667"/>
      <c r="Z16" s="668">
        <v>0.1</v>
      </c>
      <c r="AA16" s="668"/>
      <c r="AB16" s="668"/>
      <c r="AC16" s="668"/>
      <c r="AD16" s="669">
        <v>34583</v>
      </c>
      <c r="AE16" s="669"/>
      <c r="AF16" s="669"/>
      <c r="AG16" s="669"/>
      <c r="AH16" s="669"/>
      <c r="AI16" s="669"/>
      <c r="AJ16" s="669"/>
      <c r="AK16" s="669"/>
      <c r="AL16" s="670">
        <v>0.2</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t="s">
        <v>127</v>
      </c>
      <c r="CS16" s="666"/>
      <c r="CT16" s="666"/>
      <c r="CU16" s="666"/>
      <c r="CV16" s="666"/>
      <c r="CW16" s="666"/>
      <c r="CX16" s="666"/>
      <c r="CY16" s="667"/>
      <c r="CZ16" s="668" t="s">
        <v>127</v>
      </c>
      <c r="DA16" s="668"/>
      <c r="DB16" s="668"/>
      <c r="DC16" s="668"/>
      <c r="DD16" s="674" t="s">
        <v>127</v>
      </c>
      <c r="DE16" s="666"/>
      <c r="DF16" s="666"/>
      <c r="DG16" s="666"/>
      <c r="DH16" s="666"/>
      <c r="DI16" s="666"/>
      <c r="DJ16" s="666"/>
      <c r="DK16" s="666"/>
      <c r="DL16" s="666"/>
      <c r="DM16" s="666"/>
      <c r="DN16" s="666"/>
      <c r="DO16" s="666"/>
      <c r="DP16" s="667"/>
      <c r="DQ16" s="674" t="s">
        <v>127</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127680</v>
      </c>
      <c r="S17" s="666"/>
      <c r="T17" s="666"/>
      <c r="U17" s="666"/>
      <c r="V17" s="666"/>
      <c r="W17" s="666"/>
      <c r="X17" s="666"/>
      <c r="Y17" s="667"/>
      <c r="Z17" s="668">
        <v>0.3</v>
      </c>
      <c r="AA17" s="668"/>
      <c r="AB17" s="668"/>
      <c r="AC17" s="668"/>
      <c r="AD17" s="669">
        <v>127680</v>
      </c>
      <c r="AE17" s="669"/>
      <c r="AF17" s="669"/>
      <c r="AG17" s="669"/>
      <c r="AH17" s="669"/>
      <c r="AI17" s="669"/>
      <c r="AJ17" s="669"/>
      <c r="AK17" s="669"/>
      <c r="AL17" s="670">
        <v>0.7</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2518230</v>
      </c>
      <c r="CS17" s="666"/>
      <c r="CT17" s="666"/>
      <c r="CU17" s="666"/>
      <c r="CV17" s="666"/>
      <c r="CW17" s="666"/>
      <c r="CX17" s="666"/>
      <c r="CY17" s="667"/>
      <c r="CZ17" s="668">
        <v>5.9</v>
      </c>
      <c r="DA17" s="668"/>
      <c r="DB17" s="668"/>
      <c r="DC17" s="668"/>
      <c r="DD17" s="674" t="s">
        <v>127</v>
      </c>
      <c r="DE17" s="666"/>
      <c r="DF17" s="666"/>
      <c r="DG17" s="666"/>
      <c r="DH17" s="666"/>
      <c r="DI17" s="666"/>
      <c r="DJ17" s="666"/>
      <c r="DK17" s="666"/>
      <c r="DL17" s="666"/>
      <c r="DM17" s="666"/>
      <c r="DN17" s="666"/>
      <c r="DO17" s="666"/>
      <c r="DP17" s="667"/>
      <c r="DQ17" s="674">
        <v>2518230</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221356</v>
      </c>
      <c r="S18" s="666"/>
      <c r="T18" s="666"/>
      <c r="U18" s="666"/>
      <c r="V18" s="666"/>
      <c r="W18" s="666"/>
      <c r="X18" s="666"/>
      <c r="Y18" s="667"/>
      <c r="Z18" s="668">
        <v>0.5</v>
      </c>
      <c r="AA18" s="668"/>
      <c r="AB18" s="668"/>
      <c r="AC18" s="668"/>
      <c r="AD18" s="669">
        <v>208989</v>
      </c>
      <c r="AE18" s="669"/>
      <c r="AF18" s="669"/>
      <c r="AG18" s="669"/>
      <c r="AH18" s="669"/>
      <c r="AI18" s="669"/>
      <c r="AJ18" s="669"/>
      <c r="AK18" s="669"/>
      <c r="AL18" s="670">
        <v>1.1000000238418579</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73626</v>
      </c>
      <c r="S19" s="666"/>
      <c r="T19" s="666"/>
      <c r="U19" s="666"/>
      <c r="V19" s="666"/>
      <c r="W19" s="666"/>
      <c r="X19" s="666"/>
      <c r="Y19" s="667"/>
      <c r="Z19" s="668">
        <v>0.2</v>
      </c>
      <c r="AA19" s="668"/>
      <c r="AB19" s="668"/>
      <c r="AC19" s="668"/>
      <c r="AD19" s="669">
        <v>73626</v>
      </c>
      <c r="AE19" s="669"/>
      <c r="AF19" s="669"/>
      <c r="AG19" s="669"/>
      <c r="AH19" s="669"/>
      <c r="AI19" s="669"/>
      <c r="AJ19" s="669"/>
      <c r="AK19" s="669"/>
      <c r="AL19" s="670">
        <v>0.4</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865914</v>
      </c>
      <c r="BH19" s="666"/>
      <c r="BI19" s="666"/>
      <c r="BJ19" s="666"/>
      <c r="BK19" s="666"/>
      <c r="BL19" s="666"/>
      <c r="BM19" s="666"/>
      <c r="BN19" s="667"/>
      <c r="BO19" s="668">
        <v>7.6</v>
      </c>
      <c r="BP19" s="668"/>
      <c r="BQ19" s="668"/>
      <c r="BR19" s="668"/>
      <c r="BS19" s="669" t="s">
        <v>127</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10212</v>
      </c>
      <c r="S20" s="666"/>
      <c r="T20" s="666"/>
      <c r="U20" s="666"/>
      <c r="V20" s="666"/>
      <c r="W20" s="666"/>
      <c r="X20" s="666"/>
      <c r="Y20" s="667"/>
      <c r="Z20" s="668">
        <v>0</v>
      </c>
      <c r="AA20" s="668"/>
      <c r="AB20" s="668"/>
      <c r="AC20" s="668"/>
      <c r="AD20" s="669">
        <v>10212</v>
      </c>
      <c r="AE20" s="669"/>
      <c r="AF20" s="669"/>
      <c r="AG20" s="669"/>
      <c r="AH20" s="669"/>
      <c r="AI20" s="669"/>
      <c r="AJ20" s="669"/>
      <c r="AK20" s="669"/>
      <c r="AL20" s="670">
        <v>0.1</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865914</v>
      </c>
      <c r="BH20" s="666"/>
      <c r="BI20" s="666"/>
      <c r="BJ20" s="666"/>
      <c r="BK20" s="666"/>
      <c r="BL20" s="666"/>
      <c r="BM20" s="666"/>
      <c r="BN20" s="667"/>
      <c r="BO20" s="668">
        <v>7.6</v>
      </c>
      <c r="BP20" s="668"/>
      <c r="BQ20" s="668"/>
      <c r="BR20" s="668"/>
      <c r="BS20" s="669" t="s">
        <v>127</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42894217</v>
      </c>
      <c r="CS20" s="666"/>
      <c r="CT20" s="666"/>
      <c r="CU20" s="666"/>
      <c r="CV20" s="666"/>
      <c r="CW20" s="666"/>
      <c r="CX20" s="666"/>
      <c r="CY20" s="667"/>
      <c r="CZ20" s="668">
        <v>100</v>
      </c>
      <c r="DA20" s="668"/>
      <c r="DB20" s="668"/>
      <c r="DC20" s="668"/>
      <c r="DD20" s="674">
        <v>6067894</v>
      </c>
      <c r="DE20" s="666"/>
      <c r="DF20" s="666"/>
      <c r="DG20" s="666"/>
      <c r="DH20" s="666"/>
      <c r="DI20" s="666"/>
      <c r="DJ20" s="666"/>
      <c r="DK20" s="666"/>
      <c r="DL20" s="666"/>
      <c r="DM20" s="666"/>
      <c r="DN20" s="666"/>
      <c r="DO20" s="666"/>
      <c r="DP20" s="667"/>
      <c r="DQ20" s="674">
        <v>23335310</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5380</v>
      </c>
      <c r="S21" s="666"/>
      <c r="T21" s="666"/>
      <c r="U21" s="666"/>
      <c r="V21" s="666"/>
      <c r="W21" s="666"/>
      <c r="X21" s="666"/>
      <c r="Y21" s="667"/>
      <c r="Z21" s="668">
        <v>0</v>
      </c>
      <c r="AA21" s="668"/>
      <c r="AB21" s="668"/>
      <c r="AC21" s="668"/>
      <c r="AD21" s="669">
        <v>5380</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v>915</v>
      </c>
      <c r="BH21" s="666"/>
      <c r="BI21" s="666"/>
      <c r="BJ21" s="666"/>
      <c r="BK21" s="666"/>
      <c r="BL21" s="666"/>
      <c r="BM21" s="666"/>
      <c r="BN21" s="667"/>
      <c r="BO21" s="668">
        <v>0</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276</v>
      </c>
      <c r="C22" s="704"/>
      <c r="D22" s="704"/>
      <c r="E22" s="704"/>
      <c r="F22" s="704"/>
      <c r="G22" s="704"/>
      <c r="H22" s="704"/>
      <c r="I22" s="704"/>
      <c r="J22" s="704"/>
      <c r="K22" s="704"/>
      <c r="L22" s="704"/>
      <c r="M22" s="704"/>
      <c r="N22" s="704"/>
      <c r="O22" s="704"/>
      <c r="P22" s="704"/>
      <c r="Q22" s="705"/>
      <c r="R22" s="665">
        <v>132138</v>
      </c>
      <c r="S22" s="666"/>
      <c r="T22" s="666"/>
      <c r="U22" s="666"/>
      <c r="V22" s="666"/>
      <c r="W22" s="666"/>
      <c r="X22" s="666"/>
      <c r="Y22" s="667"/>
      <c r="Z22" s="668">
        <v>0.3</v>
      </c>
      <c r="AA22" s="668"/>
      <c r="AB22" s="668"/>
      <c r="AC22" s="668"/>
      <c r="AD22" s="669">
        <v>119771</v>
      </c>
      <c r="AE22" s="669"/>
      <c r="AF22" s="669"/>
      <c r="AG22" s="669"/>
      <c r="AH22" s="669"/>
      <c r="AI22" s="669"/>
      <c r="AJ22" s="669"/>
      <c r="AK22" s="669"/>
      <c r="AL22" s="670">
        <v>0.60000002384185791</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6155689</v>
      </c>
      <c r="S23" s="666"/>
      <c r="T23" s="666"/>
      <c r="U23" s="666"/>
      <c r="V23" s="666"/>
      <c r="W23" s="666"/>
      <c r="X23" s="666"/>
      <c r="Y23" s="667"/>
      <c r="Z23" s="668">
        <v>14.3</v>
      </c>
      <c r="AA23" s="668"/>
      <c r="AB23" s="668"/>
      <c r="AC23" s="668"/>
      <c r="AD23" s="669">
        <v>5755065</v>
      </c>
      <c r="AE23" s="669"/>
      <c r="AF23" s="669"/>
      <c r="AG23" s="669"/>
      <c r="AH23" s="669"/>
      <c r="AI23" s="669"/>
      <c r="AJ23" s="669"/>
      <c r="AK23" s="669"/>
      <c r="AL23" s="670">
        <v>30.2</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v>864999</v>
      </c>
      <c r="BH23" s="666"/>
      <c r="BI23" s="666"/>
      <c r="BJ23" s="666"/>
      <c r="BK23" s="666"/>
      <c r="BL23" s="666"/>
      <c r="BM23" s="666"/>
      <c r="BN23" s="667"/>
      <c r="BO23" s="668">
        <v>7.6</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6" t="s">
        <v>284</v>
      </c>
      <c r="DM23" s="697"/>
      <c r="DN23" s="697"/>
      <c r="DO23" s="697"/>
      <c r="DP23" s="697"/>
      <c r="DQ23" s="697"/>
      <c r="DR23" s="697"/>
      <c r="DS23" s="697"/>
      <c r="DT23" s="697"/>
      <c r="DU23" s="697"/>
      <c r="DV23" s="698"/>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5755065</v>
      </c>
      <c r="S24" s="666"/>
      <c r="T24" s="666"/>
      <c r="U24" s="666"/>
      <c r="V24" s="666"/>
      <c r="W24" s="666"/>
      <c r="X24" s="666"/>
      <c r="Y24" s="667"/>
      <c r="Z24" s="668">
        <v>13.3</v>
      </c>
      <c r="AA24" s="668"/>
      <c r="AB24" s="668"/>
      <c r="AC24" s="668"/>
      <c r="AD24" s="669">
        <v>5755065</v>
      </c>
      <c r="AE24" s="669"/>
      <c r="AF24" s="669"/>
      <c r="AG24" s="669"/>
      <c r="AH24" s="669"/>
      <c r="AI24" s="669"/>
      <c r="AJ24" s="669"/>
      <c r="AK24" s="669"/>
      <c r="AL24" s="670">
        <v>30.2</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21443128</v>
      </c>
      <c r="CS24" s="655"/>
      <c r="CT24" s="655"/>
      <c r="CU24" s="655"/>
      <c r="CV24" s="655"/>
      <c r="CW24" s="655"/>
      <c r="CX24" s="655"/>
      <c r="CY24" s="656"/>
      <c r="CZ24" s="659">
        <v>50</v>
      </c>
      <c r="DA24" s="660"/>
      <c r="DB24" s="660"/>
      <c r="DC24" s="679"/>
      <c r="DD24" s="706">
        <v>10845549</v>
      </c>
      <c r="DE24" s="655"/>
      <c r="DF24" s="655"/>
      <c r="DG24" s="655"/>
      <c r="DH24" s="655"/>
      <c r="DI24" s="655"/>
      <c r="DJ24" s="655"/>
      <c r="DK24" s="656"/>
      <c r="DL24" s="706">
        <v>10302516</v>
      </c>
      <c r="DM24" s="655"/>
      <c r="DN24" s="655"/>
      <c r="DO24" s="655"/>
      <c r="DP24" s="655"/>
      <c r="DQ24" s="655"/>
      <c r="DR24" s="655"/>
      <c r="DS24" s="655"/>
      <c r="DT24" s="655"/>
      <c r="DU24" s="655"/>
      <c r="DV24" s="656"/>
      <c r="DW24" s="659">
        <v>51.3</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400624</v>
      </c>
      <c r="S25" s="666"/>
      <c r="T25" s="666"/>
      <c r="U25" s="666"/>
      <c r="V25" s="666"/>
      <c r="W25" s="666"/>
      <c r="X25" s="666"/>
      <c r="Y25" s="667"/>
      <c r="Z25" s="668">
        <v>0.9</v>
      </c>
      <c r="AA25" s="668"/>
      <c r="AB25" s="668"/>
      <c r="AC25" s="668"/>
      <c r="AD25" s="669" t="s">
        <v>127</v>
      </c>
      <c r="AE25" s="669"/>
      <c r="AF25" s="669"/>
      <c r="AG25" s="669"/>
      <c r="AH25" s="669"/>
      <c r="AI25" s="669"/>
      <c r="AJ25" s="669"/>
      <c r="AK25" s="669"/>
      <c r="AL25" s="670" t="s">
        <v>127</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6168832</v>
      </c>
      <c r="CS25" s="699"/>
      <c r="CT25" s="699"/>
      <c r="CU25" s="699"/>
      <c r="CV25" s="699"/>
      <c r="CW25" s="699"/>
      <c r="CX25" s="699"/>
      <c r="CY25" s="700"/>
      <c r="CZ25" s="670">
        <v>14.4</v>
      </c>
      <c r="DA25" s="701"/>
      <c r="DB25" s="701"/>
      <c r="DC25" s="707"/>
      <c r="DD25" s="674">
        <v>5681005</v>
      </c>
      <c r="DE25" s="699"/>
      <c r="DF25" s="699"/>
      <c r="DG25" s="699"/>
      <c r="DH25" s="699"/>
      <c r="DI25" s="699"/>
      <c r="DJ25" s="699"/>
      <c r="DK25" s="700"/>
      <c r="DL25" s="674">
        <v>5394133</v>
      </c>
      <c r="DM25" s="699"/>
      <c r="DN25" s="699"/>
      <c r="DO25" s="699"/>
      <c r="DP25" s="699"/>
      <c r="DQ25" s="699"/>
      <c r="DR25" s="699"/>
      <c r="DS25" s="699"/>
      <c r="DT25" s="699"/>
      <c r="DU25" s="699"/>
      <c r="DV25" s="700"/>
      <c r="DW25" s="670">
        <v>26.9</v>
      </c>
      <c r="DX25" s="701"/>
      <c r="DY25" s="701"/>
      <c r="DZ25" s="701"/>
      <c r="EA25" s="701"/>
      <c r="EB25" s="701"/>
      <c r="EC25" s="702"/>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293</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3756364</v>
      </c>
      <c r="CS26" s="666"/>
      <c r="CT26" s="666"/>
      <c r="CU26" s="666"/>
      <c r="CV26" s="666"/>
      <c r="CW26" s="666"/>
      <c r="CX26" s="666"/>
      <c r="CY26" s="667"/>
      <c r="CZ26" s="670">
        <v>8.8000000000000007</v>
      </c>
      <c r="DA26" s="701"/>
      <c r="DB26" s="701"/>
      <c r="DC26" s="707"/>
      <c r="DD26" s="674">
        <v>3499482</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1"/>
      <c r="DY26" s="701"/>
      <c r="DZ26" s="701"/>
      <c r="EA26" s="701"/>
      <c r="EB26" s="701"/>
      <c r="EC26" s="702"/>
    </row>
    <row r="27" spans="2:133" ht="11.25" customHeight="1" x14ac:dyDescent="0.15">
      <c r="B27" s="662" t="s">
        <v>295</v>
      </c>
      <c r="C27" s="663"/>
      <c r="D27" s="663"/>
      <c r="E27" s="663"/>
      <c r="F27" s="663"/>
      <c r="G27" s="663"/>
      <c r="H27" s="663"/>
      <c r="I27" s="663"/>
      <c r="J27" s="663"/>
      <c r="K27" s="663"/>
      <c r="L27" s="663"/>
      <c r="M27" s="663"/>
      <c r="N27" s="663"/>
      <c r="O27" s="663"/>
      <c r="P27" s="663"/>
      <c r="Q27" s="664"/>
      <c r="R27" s="665">
        <v>20165660</v>
      </c>
      <c r="S27" s="666"/>
      <c r="T27" s="666"/>
      <c r="U27" s="666"/>
      <c r="V27" s="666"/>
      <c r="W27" s="666"/>
      <c r="X27" s="666"/>
      <c r="Y27" s="667"/>
      <c r="Z27" s="668">
        <v>46.7</v>
      </c>
      <c r="AA27" s="668"/>
      <c r="AB27" s="668"/>
      <c r="AC27" s="668"/>
      <c r="AD27" s="669">
        <v>18887670</v>
      </c>
      <c r="AE27" s="669"/>
      <c r="AF27" s="669"/>
      <c r="AG27" s="669"/>
      <c r="AH27" s="669"/>
      <c r="AI27" s="669"/>
      <c r="AJ27" s="669"/>
      <c r="AK27" s="669"/>
      <c r="AL27" s="670">
        <v>99.300003051757813</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11321107</v>
      </c>
      <c r="BH27" s="666"/>
      <c r="BI27" s="666"/>
      <c r="BJ27" s="666"/>
      <c r="BK27" s="666"/>
      <c r="BL27" s="666"/>
      <c r="BM27" s="666"/>
      <c r="BN27" s="667"/>
      <c r="BO27" s="668">
        <v>100</v>
      </c>
      <c r="BP27" s="668"/>
      <c r="BQ27" s="668"/>
      <c r="BR27" s="668"/>
      <c r="BS27" s="669">
        <v>122705</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12756066</v>
      </c>
      <c r="CS27" s="699"/>
      <c r="CT27" s="699"/>
      <c r="CU27" s="699"/>
      <c r="CV27" s="699"/>
      <c r="CW27" s="699"/>
      <c r="CX27" s="699"/>
      <c r="CY27" s="700"/>
      <c r="CZ27" s="670">
        <v>29.7</v>
      </c>
      <c r="DA27" s="701"/>
      <c r="DB27" s="701"/>
      <c r="DC27" s="707"/>
      <c r="DD27" s="674">
        <v>2646314</v>
      </c>
      <c r="DE27" s="699"/>
      <c r="DF27" s="699"/>
      <c r="DG27" s="699"/>
      <c r="DH27" s="699"/>
      <c r="DI27" s="699"/>
      <c r="DJ27" s="699"/>
      <c r="DK27" s="700"/>
      <c r="DL27" s="674">
        <v>2417803</v>
      </c>
      <c r="DM27" s="699"/>
      <c r="DN27" s="699"/>
      <c r="DO27" s="699"/>
      <c r="DP27" s="699"/>
      <c r="DQ27" s="699"/>
      <c r="DR27" s="699"/>
      <c r="DS27" s="699"/>
      <c r="DT27" s="699"/>
      <c r="DU27" s="699"/>
      <c r="DV27" s="700"/>
      <c r="DW27" s="670">
        <v>12</v>
      </c>
      <c r="DX27" s="701"/>
      <c r="DY27" s="701"/>
      <c r="DZ27" s="701"/>
      <c r="EA27" s="701"/>
      <c r="EB27" s="701"/>
      <c r="EC27" s="702"/>
    </row>
    <row r="28" spans="2:133" ht="11.25" customHeight="1" x14ac:dyDescent="0.15">
      <c r="B28" s="662" t="s">
        <v>298</v>
      </c>
      <c r="C28" s="663"/>
      <c r="D28" s="663"/>
      <c r="E28" s="663"/>
      <c r="F28" s="663"/>
      <c r="G28" s="663"/>
      <c r="H28" s="663"/>
      <c r="I28" s="663"/>
      <c r="J28" s="663"/>
      <c r="K28" s="663"/>
      <c r="L28" s="663"/>
      <c r="M28" s="663"/>
      <c r="N28" s="663"/>
      <c r="O28" s="663"/>
      <c r="P28" s="663"/>
      <c r="Q28" s="664"/>
      <c r="R28" s="665">
        <v>14135</v>
      </c>
      <c r="S28" s="666"/>
      <c r="T28" s="666"/>
      <c r="U28" s="666"/>
      <c r="V28" s="666"/>
      <c r="W28" s="666"/>
      <c r="X28" s="666"/>
      <c r="Y28" s="667"/>
      <c r="Z28" s="668">
        <v>0</v>
      </c>
      <c r="AA28" s="668"/>
      <c r="AB28" s="668"/>
      <c r="AC28" s="668"/>
      <c r="AD28" s="669">
        <v>14135</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2518230</v>
      </c>
      <c r="CS28" s="666"/>
      <c r="CT28" s="666"/>
      <c r="CU28" s="666"/>
      <c r="CV28" s="666"/>
      <c r="CW28" s="666"/>
      <c r="CX28" s="666"/>
      <c r="CY28" s="667"/>
      <c r="CZ28" s="670">
        <v>5.9</v>
      </c>
      <c r="DA28" s="701"/>
      <c r="DB28" s="701"/>
      <c r="DC28" s="707"/>
      <c r="DD28" s="674">
        <v>2518230</v>
      </c>
      <c r="DE28" s="666"/>
      <c r="DF28" s="666"/>
      <c r="DG28" s="666"/>
      <c r="DH28" s="666"/>
      <c r="DI28" s="666"/>
      <c r="DJ28" s="666"/>
      <c r="DK28" s="667"/>
      <c r="DL28" s="674">
        <v>2490580</v>
      </c>
      <c r="DM28" s="666"/>
      <c r="DN28" s="666"/>
      <c r="DO28" s="666"/>
      <c r="DP28" s="666"/>
      <c r="DQ28" s="666"/>
      <c r="DR28" s="666"/>
      <c r="DS28" s="666"/>
      <c r="DT28" s="666"/>
      <c r="DU28" s="666"/>
      <c r="DV28" s="667"/>
      <c r="DW28" s="670">
        <v>12.4</v>
      </c>
      <c r="DX28" s="701"/>
      <c r="DY28" s="701"/>
      <c r="DZ28" s="701"/>
      <c r="EA28" s="701"/>
      <c r="EB28" s="701"/>
      <c r="EC28" s="702"/>
    </row>
    <row r="29" spans="2:133" ht="11.25" customHeight="1" x14ac:dyDescent="0.15">
      <c r="B29" s="662" t="s">
        <v>300</v>
      </c>
      <c r="C29" s="663"/>
      <c r="D29" s="663"/>
      <c r="E29" s="663"/>
      <c r="F29" s="663"/>
      <c r="G29" s="663"/>
      <c r="H29" s="663"/>
      <c r="I29" s="663"/>
      <c r="J29" s="663"/>
      <c r="K29" s="663"/>
      <c r="L29" s="663"/>
      <c r="M29" s="663"/>
      <c r="N29" s="663"/>
      <c r="O29" s="663"/>
      <c r="P29" s="663"/>
      <c r="Q29" s="664"/>
      <c r="R29" s="665">
        <v>44383</v>
      </c>
      <c r="S29" s="666"/>
      <c r="T29" s="666"/>
      <c r="U29" s="666"/>
      <c r="V29" s="666"/>
      <c r="W29" s="666"/>
      <c r="X29" s="666"/>
      <c r="Y29" s="667"/>
      <c r="Z29" s="668">
        <v>0.1</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69</v>
      </c>
      <c r="CG29" s="681"/>
      <c r="CH29" s="681"/>
      <c r="CI29" s="681"/>
      <c r="CJ29" s="681"/>
      <c r="CK29" s="681"/>
      <c r="CL29" s="681"/>
      <c r="CM29" s="681"/>
      <c r="CN29" s="681"/>
      <c r="CO29" s="681"/>
      <c r="CP29" s="681"/>
      <c r="CQ29" s="682"/>
      <c r="CR29" s="665">
        <v>2518183</v>
      </c>
      <c r="CS29" s="699"/>
      <c r="CT29" s="699"/>
      <c r="CU29" s="699"/>
      <c r="CV29" s="699"/>
      <c r="CW29" s="699"/>
      <c r="CX29" s="699"/>
      <c r="CY29" s="700"/>
      <c r="CZ29" s="670">
        <v>5.9</v>
      </c>
      <c r="DA29" s="701"/>
      <c r="DB29" s="701"/>
      <c r="DC29" s="707"/>
      <c r="DD29" s="674">
        <v>2518183</v>
      </c>
      <c r="DE29" s="699"/>
      <c r="DF29" s="699"/>
      <c r="DG29" s="699"/>
      <c r="DH29" s="699"/>
      <c r="DI29" s="699"/>
      <c r="DJ29" s="699"/>
      <c r="DK29" s="700"/>
      <c r="DL29" s="674">
        <v>2490533</v>
      </c>
      <c r="DM29" s="699"/>
      <c r="DN29" s="699"/>
      <c r="DO29" s="699"/>
      <c r="DP29" s="699"/>
      <c r="DQ29" s="699"/>
      <c r="DR29" s="699"/>
      <c r="DS29" s="699"/>
      <c r="DT29" s="699"/>
      <c r="DU29" s="699"/>
      <c r="DV29" s="700"/>
      <c r="DW29" s="670">
        <v>12.4</v>
      </c>
      <c r="DX29" s="701"/>
      <c r="DY29" s="701"/>
      <c r="DZ29" s="701"/>
      <c r="EA29" s="701"/>
      <c r="EB29" s="701"/>
      <c r="EC29" s="702"/>
    </row>
    <row r="30" spans="2:133" ht="11.25" customHeight="1" x14ac:dyDescent="0.15">
      <c r="B30" s="662" t="s">
        <v>302</v>
      </c>
      <c r="C30" s="663"/>
      <c r="D30" s="663"/>
      <c r="E30" s="663"/>
      <c r="F30" s="663"/>
      <c r="G30" s="663"/>
      <c r="H30" s="663"/>
      <c r="I30" s="663"/>
      <c r="J30" s="663"/>
      <c r="K30" s="663"/>
      <c r="L30" s="663"/>
      <c r="M30" s="663"/>
      <c r="N30" s="663"/>
      <c r="O30" s="663"/>
      <c r="P30" s="663"/>
      <c r="Q30" s="664"/>
      <c r="R30" s="665">
        <v>334325</v>
      </c>
      <c r="S30" s="666"/>
      <c r="T30" s="666"/>
      <c r="U30" s="666"/>
      <c r="V30" s="666"/>
      <c r="W30" s="666"/>
      <c r="X30" s="666"/>
      <c r="Y30" s="667"/>
      <c r="Z30" s="668">
        <v>0.8</v>
      </c>
      <c r="AA30" s="668"/>
      <c r="AB30" s="668"/>
      <c r="AC30" s="668"/>
      <c r="AD30" s="669">
        <v>82604</v>
      </c>
      <c r="AE30" s="669"/>
      <c r="AF30" s="669"/>
      <c r="AG30" s="669"/>
      <c r="AH30" s="669"/>
      <c r="AI30" s="669"/>
      <c r="AJ30" s="669"/>
      <c r="AK30" s="669"/>
      <c r="AL30" s="670">
        <v>0.4</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2390744</v>
      </c>
      <c r="CS30" s="666"/>
      <c r="CT30" s="666"/>
      <c r="CU30" s="666"/>
      <c r="CV30" s="666"/>
      <c r="CW30" s="666"/>
      <c r="CX30" s="666"/>
      <c r="CY30" s="667"/>
      <c r="CZ30" s="670">
        <v>5.6</v>
      </c>
      <c r="DA30" s="701"/>
      <c r="DB30" s="701"/>
      <c r="DC30" s="707"/>
      <c r="DD30" s="674">
        <v>2390744</v>
      </c>
      <c r="DE30" s="666"/>
      <c r="DF30" s="666"/>
      <c r="DG30" s="666"/>
      <c r="DH30" s="666"/>
      <c r="DI30" s="666"/>
      <c r="DJ30" s="666"/>
      <c r="DK30" s="667"/>
      <c r="DL30" s="674">
        <v>2363094</v>
      </c>
      <c r="DM30" s="666"/>
      <c r="DN30" s="666"/>
      <c r="DO30" s="666"/>
      <c r="DP30" s="666"/>
      <c r="DQ30" s="666"/>
      <c r="DR30" s="666"/>
      <c r="DS30" s="666"/>
      <c r="DT30" s="666"/>
      <c r="DU30" s="666"/>
      <c r="DV30" s="667"/>
      <c r="DW30" s="670">
        <v>11.8</v>
      </c>
      <c r="DX30" s="701"/>
      <c r="DY30" s="701"/>
      <c r="DZ30" s="701"/>
      <c r="EA30" s="701"/>
      <c r="EB30" s="701"/>
      <c r="EC30" s="702"/>
    </row>
    <row r="31" spans="2:133" ht="11.25" customHeight="1" x14ac:dyDescent="0.15">
      <c r="B31" s="662" t="s">
        <v>306</v>
      </c>
      <c r="C31" s="663"/>
      <c r="D31" s="663"/>
      <c r="E31" s="663"/>
      <c r="F31" s="663"/>
      <c r="G31" s="663"/>
      <c r="H31" s="663"/>
      <c r="I31" s="663"/>
      <c r="J31" s="663"/>
      <c r="K31" s="663"/>
      <c r="L31" s="663"/>
      <c r="M31" s="663"/>
      <c r="N31" s="663"/>
      <c r="O31" s="663"/>
      <c r="P31" s="663"/>
      <c r="Q31" s="664"/>
      <c r="R31" s="665">
        <v>121342</v>
      </c>
      <c r="S31" s="666"/>
      <c r="T31" s="666"/>
      <c r="U31" s="666"/>
      <c r="V31" s="666"/>
      <c r="W31" s="666"/>
      <c r="X31" s="666"/>
      <c r="Y31" s="667"/>
      <c r="Z31" s="668">
        <v>0.3</v>
      </c>
      <c r="AA31" s="668"/>
      <c r="AB31" s="668"/>
      <c r="AC31" s="668"/>
      <c r="AD31" s="669">
        <v>980</v>
      </c>
      <c r="AE31" s="669"/>
      <c r="AF31" s="669"/>
      <c r="AG31" s="669"/>
      <c r="AH31" s="669"/>
      <c r="AI31" s="669"/>
      <c r="AJ31" s="669"/>
      <c r="AK31" s="669"/>
      <c r="AL31" s="670">
        <v>0</v>
      </c>
      <c r="AM31" s="671"/>
      <c r="AN31" s="671"/>
      <c r="AO31" s="672"/>
      <c r="AP31" s="725" t="s">
        <v>307</v>
      </c>
      <c r="AQ31" s="726"/>
      <c r="AR31" s="726"/>
      <c r="AS31" s="726"/>
      <c r="AT31" s="731" t="s">
        <v>308</v>
      </c>
      <c r="AU31" s="366"/>
      <c r="AV31" s="366"/>
      <c r="AW31" s="366"/>
      <c r="AX31" s="651" t="s">
        <v>186</v>
      </c>
      <c r="AY31" s="652"/>
      <c r="AZ31" s="652"/>
      <c r="BA31" s="652"/>
      <c r="BB31" s="652"/>
      <c r="BC31" s="652"/>
      <c r="BD31" s="652"/>
      <c r="BE31" s="652"/>
      <c r="BF31" s="653"/>
      <c r="BG31" s="724">
        <v>99.4</v>
      </c>
      <c r="BH31" s="720"/>
      <c r="BI31" s="720"/>
      <c r="BJ31" s="720"/>
      <c r="BK31" s="720"/>
      <c r="BL31" s="720"/>
      <c r="BM31" s="660">
        <v>98.4</v>
      </c>
      <c r="BN31" s="720"/>
      <c r="BO31" s="720"/>
      <c r="BP31" s="720"/>
      <c r="BQ31" s="721"/>
      <c r="BR31" s="724">
        <v>98.1</v>
      </c>
      <c r="BS31" s="720"/>
      <c r="BT31" s="720"/>
      <c r="BU31" s="720"/>
      <c r="BV31" s="720"/>
      <c r="BW31" s="720"/>
      <c r="BX31" s="660">
        <v>97</v>
      </c>
      <c r="BY31" s="720"/>
      <c r="BZ31" s="720"/>
      <c r="CA31" s="720"/>
      <c r="CB31" s="721"/>
      <c r="CD31" s="716"/>
      <c r="CE31" s="717"/>
      <c r="CF31" s="680" t="s">
        <v>309</v>
      </c>
      <c r="CG31" s="681"/>
      <c r="CH31" s="681"/>
      <c r="CI31" s="681"/>
      <c r="CJ31" s="681"/>
      <c r="CK31" s="681"/>
      <c r="CL31" s="681"/>
      <c r="CM31" s="681"/>
      <c r="CN31" s="681"/>
      <c r="CO31" s="681"/>
      <c r="CP31" s="681"/>
      <c r="CQ31" s="682"/>
      <c r="CR31" s="665">
        <v>127439</v>
      </c>
      <c r="CS31" s="699"/>
      <c r="CT31" s="699"/>
      <c r="CU31" s="699"/>
      <c r="CV31" s="699"/>
      <c r="CW31" s="699"/>
      <c r="CX31" s="699"/>
      <c r="CY31" s="700"/>
      <c r="CZ31" s="670">
        <v>0.3</v>
      </c>
      <c r="DA31" s="701"/>
      <c r="DB31" s="701"/>
      <c r="DC31" s="707"/>
      <c r="DD31" s="674">
        <v>127439</v>
      </c>
      <c r="DE31" s="699"/>
      <c r="DF31" s="699"/>
      <c r="DG31" s="699"/>
      <c r="DH31" s="699"/>
      <c r="DI31" s="699"/>
      <c r="DJ31" s="699"/>
      <c r="DK31" s="700"/>
      <c r="DL31" s="674">
        <v>127439</v>
      </c>
      <c r="DM31" s="699"/>
      <c r="DN31" s="699"/>
      <c r="DO31" s="699"/>
      <c r="DP31" s="699"/>
      <c r="DQ31" s="699"/>
      <c r="DR31" s="699"/>
      <c r="DS31" s="699"/>
      <c r="DT31" s="699"/>
      <c r="DU31" s="699"/>
      <c r="DV31" s="700"/>
      <c r="DW31" s="670">
        <v>0.6</v>
      </c>
      <c r="DX31" s="701"/>
      <c r="DY31" s="701"/>
      <c r="DZ31" s="701"/>
      <c r="EA31" s="701"/>
      <c r="EB31" s="701"/>
      <c r="EC31" s="702"/>
    </row>
    <row r="32" spans="2:133" ht="11.25" customHeight="1" x14ac:dyDescent="0.15">
      <c r="B32" s="662" t="s">
        <v>310</v>
      </c>
      <c r="C32" s="663"/>
      <c r="D32" s="663"/>
      <c r="E32" s="663"/>
      <c r="F32" s="663"/>
      <c r="G32" s="663"/>
      <c r="H32" s="663"/>
      <c r="I32" s="663"/>
      <c r="J32" s="663"/>
      <c r="K32" s="663"/>
      <c r="L32" s="663"/>
      <c r="M32" s="663"/>
      <c r="N32" s="663"/>
      <c r="O32" s="663"/>
      <c r="P32" s="663"/>
      <c r="Q32" s="664"/>
      <c r="R32" s="665">
        <v>10768402</v>
      </c>
      <c r="S32" s="666"/>
      <c r="T32" s="666"/>
      <c r="U32" s="666"/>
      <c r="V32" s="666"/>
      <c r="W32" s="666"/>
      <c r="X32" s="666"/>
      <c r="Y32" s="667"/>
      <c r="Z32" s="668">
        <v>25</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2" t="s">
        <v>311</v>
      </c>
      <c r="AV32" s="362"/>
      <c r="AW32" s="362"/>
      <c r="AX32" s="662" t="s">
        <v>312</v>
      </c>
      <c r="AY32" s="663"/>
      <c r="AZ32" s="663"/>
      <c r="BA32" s="663"/>
      <c r="BB32" s="663"/>
      <c r="BC32" s="663"/>
      <c r="BD32" s="663"/>
      <c r="BE32" s="663"/>
      <c r="BF32" s="664"/>
      <c r="BG32" s="734">
        <v>99.3</v>
      </c>
      <c r="BH32" s="699"/>
      <c r="BI32" s="699"/>
      <c r="BJ32" s="699"/>
      <c r="BK32" s="699"/>
      <c r="BL32" s="699"/>
      <c r="BM32" s="671">
        <v>98.2</v>
      </c>
      <c r="BN32" s="722"/>
      <c r="BO32" s="722"/>
      <c r="BP32" s="722"/>
      <c r="BQ32" s="723"/>
      <c r="BR32" s="734">
        <v>98.6</v>
      </c>
      <c r="BS32" s="699"/>
      <c r="BT32" s="699"/>
      <c r="BU32" s="699"/>
      <c r="BV32" s="699"/>
      <c r="BW32" s="699"/>
      <c r="BX32" s="671">
        <v>97.5</v>
      </c>
      <c r="BY32" s="722"/>
      <c r="BZ32" s="722"/>
      <c r="CA32" s="722"/>
      <c r="CB32" s="723"/>
      <c r="CD32" s="718"/>
      <c r="CE32" s="719"/>
      <c r="CF32" s="680" t="s">
        <v>313</v>
      </c>
      <c r="CG32" s="681"/>
      <c r="CH32" s="681"/>
      <c r="CI32" s="681"/>
      <c r="CJ32" s="681"/>
      <c r="CK32" s="681"/>
      <c r="CL32" s="681"/>
      <c r="CM32" s="681"/>
      <c r="CN32" s="681"/>
      <c r="CO32" s="681"/>
      <c r="CP32" s="681"/>
      <c r="CQ32" s="682"/>
      <c r="CR32" s="665">
        <v>47</v>
      </c>
      <c r="CS32" s="666"/>
      <c r="CT32" s="666"/>
      <c r="CU32" s="666"/>
      <c r="CV32" s="666"/>
      <c r="CW32" s="666"/>
      <c r="CX32" s="666"/>
      <c r="CY32" s="667"/>
      <c r="CZ32" s="670">
        <v>0</v>
      </c>
      <c r="DA32" s="701"/>
      <c r="DB32" s="701"/>
      <c r="DC32" s="707"/>
      <c r="DD32" s="674">
        <v>47</v>
      </c>
      <c r="DE32" s="666"/>
      <c r="DF32" s="666"/>
      <c r="DG32" s="666"/>
      <c r="DH32" s="666"/>
      <c r="DI32" s="666"/>
      <c r="DJ32" s="666"/>
      <c r="DK32" s="667"/>
      <c r="DL32" s="674">
        <v>47</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314</v>
      </c>
      <c r="C33" s="704"/>
      <c r="D33" s="704"/>
      <c r="E33" s="704"/>
      <c r="F33" s="704"/>
      <c r="G33" s="704"/>
      <c r="H33" s="704"/>
      <c r="I33" s="704"/>
      <c r="J33" s="704"/>
      <c r="K33" s="704"/>
      <c r="L33" s="704"/>
      <c r="M33" s="704"/>
      <c r="N33" s="704"/>
      <c r="O33" s="704"/>
      <c r="P33" s="704"/>
      <c r="Q33" s="705"/>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0"/>
      <c r="AV33" s="360"/>
      <c r="AW33" s="360"/>
      <c r="AX33" s="709" t="s">
        <v>315</v>
      </c>
      <c r="AY33" s="710"/>
      <c r="AZ33" s="710"/>
      <c r="BA33" s="710"/>
      <c r="BB33" s="710"/>
      <c r="BC33" s="710"/>
      <c r="BD33" s="710"/>
      <c r="BE33" s="710"/>
      <c r="BF33" s="711"/>
      <c r="BG33" s="735">
        <v>99.5</v>
      </c>
      <c r="BH33" s="736"/>
      <c r="BI33" s="736"/>
      <c r="BJ33" s="736"/>
      <c r="BK33" s="736"/>
      <c r="BL33" s="736"/>
      <c r="BM33" s="737">
        <v>98.3</v>
      </c>
      <c r="BN33" s="736"/>
      <c r="BO33" s="736"/>
      <c r="BP33" s="736"/>
      <c r="BQ33" s="738"/>
      <c r="BR33" s="735">
        <v>97.3</v>
      </c>
      <c r="BS33" s="736"/>
      <c r="BT33" s="736"/>
      <c r="BU33" s="736"/>
      <c r="BV33" s="736"/>
      <c r="BW33" s="736"/>
      <c r="BX33" s="737">
        <v>96</v>
      </c>
      <c r="BY33" s="736"/>
      <c r="BZ33" s="736"/>
      <c r="CA33" s="736"/>
      <c r="CB33" s="738"/>
      <c r="CD33" s="680" t="s">
        <v>316</v>
      </c>
      <c r="CE33" s="681"/>
      <c r="CF33" s="681"/>
      <c r="CG33" s="681"/>
      <c r="CH33" s="681"/>
      <c r="CI33" s="681"/>
      <c r="CJ33" s="681"/>
      <c r="CK33" s="681"/>
      <c r="CL33" s="681"/>
      <c r="CM33" s="681"/>
      <c r="CN33" s="681"/>
      <c r="CO33" s="681"/>
      <c r="CP33" s="681"/>
      <c r="CQ33" s="682"/>
      <c r="CR33" s="665">
        <v>15383195</v>
      </c>
      <c r="CS33" s="699"/>
      <c r="CT33" s="699"/>
      <c r="CU33" s="699"/>
      <c r="CV33" s="699"/>
      <c r="CW33" s="699"/>
      <c r="CX33" s="699"/>
      <c r="CY33" s="700"/>
      <c r="CZ33" s="670">
        <v>35.9</v>
      </c>
      <c r="DA33" s="701"/>
      <c r="DB33" s="701"/>
      <c r="DC33" s="707"/>
      <c r="DD33" s="674">
        <v>12092484</v>
      </c>
      <c r="DE33" s="699"/>
      <c r="DF33" s="699"/>
      <c r="DG33" s="699"/>
      <c r="DH33" s="699"/>
      <c r="DI33" s="699"/>
      <c r="DJ33" s="699"/>
      <c r="DK33" s="700"/>
      <c r="DL33" s="674">
        <v>7671260</v>
      </c>
      <c r="DM33" s="699"/>
      <c r="DN33" s="699"/>
      <c r="DO33" s="699"/>
      <c r="DP33" s="699"/>
      <c r="DQ33" s="699"/>
      <c r="DR33" s="699"/>
      <c r="DS33" s="699"/>
      <c r="DT33" s="699"/>
      <c r="DU33" s="699"/>
      <c r="DV33" s="700"/>
      <c r="DW33" s="670">
        <v>38.200000000000003</v>
      </c>
      <c r="DX33" s="701"/>
      <c r="DY33" s="701"/>
      <c r="DZ33" s="701"/>
      <c r="EA33" s="701"/>
      <c r="EB33" s="701"/>
      <c r="EC33" s="702"/>
    </row>
    <row r="34" spans="2:133" ht="11.25" customHeight="1" x14ac:dyDescent="0.15">
      <c r="B34" s="662" t="s">
        <v>317</v>
      </c>
      <c r="C34" s="663"/>
      <c r="D34" s="663"/>
      <c r="E34" s="663"/>
      <c r="F34" s="663"/>
      <c r="G34" s="663"/>
      <c r="H34" s="663"/>
      <c r="I34" s="663"/>
      <c r="J34" s="663"/>
      <c r="K34" s="663"/>
      <c r="L34" s="663"/>
      <c r="M34" s="663"/>
      <c r="N34" s="663"/>
      <c r="O34" s="663"/>
      <c r="P34" s="663"/>
      <c r="Q34" s="664"/>
      <c r="R34" s="665">
        <v>2802053</v>
      </c>
      <c r="S34" s="666"/>
      <c r="T34" s="666"/>
      <c r="U34" s="666"/>
      <c r="V34" s="666"/>
      <c r="W34" s="666"/>
      <c r="X34" s="666"/>
      <c r="Y34" s="667"/>
      <c r="Z34" s="668">
        <v>6.5</v>
      </c>
      <c r="AA34" s="668"/>
      <c r="AB34" s="668"/>
      <c r="AC34" s="668"/>
      <c r="AD34" s="669" t="s">
        <v>127</v>
      </c>
      <c r="AE34" s="669"/>
      <c r="AF34" s="669"/>
      <c r="AG34" s="669"/>
      <c r="AH34" s="669"/>
      <c r="AI34" s="669"/>
      <c r="AJ34" s="669"/>
      <c r="AK34" s="669"/>
      <c r="AL34" s="670" t="s">
        <v>127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4167501</v>
      </c>
      <c r="CS34" s="666"/>
      <c r="CT34" s="666"/>
      <c r="CU34" s="666"/>
      <c r="CV34" s="666"/>
      <c r="CW34" s="666"/>
      <c r="CX34" s="666"/>
      <c r="CY34" s="667"/>
      <c r="CZ34" s="670">
        <v>9.6999999999999993</v>
      </c>
      <c r="DA34" s="701"/>
      <c r="DB34" s="701"/>
      <c r="DC34" s="707"/>
      <c r="DD34" s="674">
        <v>2681781</v>
      </c>
      <c r="DE34" s="666"/>
      <c r="DF34" s="666"/>
      <c r="DG34" s="666"/>
      <c r="DH34" s="666"/>
      <c r="DI34" s="666"/>
      <c r="DJ34" s="666"/>
      <c r="DK34" s="667"/>
      <c r="DL34" s="674">
        <v>2147261</v>
      </c>
      <c r="DM34" s="666"/>
      <c r="DN34" s="666"/>
      <c r="DO34" s="666"/>
      <c r="DP34" s="666"/>
      <c r="DQ34" s="666"/>
      <c r="DR34" s="666"/>
      <c r="DS34" s="666"/>
      <c r="DT34" s="666"/>
      <c r="DU34" s="666"/>
      <c r="DV34" s="667"/>
      <c r="DW34" s="670">
        <v>10.7</v>
      </c>
      <c r="DX34" s="701"/>
      <c r="DY34" s="701"/>
      <c r="DZ34" s="701"/>
      <c r="EA34" s="701"/>
      <c r="EB34" s="701"/>
      <c r="EC34" s="702"/>
    </row>
    <row r="35" spans="2:133" ht="11.25" customHeight="1" x14ac:dyDescent="0.15">
      <c r="B35" s="662" t="s">
        <v>319</v>
      </c>
      <c r="C35" s="663"/>
      <c r="D35" s="663"/>
      <c r="E35" s="663"/>
      <c r="F35" s="663"/>
      <c r="G35" s="663"/>
      <c r="H35" s="663"/>
      <c r="I35" s="663"/>
      <c r="J35" s="663"/>
      <c r="K35" s="663"/>
      <c r="L35" s="663"/>
      <c r="M35" s="663"/>
      <c r="N35" s="663"/>
      <c r="O35" s="663"/>
      <c r="P35" s="663"/>
      <c r="Q35" s="664"/>
      <c r="R35" s="665">
        <v>420592</v>
      </c>
      <c r="S35" s="666"/>
      <c r="T35" s="666"/>
      <c r="U35" s="666"/>
      <c r="V35" s="666"/>
      <c r="W35" s="666"/>
      <c r="X35" s="666"/>
      <c r="Y35" s="667"/>
      <c r="Z35" s="668">
        <v>1</v>
      </c>
      <c r="AA35" s="668"/>
      <c r="AB35" s="668"/>
      <c r="AC35" s="668"/>
      <c r="AD35" s="669">
        <v>27602</v>
      </c>
      <c r="AE35" s="669"/>
      <c r="AF35" s="669"/>
      <c r="AG35" s="669"/>
      <c r="AH35" s="669"/>
      <c r="AI35" s="669"/>
      <c r="AJ35" s="669"/>
      <c r="AK35" s="669"/>
      <c r="AL35" s="670">
        <v>0.1</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302080</v>
      </c>
      <c r="CS35" s="699"/>
      <c r="CT35" s="699"/>
      <c r="CU35" s="699"/>
      <c r="CV35" s="699"/>
      <c r="CW35" s="699"/>
      <c r="CX35" s="699"/>
      <c r="CY35" s="700"/>
      <c r="CZ35" s="670">
        <v>0.7</v>
      </c>
      <c r="DA35" s="701"/>
      <c r="DB35" s="701"/>
      <c r="DC35" s="707"/>
      <c r="DD35" s="674">
        <v>224055</v>
      </c>
      <c r="DE35" s="699"/>
      <c r="DF35" s="699"/>
      <c r="DG35" s="699"/>
      <c r="DH35" s="699"/>
      <c r="DI35" s="699"/>
      <c r="DJ35" s="699"/>
      <c r="DK35" s="700"/>
      <c r="DL35" s="674">
        <v>224055</v>
      </c>
      <c r="DM35" s="699"/>
      <c r="DN35" s="699"/>
      <c r="DO35" s="699"/>
      <c r="DP35" s="699"/>
      <c r="DQ35" s="699"/>
      <c r="DR35" s="699"/>
      <c r="DS35" s="699"/>
      <c r="DT35" s="699"/>
      <c r="DU35" s="699"/>
      <c r="DV35" s="700"/>
      <c r="DW35" s="670">
        <v>1.1000000000000001</v>
      </c>
      <c r="DX35" s="701"/>
      <c r="DY35" s="701"/>
      <c r="DZ35" s="701"/>
      <c r="EA35" s="701"/>
      <c r="EB35" s="701"/>
      <c r="EC35" s="702"/>
    </row>
    <row r="36" spans="2:133" ht="11.25" customHeight="1" x14ac:dyDescent="0.15">
      <c r="B36" s="662" t="s">
        <v>323</v>
      </c>
      <c r="C36" s="663"/>
      <c r="D36" s="663"/>
      <c r="E36" s="663"/>
      <c r="F36" s="663"/>
      <c r="G36" s="663"/>
      <c r="H36" s="663"/>
      <c r="I36" s="663"/>
      <c r="J36" s="663"/>
      <c r="K36" s="663"/>
      <c r="L36" s="663"/>
      <c r="M36" s="663"/>
      <c r="N36" s="663"/>
      <c r="O36" s="663"/>
      <c r="P36" s="663"/>
      <c r="Q36" s="664"/>
      <c r="R36" s="665">
        <v>632278</v>
      </c>
      <c r="S36" s="666"/>
      <c r="T36" s="666"/>
      <c r="U36" s="666"/>
      <c r="V36" s="666"/>
      <c r="W36" s="666"/>
      <c r="X36" s="666"/>
      <c r="Y36" s="667"/>
      <c r="Z36" s="668">
        <v>1.5</v>
      </c>
      <c r="AA36" s="668"/>
      <c r="AB36" s="668"/>
      <c r="AC36" s="668"/>
      <c r="AD36" s="669" t="s">
        <v>127</v>
      </c>
      <c r="AE36" s="669"/>
      <c r="AF36" s="669"/>
      <c r="AG36" s="669"/>
      <c r="AH36" s="669"/>
      <c r="AI36" s="669"/>
      <c r="AJ36" s="669"/>
      <c r="AK36" s="669"/>
      <c r="AL36" s="670" t="s">
        <v>127</v>
      </c>
      <c r="AM36" s="671"/>
      <c r="AN36" s="671"/>
      <c r="AO36" s="672"/>
      <c r="AP36" s="218"/>
      <c r="AQ36" s="739" t="s">
        <v>324</v>
      </c>
      <c r="AR36" s="740"/>
      <c r="AS36" s="740"/>
      <c r="AT36" s="740"/>
      <c r="AU36" s="740"/>
      <c r="AV36" s="740"/>
      <c r="AW36" s="740"/>
      <c r="AX36" s="740"/>
      <c r="AY36" s="741"/>
      <c r="AZ36" s="654">
        <v>5473075</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251700</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4142002</v>
      </c>
      <c r="CS36" s="666"/>
      <c r="CT36" s="666"/>
      <c r="CU36" s="666"/>
      <c r="CV36" s="666"/>
      <c r="CW36" s="666"/>
      <c r="CX36" s="666"/>
      <c r="CY36" s="667"/>
      <c r="CZ36" s="670">
        <v>9.6999999999999993</v>
      </c>
      <c r="DA36" s="701"/>
      <c r="DB36" s="701"/>
      <c r="DC36" s="707"/>
      <c r="DD36" s="674">
        <v>3793356</v>
      </c>
      <c r="DE36" s="666"/>
      <c r="DF36" s="666"/>
      <c r="DG36" s="666"/>
      <c r="DH36" s="666"/>
      <c r="DI36" s="666"/>
      <c r="DJ36" s="666"/>
      <c r="DK36" s="667"/>
      <c r="DL36" s="674">
        <v>2885149</v>
      </c>
      <c r="DM36" s="666"/>
      <c r="DN36" s="666"/>
      <c r="DO36" s="666"/>
      <c r="DP36" s="666"/>
      <c r="DQ36" s="666"/>
      <c r="DR36" s="666"/>
      <c r="DS36" s="666"/>
      <c r="DT36" s="666"/>
      <c r="DU36" s="666"/>
      <c r="DV36" s="667"/>
      <c r="DW36" s="670">
        <v>14.4</v>
      </c>
      <c r="DX36" s="701"/>
      <c r="DY36" s="701"/>
      <c r="DZ36" s="701"/>
      <c r="EA36" s="701"/>
      <c r="EB36" s="701"/>
      <c r="EC36" s="702"/>
    </row>
    <row r="37" spans="2:133" ht="11.25" customHeight="1" x14ac:dyDescent="0.15">
      <c r="B37" s="662" t="s">
        <v>327</v>
      </c>
      <c r="C37" s="663"/>
      <c r="D37" s="663"/>
      <c r="E37" s="663"/>
      <c r="F37" s="663"/>
      <c r="G37" s="663"/>
      <c r="H37" s="663"/>
      <c r="I37" s="663"/>
      <c r="J37" s="663"/>
      <c r="K37" s="663"/>
      <c r="L37" s="663"/>
      <c r="M37" s="663"/>
      <c r="N37" s="663"/>
      <c r="O37" s="663"/>
      <c r="P37" s="663"/>
      <c r="Q37" s="664"/>
      <c r="R37" s="665">
        <v>1152837</v>
      </c>
      <c r="S37" s="666"/>
      <c r="T37" s="666"/>
      <c r="U37" s="666"/>
      <c r="V37" s="666"/>
      <c r="W37" s="666"/>
      <c r="X37" s="666"/>
      <c r="Y37" s="667"/>
      <c r="Z37" s="668">
        <v>2.7</v>
      </c>
      <c r="AA37" s="668"/>
      <c r="AB37" s="668"/>
      <c r="AC37" s="668"/>
      <c r="AD37" s="669" t="s">
        <v>127</v>
      </c>
      <c r="AE37" s="669"/>
      <c r="AF37" s="669"/>
      <c r="AG37" s="669"/>
      <c r="AH37" s="669"/>
      <c r="AI37" s="669"/>
      <c r="AJ37" s="669"/>
      <c r="AK37" s="669"/>
      <c r="AL37" s="670" t="s">
        <v>127</v>
      </c>
      <c r="AM37" s="671"/>
      <c r="AN37" s="671"/>
      <c r="AO37" s="672"/>
      <c r="AQ37" s="743" t="s">
        <v>328</v>
      </c>
      <c r="AR37" s="744"/>
      <c r="AS37" s="744"/>
      <c r="AT37" s="744"/>
      <c r="AU37" s="744"/>
      <c r="AV37" s="744"/>
      <c r="AW37" s="744"/>
      <c r="AX37" s="744"/>
      <c r="AY37" s="745"/>
      <c r="AZ37" s="665">
        <v>980673</v>
      </c>
      <c r="BA37" s="666"/>
      <c r="BB37" s="666"/>
      <c r="BC37" s="666"/>
      <c r="BD37" s="699"/>
      <c r="BE37" s="699"/>
      <c r="BF37" s="723"/>
      <c r="BG37" s="680" t="s">
        <v>329</v>
      </c>
      <c r="BH37" s="681"/>
      <c r="BI37" s="681"/>
      <c r="BJ37" s="681"/>
      <c r="BK37" s="681"/>
      <c r="BL37" s="681"/>
      <c r="BM37" s="681"/>
      <c r="BN37" s="681"/>
      <c r="BO37" s="681"/>
      <c r="BP37" s="681"/>
      <c r="BQ37" s="681"/>
      <c r="BR37" s="681"/>
      <c r="BS37" s="681"/>
      <c r="BT37" s="681"/>
      <c r="BU37" s="682"/>
      <c r="BV37" s="665">
        <v>135588</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626863</v>
      </c>
      <c r="CS37" s="699"/>
      <c r="CT37" s="699"/>
      <c r="CU37" s="699"/>
      <c r="CV37" s="699"/>
      <c r="CW37" s="699"/>
      <c r="CX37" s="699"/>
      <c r="CY37" s="700"/>
      <c r="CZ37" s="670">
        <v>1.5</v>
      </c>
      <c r="DA37" s="701"/>
      <c r="DB37" s="701"/>
      <c r="DC37" s="707"/>
      <c r="DD37" s="674">
        <v>626863</v>
      </c>
      <c r="DE37" s="699"/>
      <c r="DF37" s="699"/>
      <c r="DG37" s="699"/>
      <c r="DH37" s="699"/>
      <c r="DI37" s="699"/>
      <c r="DJ37" s="699"/>
      <c r="DK37" s="700"/>
      <c r="DL37" s="674">
        <v>599767</v>
      </c>
      <c r="DM37" s="699"/>
      <c r="DN37" s="699"/>
      <c r="DO37" s="699"/>
      <c r="DP37" s="699"/>
      <c r="DQ37" s="699"/>
      <c r="DR37" s="699"/>
      <c r="DS37" s="699"/>
      <c r="DT37" s="699"/>
      <c r="DU37" s="699"/>
      <c r="DV37" s="700"/>
      <c r="DW37" s="670">
        <v>3</v>
      </c>
      <c r="DX37" s="701"/>
      <c r="DY37" s="701"/>
      <c r="DZ37" s="701"/>
      <c r="EA37" s="701"/>
      <c r="EB37" s="701"/>
      <c r="EC37" s="702"/>
    </row>
    <row r="38" spans="2:133" ht="11.25" customHeight="1" x14ac:dyDescent="0.15">
      <c r="B38" s="662" t="s">
        <v>331</v>
      </c>
      <c r="C38" s="663"/>
      <c r="D38" s="663"/>
      <c r="E38" s="663"/>
      <c r="F38" s="663"/>
      <c r="G38" s="663"/>
      <c r="H38" s="663"/>
      <c r="I38" s="663"/>
      <c r="J38" s="663"/>
      <c r="K38" s="663"/>
      <c r="L38" s="663"/>
      <c r="M38" s="663"/>
      <c r="N38" s="663"/>
      <c r="O38" s="663"/>
      <c r="P38" s="663"/>
      <c r="Q38" s="664"/>
      <c r="R38" s="665">
        <v>296196</v>
      </c>
      <c r="S38" s="666"/>
      <c r="T38" s="666"/>
      <c r="U38" s="666"/>
      <c r="V38" s="666"/>
      <c r="W38" s="666"/>
      <c r="X38" s="666"/>
      <c r="Y38" s="667"/>
      <c r="Z38" s="668">
        <v>0.7</v>
      </c>
      <c r="AA38" s="668"/>
      <c r="AB38" s="668"/>
      <c r="AC38" s="668"/>
      <c r="AD38" s="669" t="s">
        <v>127</v>
      </c>
      <c r="AE38" s="669"/>
      <c r="AF38" s="669"/>
      <c r="AG38" s="669"/>
      <c r="AH38" s="669"/>
      <c r="AI38" s="669"/>
      <c r="AJ38" s="669"/>
      <c r="AK38" s="669"/>
      <c r="AL38" s="670" t="s">
        <v>127</v>
      </c>
      <c r="AM38" s="671"/>
      <c r="AN38" s="671"/>
      <c r="AO38" s="672"/>
      <c r="AQ38" s="743" t="s">
        <v>332</v>
      </c>
      <c r="AR38" s="744"/>
      <c r="AS38" s="744"/>
      <c r="AT38" s="744"/>
      <c r="AU38" s="744"/>
      <c r="AV38" s="744"/>
      <c r="AW38" s="744"/>
      <c r="AX38" s="744"/>
      <c r="AY38" s="745"/>
      <c r="AZ38" s="665">
        <v>931851</v>
      </c>
      <c r="BA38" s="666"/>
      <c r="BB38" s="666"/>
      <c r="BC38" s="666"/>
      <c r="BD38" s="699"/>
      <c r="BE38" s="699"/>
      <c r="BF38" s="723"/>
      <c r="BG38" s="680" t="s">
        <v>333</v>
      </c>
      <c r="BH38" s="681"/>
      <c r="BI38" s="681"/>
      <c r="BJ38" s="681"/>
      <c r="BK38" s="681"/>
      <c r="BL38" s="681"/>
      <c r="BM38" s="681"/>
      <c r="BN38" s="681"/>
      <c r="BO38" s="681"/>
      <c r="BP38" s="681"/>
      <c r="BQ38" s="681"/>
      <c r="BR38" s="681"/>
      <c r="BS38" s="681"/>
      <c r="BT38" s="681"/>
      <c r="BU38" s="682"/>
      <c r="BV38" s="665">
        <v>10567</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3345674</v>
      </c>
      <c r="CS38" s="666"/>
      <c r="CT38" s="666"/>
      <c r="CU38" s="666"/>
      <c r="CV38" s="666"/>
      <c r="CW38" s="666"/>
      <c r="CX38" s="666"/>
      <c r="CY38" s="667"/>
      <c r="CZ38" s="670">
        <v>7.8</v>
      </c>
      <c r="DA38" s="701"/>
      <c r="DB38" s="701"/>
      <c r="DC38" s="707"/>
      <c r="DD38" s="674">
        <v>2547549</v>
      </c>
      <c r="DE38" s="666"/>
      <c r="DF38" s="666"/>
      <c r="DG38" s="666"/>
      <c r="DH38" s="666"/>
      <c r="DI38" s="666"/>
      <c r="DJ38" s="666"/>
      <c r="DK38" s="667"/>
      <c r="DL38" s="674">
        <v>2414295</v>
      </c>
      <c r="DM38" s="666"/>
      <c r="DN38" s="666"/>
      <c r="DO38" s="666"/>
      <c r="DP38" s="666"/>
      <c r="DQ38" s="666"/>
      <c r="DR38" s="666"/>
      <c r="DS38" s="666"/>
      <c r="DT38" s="666"/>
      <c r="DU38" s="666"/>
      <c r="DV38" s="667"/>
      <c r="DW38" s="670">
        <v>12</v>
      </c>
      <c r="DX38" s="701"/>
      <c r="DY38" s="701"/>
      <c r="DZ38" s="701"/>
      <c r="EA38" s="701"/>
      <c r="EB38" s="701"/>
      <c r="EC38" s="702"/>
    </row>
    <row r="39" spans="2:133" ht="11.25" customHeight="1" x14ac:dyDescent="0.15">
      <c r="B39" s="662" t="s">
        <v>335</v>
      </c>
      <c r="C39" s="663"/>
      <c r="D39" s="663"/>
      <c r="E39" s="663"/>
      <c r="F39" s="663"/>
      <c r="G39" s="663"/>
      <c r="H39" s="663"/>
      <c r="I39" s="663"/>
      <c r="J39" s="663"/>
      <c r="K39" s="663"/>
      <c r="L39" s="663"/>
      <c r="M39" s="663"/>
      <c r="N39" s="663"/>
      <c r="O39" s="663"/>
      <c r="P39" s="663"/>
      <c r="Q39" s="664"/>
      <c r="R39" s="665">
        <v>711258</v>
      </c>
      <c r="S39" s="666"/>
      <c r="T39" s="666"/>
      <c r="U39" s="666"/>
      <c r="V39" s="666"/>
      <c r="W39" s="666"/>
      <c r="X39" s="666"/>
      <c r="Y39" s="667"/>
      <c r="Z39" s="668">
        <v>1.6</v>
      </c>
      <c r="AA39" s="668"/>
      <c r="AB39" s="668"/>
      <c r="AC39" s="668"/>
      <c r="AD39" s="669">
        <v>16669</v>
      </c>
      <c r="AE39" s="669"/>
      <c r="AF39" s="669"/>
      <c r="AG39" s="669"/>
      <c r="AH39" s="669"/>
      <c r="AI39" s="669"/>
      <c r="AJ39" s="669"/>
      <c r="AK39" s="669"/>
      <c r="AL39" s="670">
        <v>0.1</v>
      </c>
      <c r="AM39" s="671"/>
      <c r="AN39" s="671"/>
      <c r="AO39" s="672"/>
      <c r="AQ39" s="743" t="s">
        <v>336</v>
      </c>
      <c r="AR39" s="744"/>
      <c r="AS39" s="744"/>
      <c r="AT39" s="744"/>
      <c r="AU39" s="744"/>
      <c r="AV39" s="744"/>
      <c r="AW39" s="744"/>
      <c r="AX39" s="744"/>
      <c r="AY39" s="745"/>
      <c r="AZ39" s="665">
        <v>214877</v>
      </c>
      <c r="BA39" s="666"/>
      <c r="BB39" s="666"/>
      <c r="BC39" s="666"/>
      <c r="BD39" s="699"/>
      <c r="BE39" s="699"/>
      <c r="BF39" s="723"/>
      <c r="BG39" s="680" t="s">
        <v>337</v>
      </c>
      <c r="BH39" s="681"/>
      <c r="BI39" s="681"/>
      <c r="BJ39" s="681"/>
      <c r="BK39" s="681"/>
      <c r="BL39" s="681"/>
      <c r="BM39" s="681"/>
      <c r="BN39" s="681"/>
      <c r="BO39" s="681"/>
      <c r="BP39" s="681"/>
      <c r="BQ39" s="681"/>
      <c r="BR39" s="681"/>
      <c r="BS39" s="681"/>
      <c r="BT39" s="681"/>
      <c r="BU39" s="682"/>
      <c r="BV39" s="665">
        <v>16549</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3269878</v>
      </c>
      <c r="CS39" s="699"/>
      <c r="CT39" s="699"/>
      <c r="CU39" s="699"/>
      <c r="CV39" s="699"/>
      <c r="CW39" s="699"/>
      <c r="CX39" s="699"/>
      <c r="CY39" s="700"/>
      <c r="CZ39" s="670">
        <v>7.6</v>
      </c>
      <c r="DA39" s="701"/>
      <c r="DB39" s="701"/>
      <c r="DC39" s="707"/>
      <c r="DD39" s="674">
        <v>2845243</v>
      </c>
      <c r="DE39" s="699"/>
      <c r="DF39" s="699"/>
      <c r="DG39" s="699"/>
      <c r="DH39" s="699"/>
      <c r="DI39" s="699"/>
      <c r="DJ39" s="699"/>
      <c r="DK39" s="700"/>
      <c r="DL39" s="674" t="s">
        <v>127</v>
      </c>
      <c r="DM39" s="699"/>
      <c r="DN39" s="699"/>
      <c r="DO39" s="699"/>
      <c r="DP39" s="699"/>
      <c r="DQ39" s="699"/>
      <c r="DR39" s="699"/>
      <c r="DS39" s="699"/>
      <c r="DT39" s="699"/>
      <c r="DU39" s="699"/>
      <c r="DV39" s="700"/>
      <c r="DW39" s="670" t="s">
        <v>127</v>
      </c>
      <c r="DX39" s="701"/>
      <c r="DY39" s="701"/>
      <c r="DZ39" s="701"/>
      <c r="EA39" s="701"/>
      <c r="EB39" s="701"/>
      <c r="EC39" s="702"/>
    </row>
    <row r="40" spans="2:133" ht="11.25" customHeight="1" x14ac:dyDescent="0.15">
      <c r="B40" s="662" t="s">
        <v>339</v>
      </c>
      <c r="C40" s="663"/>
      <c r="D40" s="663"/>
      <c r="E40" s="663"/>
      <c r="F40" s="663"/>
      <c r="G40" s="663"/>
      <c r="H40" s="663"/>
      <c r="I40" s="663"/>
      <c r="J40" s="663"/>
      <c r="K40" s="663"/>
      <c r="L40" s="663"/>
      <c r="M40" s="663"/>
      <c r="N40" s="663"/>
      <c r="O40" s="663"/>
      <c r="P40" s="663"/>
      <c r="Q40" s="664"/>
      <c r="R40" s="665">
        <v>5673841</v>
      </c>
      <c r="S40" s="666"/>
      <c r="T40" s="666"/>
      <c r="U40" s="666"/>
      <c r="V40" s="666"/>
      <c r="W40" s="666"/>
      <c r="X40" s="666"/>
      <c r="Y40" s="667"/>
      <c r="Z40" s="668">
        <v>13.2</v>
      </c>
      <c r="AA40" s="668"/>
      <c r="AB40" s="668"/>
      <c r="AC40" s="668"/>
      <c r="AD40" s="669" t="s">
        <v>127</v>
      </c>
      <c r="AE40" s="669"/>
      <c r="AF40" s="669"/>
      <c r="AG40" s="669"/>
      <c r="AH40" s="669"/>
      <c r="AI40" s="669"/>
      <c r="AJ40" s="669"/>
      <c r="AK40" s="669"/>
      <c r="AL40" s="670" t="s">
        <v>127</v>
      </c>
      <c r="AM40" s="671"/>
      <c r="AN40" s="671"/>
      <c r="AO40" s="672"/>
      <c r="AQ40" s="743" t="s">
        <v>340</v>
      </c>
      <c r="AR40" s="744"/>
      <c r="AS40" s="744"/>
      <c r="AT40" s="744"/>
      <c r="AU40" s="744"/>
      <c r="AV40" s="744"/>
      <c r="AW40" s="744"/>
      <c r="AX40" s="744"/>
      <c r="AY40" s="745"/>
      <c r="AZ40" s="665" t="s">
        <v>127</v>
      </c>
      <c r="BA40" s="666"/>
      <c r="BB40" s="666"/>
      <c r="BC40" s="666"/>
      <c r="BD40" s="699"/>
      <c r="BE40" s="699"/>
      <c r="BF40" s="723"/>
      <c r="BG40" s="746" t="s">
        <v>341</v>
      </c>
      <c r="BH40" s="747"/>
      <c r="BI40" s="747"/>
      <c r="BJ40" s="747"/>
      <c r="BK40" s="747"/>
      <c r="BL40" s="364"/>
      <c r="BM40" s="681" t="s">
        <v>342</v>
      </c>
      <c r="BN40" s="681"/>
      <c r="BO40" s="681"/>
      <c r="BP40" s="681"/>
      <c r="BQ40" s="681"/>
      <c r="BR40" s="681"/>
      <c r="BS40" s="681"/>
      <c r="BT40" s="681"/>
      <c r="BU40" s="682"/>
      <c r="BV40" s="665">
        <v>105</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156060</v>
      </c>
      <c r="CS40" s="666"/>
      <c r="CT40" s="666"/>
      <c r="CU40" s="666"/>
      <c r="CV40" s="666"/>
      <c r="CW40" s="666"/>
      <c r="CX40" s="666"/>
      <c r="CY40" s="667"/>
      <c r="CZ40" s="670">
        <v>0.4</v>
      </c>
      <c r="DA40" s="701"/>
      <c r="DB40" s="701"/>
      <c r="DC40" s="707"/>
      <c r="DD40" s="674">
        <v>500</v>
      </c>
      <c r="DE40" s="666"/>
      <c r="DF40" s="666"/>
      <c r="DG40" s="666"/>
      <c r="DH40" s="666"/>
      <c r="DI40" s="666"/>
      <c r="DJ40" s="666"/>
      <c r="DK40" s="667"/>
      <c r="DL40" s="674">
        <v>500</v>
      </c>
      <c r="DM40" s="666"/>
      <c r="DN40" s="666"/>
      <c r="DO40" s="666"/>
      <c r="DP40" s="666"/>
      <c r="DQ40" s="666"/>
      <c r="DR40" s="666"/>
      <c r="DS40" s="666"/>
      <c r="DT40" s="666"/>
      <c r="DU40" s="666"/>
      <c r="DV40" s="667"/>
      <c r="DW40" s="670">
        <v>0</v>
      </c>
      <c r="DX40" s="701"/>
      <c r="DY40" s="701"/>
      <c r="DZ40" s="701"/>
      <c r="EA40" s="701"/>
      <c r="EB40" s="701"/>
      <c r="EC40" s="702"/>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345</v>
      </c>
      <c r="AR41" s="744"/>
      <c r="AS41" s="744"/>
      <c r="AT41" s="744"/>
      <c r="AU41" s="744"/>
      <c r="AV41" s="744"/>
      <c r="AW41" s="744"/>
      <c r="AX41" s="744"/>
      <c r="AY41" s="745"/>
      <c r="AZ41" s="665">
        <v>895766</v>
      </c>
      <c r="BA41" s="666"/>
      <c r="BB41" s="666"/>
      <c r="BC41" s="666"/>
      <c r="BD41" s="699"/>
      <c r="BE41" s="699"/>
      <c r="BF41" s="723"/>
      <c r="BG41" s="746"/>
      <c r="BH41" s="747"/>
      <c r="BI41" s="747"/>
      <c r="BJ41" s="747"/>
      <c r="BK41" s="747"/>
      <c r="BL41" s="364"/>
      <c r="BM41" s="681" t="s">
        <v>346</v>
      </c>
      <c r="BN41" s="681"/>
      <c r="BO41" s="681"/>
      <c r="BP41" s="681"/>
      <c r="BQ41" s="681"/>
      <c r="BR41" s="681"/>
      <c r="BS41" s="681"/>
      <c r="BT41" s="681"/>
      <c r="BU41" s="682"/>
      <c r="BV41" s="665" t="s">
        <v>127</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127</v>
      </c>
      <c r="CS41" s="699"/>
      <c r="CT41" s="699"/>
      <c r="CU41" s="699"/>
      <c r="CV41" s="699"/>
      <c r="CW41" s="699"/>
      <c r="CX41" s="699"/>
      <c r="CY41" s="700"/>
      <c r="CZ41" s="670" t="s">
        <v>127</v>
      </c>
      <c r="DA41" s="701"/>
      <c r="DB41" s="701"/>
      <c r="DC41" s="707"/>
      <c r="DD41" s="674" t="s">
        <v>127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349</v>
      </c>
      <c r="AR42" s="754"/>
      <c r="AS42" s="754"/>
      <c r="AT42" s="754"/>
      <c r="AU42" s="754"/>
      <c r="AV42" s="754"/>
      <c r="AW42" s="754"/>
      <c r="AX42" s="754"/>
      <c r="AY42" s="755"/>
      <c r="AZ42" s="759">
        <v>2449908</v>
      </c>
      <c r="BA42" s="760"/>
      <c r="BB42" s="760"/>
      <c r="BC42" s="760"/>
      <c r="BD42" s="736"/>
      <c r="BE42" s="736"/>
      <c r="BF42" s="738"/>
      <c r="BG42" s="748"/>
      <c r="BH42" s="749"/>
      <c r="BI42" s="749"/>
      <c r="BJ42" s="749"/>
      <c r="BK42" s="749"/>
      <c r="BL42" s="365"/>
      <c r="BM42" s="691" t="s">
        <v>350</v>
      </c>
      <c r="BN42" s="691"/>
      <c r="BO42" s="691"/>
      <c r="BP42" s="691"/>
      <c r="BQ42" s="691"/>
      <c r="BR42" s="691"/>
      <c r="BS42" s="691"/>
      <c r="BT42" s="691"/>
      <c r="BU42" s="692"/>
      <c r="BV42" s="759">
        <v>407</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6067894</v>
      </c>
      <c r="CS42" s="699"/>
      <c r="CT42" s="699"/>
      <c r="CU42" s="699"/>
      <c r="CV42" s="699"/>
      <c r="CW42" s="699"/>
      <c r="CX42" s="699"/>
      <c r="CY42" s="700"/>
      <c r="CZ42" s="670">
        <v>14.1</v>
      </c>
      <c r="DA42" s="701"/>
      <c r="DB42" s="701"/>
      <c r="DC42" s="707"/>
      <c r="DD42" s="674">
        <v>397277</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352</v>
      </c>
      <c r="C43" s="663"/>
      <c r="D43" s="663"/>
      <c r="E43" s="663"/>
      <c r="F43" s="663"/>
      <c r="G43" s="663"/>
      <c r="H43" s="663"/>
      <c r="I43" s="663"/>
      <c r="J43" s="663"/>
      <c r="K43" s="663"/>
      <c r="L43" s="663"/>
      <c r="M43" s="663"/>
      <c r="N43" s="663"/>
      <c r="O43" s="663"/>
      <c r="P43" s="663"/>
      <c r="Q43" s="664"/>
      <c r="R43" s="665">
        <v>1055441</v>
      </c>
      <c r="S43" s="666"/>
      <c r="T43" s="666"/>
      <c r="U43" s="666"/>
      <c r="V43" s="666"/>
      <c r="W43" s="666"/>
      <c r="X43" s="666"/>
      <c r="Y43" s="667"/>
      <c r="Z43" s="668">
        <v>2.4</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94035</v>
      </c>
      <c r="CS43" s="699"/>
      <c r="CT43" s="699"/>
      <c r="CU43" s="699"/>
      <c r="CV43" s="699"/>
      <c r="CW43" s="699"/>
      <c r="CX43" s="699"/>
      <c r="CY43" s="700"/>
      <c r="CZ43" s="670">
        <v>0.2</v>
      </c>
      <c r="DA43" s="701"/>
      <c r="DB43" s="701"/>
      <c r="DC43" s="707"/>
      <c r="DD43" s="674">
        <v>94035</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354</v>
      </c>
      <c r="C44" s="710"/>
      <c r="D44" s="710"/>
      <c r="E44" s="710"/>
      <c r="F44" s="710"/>
      <c r="G44" s="710"/>
      <c r="H44" s="710"/>
      <c r="I44" s="710"/>
      <c r="J44" s="710"/>
      <c r="K44" s="710"/>
      <c r="L44" s="710"/>
      <c r="M44" s="710"/>
      <c r="N44" s="710"/>
      <c r="O44" s="710"/>
      <c r="P44" s="710"/>
      <c r="Q44" s="711"/>
      <c r="R44" s="759">
        <v>43137302</v>
      </c>
      <c r="S44" s="760"/>
      <c r="T44" s="760"/>
      <c r="U44" s="760"/>
      <c r="V44" s="760"/>
      <c r="W44" s="760"/>
      <c r="X44" s="760"/>
      <c r="Y44" s="761"/>
      <c r="Z44" s="762">
        <v>100</v>
      </c>
      <c r="AA44" s="762"/>
      <c r="AB44" s="762"/>
      <c r="AC44" s="762"/>
      <c r="AD44" s="763">
        <v>19029660</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6067894</v>
      </c>
      <c r="CS44" s="666"/>
      <c r="CT44" s="666"/>
      <c r="CU44" s="666"/>
      <c r="CV44" s="666"/>
      <c r="CW44" s="666"/>
      <c r="CX44" s="666"/>
      <c r="CY44" s="667"/>
      <c r="CZ44" s="670">
        <v>14.1</v>
      </c>
      <c r="DA44" s="671"/>
      <c r="DB44" s="671"/>
      <c r="DC44" s="683"/>
      <c r="DD44" s="674">
        <v>397277</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1242625</v>
      </c>
      <c r="CS45" s="699"/>
      <c r="CT45" s="699"/>
      <c r="CU45" s="699"/>
      <c r="CV45" s="699"/>
      <c r="CW45" s="699"/>
      <c r="CX45" s="699"/>
      <c r="CY45" s="700"/>
      <c r="CZ45" s="670">
        <v>2.9</v>
      </c>
      <c r="DA45" s="701"/>
      <c r="DB45" s="701"/>
      <c r="DC45" s="707"/>
      <c r="DD45" s="674">
        <v>21605</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4748039</v>
      </c>
      <c r="CS46" s="666"/>
      <c r="CT46" s="666"/>
      <c r="CU46" s="666"/>
      <c r="CV46" s="666"/>
      <c r="CW46" s="666"/>
      <c r="CX46" s="666"/>
      <c r="CY46" s="667"/>
      <c r="CZ46" s="670">
        <v>11.1</v>
      </c>
      <c r="DA46" s="671"/>
      <c r="DB46" s="671"/>
      <c r="DC46" s="683"/>
      <c r="DD46" s="674">
        <v>298442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t="s">
        <v>127</v>
      </c>
      <c r="CS47" s="699"/>
      <c r="CT47" s="699"/>
      <c r="CU47" s="699"/>
      <c r="CV47" s="699"/>
      <c r="CW47" s="699"/>
      <c r="CX47" s="699"/>
      <c r="CY47" s="700"/>
      <c r="CZ47" s="670" t="s">
        <v>127</v>
      </c>
      <c r="DA47" s="701"/>
      <c r="DB47" s="701"/>
      <c r="DC47" s="707"/>
      <c r="DD47" s="674" t="s">
        <v>127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42894217</v>
      </c>
      <c r="CS49" s="736"/>
      <c r="CT49" s="736"/>
      <c r="CU49" s="736"/>
      <c r="CV49" s="736"/>
      <c r="CW49" s="736"/>
      <c r="CX49" s="736"/>
      <c r="CY49" s="773"/>
      <c r="CZ49" s="764">
        <v>100</v>
      </c>
      <c r="DA49" s="774"/>
      <c r="DB49" s="774"/>
      <c r="DC49" s="775"/>
      <c r="DD49" s="776">
        <v>23335310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Normal="100" zoomScaleSheetLayoutView="70" workbookViewId="0">
      <selection activeCell="A24" sqref="A24:AY2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365</v>
      </c>
      <c r="DK2" s="787"/>
      <c r="DL2" s="787"/>
      <c r="DM2" s="787"/>
      <c r="DN2" s="787"/>
      <c r="DO2" s="788"/>
      <c r="DP2" s="224"/>
      <c r="DQ2" s="786" t="s">
        <v>366</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369</v>
      </c>
      <c r="B5" s="792"/>
      <c r="C5" s="792"/>
      <c r="D5" s="792"/>
      <c r="E5" s="792"/>
      <c r="F5" s="792"/>
      <c r="G5" s="792"/>
      <c r="H5" s="792"/>
      <c r="I5" s="792"/>
      <c r="J5" s="792"/>
      <c r="K5" s="792"/>
      <c r="L5" s="792"/>
      <c r="M5" s="792"/>
      <c r="N5" s="792"/>
      <c r="O5" s="792"/>
      <c r="P5" s="793"/>
      <c r="Q5" s="797" t="s">
        <v>370</v>
      </c>
      <c r="R5" s="798"/>
      <c r="S5" s="798"/>
      <c r="T5" s="798"/>
      <c r="U5" s="799"/>
      <c r="V5" s="797" t="s">
        <v>371</v>
      </c>
      <c r="W5" s="798"/>
      <c r="X5" s="798"/>
      <c r="Y5" s="798"/>
      <c r="Z5" s="799"/>
      <c r="AA5" s="797" t="s">
        <v>372</v>
      </c>
      <c r="AB5" s="798"/>
      <c r="AC5" s="798"/>
      <c r="AD5" s="798"/>
      <c r="AE5" s="798"/>
      <c r="AF5" s="803" t="s">
        <v>373</v>
      </c>
      <c r="AG5" s="798"/>
      <c r="AH5" s="798"/>
      <c r="AI5" s="798"/>
      <c r="AJ5" s="804"/>
      <c r="AK5" s="798" t="s">
        <v>374</v>
      </c>
      <c r="AL5" s="798"/>
      <c r="AM5" s="798"/>
      <c r="AN5" s="798"/>
      <c r="AO5" s="799"/>
      <c r="AP5" s="797" t="s">
        <v>375</v>
      </c>
      <c r="AQ5" s="798"/>
      <c r="AR5" s="798"/>
      <c r="AS5" s="798"/>
      <c r="AT5" s="799"/>
      <c r="AU5" s="797" t="s">
        <v>376</v>
      </c>
      <c r="AV5" s="798"/>
      <c r="AW5" s="798"/>
      <c r="AX5" s="798"/>
      <c r="AY5" s="804"/>
      <c r="AZ5" s="228"/>
      <c r="BA5" s="228"/>
      <c r="BB5" s="228"/>
      <c r="BC5" s="228"/>
      <c r="BD5" s="228"/>
      <c r="BE5" s="229"/>
      <c r="BF5" s="229"/>
      <c r="BG5" s="229"/>
      <c r="BH5" s="229"/>
      <c r="BI5" s="229"/>
      <c r="BJ5" s="229"/>
      <c r="BK5" s="229"/>
      <c r="BL5" s="229"/>
      <c r="BM5" s="229"/>
      <c r="BN5" s="229"/>
      <c r="BO5" s="229"/>
      <c r="BP5" s="229"/>
      <c r="BQ5" s="791" t="s">
        <v>377</v>
      </c>
      <c r="BR5" s="792"/>
      <c r="BS5" s="792"/>
      <c r="BT5" s="792"/>
      <c r="BU5" s="792"/>
      <c r="BV5" s="792"/>
      <c r="BW5" s="792"/>
      <c r="BX5" s="792"/>
      <c r="BY5" s="792"/>
      <c r="BZ5" s="792"/>
      <c r="CA5" s="792"/>
      <c r="CB5" s="792"/>
      <c r="CC5" s="792"/>
      <c r="CD5" s="792"/>
      <c r="CE5" s="792"/>
      <c r="CF5" s="792"/>
      <c r="CG5" s="793"/>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27" t="s">
        <v>383</v>
      </c>
      <c r="DH5" s="828"/>
      <c r="DI5" s="828"/>
      <c r="DJ5" s="828"/>
      <c r="DK5" s="829"/>
      <c r="DL5" s="827" t="s">
        <v>384</v>
      </c>
      <c r="DM5" s="828"/>
      <c r="DN5" s="828"/>
      <c r="DO5" s="828"/>
      <c r="DP5" s="829"/>
      <c r="DQ5" s="797" t="s">
        <v>385</v>
      </c>
      <c r="DR5" s="798"/>
      <c r="DS5" s="798"/>
      <c r="DT5" s="798"/>
      <c r="DU5" s="799"/>
      <c r="DV5" s="797" t="s">
        <v>376</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386</v>
      </c>
      <c r="C7" s="814"/>
      <c r="D7" s="814"/>
      <c r="E7" s="814"/>
      <c r="F7" s="814"/>
      <c r="G7" s="814"/>
      <c r="H7" s="814"/>
      <c r="I7" s="814"/>
      <c r="J7" s="814"/>
      <c r="K7" s="814"/>
      <c r="L7" s="814"/>
      <c r="M7" s="814"/>
      <c r="N7" s="814"/>
      <c r="O7" s="814"/>
      <c r="P7" s="815"/>
      <c r="Q7" s="816">
        <v>43137</v>
      </c>
      <c r="R7" s="817"/>
      <c r="S7" s="817"/>
      <c r="T7" s="817"/>
      <c r="U7" s="817"/>
      <c r="V7" s="817">
        <v>42894</v>
      </c>
      <c r="W7" s="817"/>
      <c r="X7" s="817"/>
      <c r="Y7" s="817"/>
      <c r="Z7" s="817"/>
      <c r="AA7" s="817">
        <v>243</v>
      </c>
      <c r="AB7" s="817"/>
      <c r="AC7" s="817"/>
      <c r="AD7" s="817"/>
      <c r="AE7" s="818"/>
      <c r="AF7" s="819">
        <v>156</v>
      </c>
      <c r="AG7" s="820"/>
      <c r="AH7" s="820"/>
      <c r="AI7" s="820"/>
      <c r="AJ7" s="821"/>
      <c r="AK7" s="822">
        <v>630</v>
      </c>
      <c r="AL7" s="823"/>
      <c r="AM7" s="823"/>
      <c r="AN7" s="823"/>
      <c r="AO7" s="823"/>
      <c r="AP7" s="823">
        <v>31785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581</v>
      </c>
      <c r="BT7" s="811"/>
      <c r="BU7" s="811"/>
      <c r="BV7" s="811"/>
      <c r="BW7" s="811"/>
      <c r="BX7" s="811"/>
      <c r="BY7" s="811"/>
      <c r="BZ7" s="811"/>
      <c r="CA7" s="811"/>
      <c r="CB7" s="811"/>
      <c r="CC7" s="811"/>
      <c r="CD7" s="811"/>
      <c r="CE7" s="811"/>
      <c r="CF7" s="811"/>
      <c r="CG7" s="826"/>
      <c r="CH7" s="807">
        <v>5</v>
      </c>
      <c r="CI7" s="808"/>
      <c r="CJ7" s="808"/>
      <c r="CK7" s="808"/>
      <c r="CL7" s="809"/>
      <c r="CM7" s="807">
        <v>130</v>
      </c>
      <c r="CN7" s="808"/>
      <c r="CO7" s="808"/>
      <c r="CP7" s="808"/>
      <c r="CQ7" s="809"/>
      <c r="CR7" s="807">
        <v>50</v>
      </c>
      <c r="CS7" s="808"/>
      <c r="CT7" s="808"/>
      <c r="CU7" s="808"/>
      <c r="CV7" s="809"/>
      <c r="CW7" s="807">
        <v>62</v>
      </c>
      <c r="CX7" s="808"/>
      <c r="CY7" s="808"/>
      <c r="CZ7" s="808"/>
      <c r="DA7" s="809"/>
      <c r="DB7" s="807" t="s">
        <v>582</v>
      </c>
      <c r="DC7" s="808"/>
      <c r="DD7" s="808"/>
      <c r="DE7" s="808"/>
      <c r="DF7" s="809"/>
      <c r="DG7" s="807" t="s">
        <v>582</v>
      </c>
      <c r="DH7" s="808"/>
      <c r="DI7" s="808"/>
      <c r="DJ7" s="808"/>
      <c r="DK7" s="809"/>
      <c r="DL7" s="807" t="s">
        <v>582</v>
      </c>
      <c r="DM7" s="808"/>
      <c r="DN7" s="808"/>
      <c r="DO7" s="808"/>
      <c r="DP7" s="809"/>
      <c r="DQ7" s="807" t="s">
        <v>582</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387</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388</v>
      </c>
      <c r="B23" s="853" t="s">
        <v>389</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156</v>
      </c>
      <c r="AG23" s="857"/>
      <c r="AH23" s="857"/>
      <c r="AI23" s="857"/>
      <c r="AJ23" s="860"/>
      <c r="AK23" s="861"/>
      <c r="AL23" s="862"/>
      <c r="AM23" s="862"/>
      <c r="AN23" s="862"/>
      <c r="AO23" s="862"/>
      <c r="AP23" s="857"/>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369</v>
      </c>
      <c r="B26" s="792"/>
      <c r="C26" s="792"/>
      <c r="D26" s="792"/>
      <c r="E26" s="792"/>
      <c r="F26" s="792"/>
      <c r="G26" s="792"/>
      <c r="H26" s="792"/>
      <c r="I26" s="792"/>
      <c r="J26" s="792"/>
      <c r="K26" s="792"/>
      <c r="L26" s="792"/>
      <c r="M26" s="792"/>
      <c r="N26" s="792"/>
      <c r="O26" s="792"/>
      <c r="P26" s="793"/>
      <c r="Q26" s="797" t="s">
        <v>392</v>
      </c>
      <c r="R26" s="798"/>
      <c r="S26" s="798"/>
      <c r="T26" s="798"/>
      <c r="U26" s="799"/>
      <c r="V26" s="797" t="s">
        <v>393</v>
      </c>
      <c r="W26" s="798"/>
      <c r="X26" s="798"/>
      <c r="Y26" s="798"/>
      <c r="Z26" s="799"/>
      <c r="AA26" s="797" t="s">
        <v>394</v>
      </c>
      <c r="AB26" s="798"/>
      <c r="AC26" s="798"/>
      <c r="AD26" s="798"/>
      <c r="AE26" s="798"/>
      <c r="AF26" s="878" t="s">
        <v>395</v>
      </c>
      <c r="AG26" s="879"/>
      <c r="AH26" s="879"/>
      <c r="AI26" s="879"/>
      <c r="AJ26" s="880"/>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400</v>
      </c>
      <c r="C28" s="814"/>
      <c r="D28" s="814"/>
      <c r="E28" s="814"/>
      <c r="F28" s="814"/>
      <c r="G28" s="814"/>
      <c r="H28" s="814"/>
      <c r="I28" s="814"/>
      <c r="J28" s="814"/>
      <c r="K28" s="814"/>
      <c r="L28" s="814"/>
      <c r="M28" s="814"/>
      <c r="N28" s="814"/>
      <c r="O28" s="814"/>
      <c r="P28" s="815"/>
      <c r="Q28" s="886">
        <v>10053</v>
      </c>
      <c r="R28" s="887"/>
      <c r="S28" s="887"/>
      <c r="T28" s="887"/>
      <c r="U28" s="887"/>
      <c r="V28" s="887">
        <v>9801</v>
      </c>
      <c r="W28" s="887"/>
      <c r="X28" s="887"/>
      <c r="Y28" s="887"/>
      <c r="Z28" s="887"/>
      <c r="AA28" s="887">
        <v>252</v>
      </c>
      <c r="AB28" s="887"/>
      <c r="AC28" s="887"/>
      <c r="AD28" s="887"/>
      <c r="AE28" s="888"/>
      <c r="AF28" s="889">
        <v>252</v>
      </c>
      <c r="AG28" s="887"/>
      <c r="AH28" s="887"/>
      <c r="AI28" s="887"/>
      <c r="AJ28" s="890"/>
      <c r="AK28" s="891">
        <v>896</v>
      </c>
      <c r="AL28" s="892"/>
      <c r="AM28" s="892"/>
      <c r="AN28" s="892"/>
      <c r="AO28" s="892"/>
      <c r="AP28" s="892" t="s">
        <v>582</v>
      </c>
      <c r="AQ28" s="892"/>
      <c r="AR28" s="892"/>
      <c r="AS28" s="892"/>
      <c r="AT28" s="892"/>
      <c r="AU28" s="892" t="s">
        <v>582</v>
      </c>
      <c r="AV28" s="892"/>
      <c r="AW28" s="892"/>
      <c r="AX28" s="892"/>
      <c r="AY28" s="892"/>
      <c r="AZ28" s="893" t="s">
        <v>582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401</v>
      </c>
      <c r="C29" s="845"/>
      <c r="D29" s="845"/>
      <c r="E29" s="845"/>
      <c r="F29" s="845"/>
      <c r="G29" s="845"/>
      <c r="H29" s="845"/>
      <c r="I29" s="845"/>
      <c r="J29" s="845"/>
      <c r="K29" s="845"/>
      <c r="L29" s="845"/>
      <c r="M29" s="845"/>
      <c r="N29" s="845"/>
      <c r="O29" s="845"/>
      <c r="P29" s="846"/>
      <c r="Q29" s="847">
        <v>7694</v>
      </c>
      <c r="R29" s="848"/>
      <c r="S29" s="848"/>
      <c r="T29" s="848"/>
      <c r="U29" s="848"/>
      <c r="V29" s="848">
        <v>7474</v>
      </c>
      <c r="W29" s="848"/>
      <c r="X29" s="848"/>
      <c r="Y29" s="848"/>
      <c r="Z29" s="848"/>
      <c r="AA29" s="848">
        <v>220</v>
      </c>
      <c r="AB29" s="848"/>
      <c r="AC29" s="848"/>
      <c r="AD29" s="848"/>
      <c r="AE29" s="849"/>
      <c r="AF29" s="850">
        <v>220</v>
      </c>
      <c r="AG29" s="851"/>
      <c r="AH29" s="851"/>
      <c r="AI29" s="851"/>
      <c r="AJ29" s="852"/>
      <c r="AK29" s="898">
        <v>1173</v>
      </c>
      <c r="AL29" s="894"/>
      <c r="AM29" s="894"/>
      <c r="AN29" s="894"/>
      <c r="AO29" s="894"/>
      <c r="AP29" s="894" t="s">
        <v>582</v>
      </c>
      <c r="AQ29" s="894"/>
      <c r="AR29" s="894"/>
      <c r="AS29" s="894"/>
      <c r="AT29" s="894"/>
      <c r="AU29" s="894" t="s">
        <v>582</v>
      </c>
      <c r="AV29" s="894"/>
      <c r="AW29" s="894"/>
      <c r="AX29" s="894"/>
      <c r="AY29" s="894"/>
      <c r="AZ29" s="895" t="s">
        <v>582</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402</v>
      </c>
      <c r="C30" s="845"/>
      <c r="D30" s="845"/>
      <c r="E30" s="845"/>
      <c r="F30" s="845"/>
      <c r="G30" s="845"/>
      <c r="H30" s="845"/>
      <c r="I30" s="845"/>
      <c r="J30" s="845"/>
      <c r="K30" s="845"/>
      <c r="L30" s="845"/>
      <c r="M30" s="845"/>
      <c r="N30" s="845"/>
      <c r="O30" s="845"/>
      <c r="P30" s="846"/>
      <c r="Q30" s="847">
        <v>1203</v>
      </c>
      <c r="R30" s="848"/>
      <c r="S30" s="848"/>
      <c r="T30" s="848"/>
      <c r="U30" s="848"/>
      <c r="V30" s="848">
        <v>1168</v>
      </c>
      <c r="W30" s="848"/>
      <c r="X30" s="848"/>
      <c r="Y30" s="848"/>
      <c r="Z30" s="848"/>
      <c r="AA30" s="848">
        <v>35</v>
      </c>
      <c r="AB30" s="848"/>
      <c r="AC30" s="848"/>
      <c r="AD30" s="848"/>
      <c r="AE30" s="849"/>
      <c r="AF30" s="850">
        <v>35</v>
      </c>
      <c r="AG30" s="851"/>
      <c r="AH30" s="851"/>
      <c r="AI30" s="851"/>
      <c r="AJ30" s="852"/>
      <c r="AK30" s="898">
        <v>286</v>
      </c>
      <c r="AL30" s="894"/>
      <c r="AM30" s="894"/>
      <c r="AN30" s="894"/>
      <c r="AO30" s="894"/>
      <c r="AP30" s="894" t="s">
        <v>582</v>
      </c>
      <c r="AQ30" s="894"/>
      <c r="AR30" s="894"/>
      <c r="AS30" s="894"/>
      <c r="AT30" s="894"/>
      <c r="AU30" s="894" t="s">
        <v>582</v>
      </c>
      <c r="AV30" s="894"/>
      <c r="AW30" s="894"/>
      <c r="AX30" s="894"/>
      <c r="AY30" s="894"/>
      <c r="AZ30" s="895" t="s">
        <v>582</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403</v>
      </c>
      <c r="C31" s="845"/>
      <c r="D31" s="845"/>
      <c r="E31" s="845"/>
      <c r="F31" s="845"/>
      <c r="G31" s="845"/>
      <c r="H31" s="845"/>
      <c r="I31" s="845"/>
      <c r="J31" s="845"/>
      <c r="K31" s="845"/>
      <c r="L31" s="845"/>
      <c r="M31" s="845"/>
      <c r="N31" s="845"/>
      <c r="O31" s="845"/>
      <c r="P31" s="846"/>
      <c r="Q31" s="847">
        <v>1662</v>
      </c>
      <c r="R31" s="848"/>
      <c r="S31" s="848"/>
      <c r="T31" s="848"/>
      <c r="U31" s="848"/>
      <c r="V31" s="848">
        <v>1794</v>
      </c>
      <c r="W31" s="848"/>
      <c r="X31" s="848"/>
      <c r="Y31" s="848"/>
      <c r="Z31" s="848"/>
      <c r="AA31" s="848">
        <v>-132</v>
      </c>
      <c r="AB31" s="848"/>
      <c r="AC31" s="848"/>
      <c r="AD31" s="848"/>
      <c r="AE31" s="849"/>
      <c r="AF31" s="850">
        <v>2627</v>
      </c>
      <c r="AG31" s="851"/>
      <c r="AH31" s="851"/>
      <c r="AI31" s="851"/>
      <c r="AJ31" s="852"/>
      <c r="AK31" s="898">
        <v>16</v>
      </c>
      <c r="AL31" s="894"/>
      <c r="AM31" s="894"/>
      <c r="AN31" s="894"/>
      <c r="AO31" s="894"/>
      <c r="AP31" s="894">
        <v>4002</v>
      </c>
      <c r="AQ31" s="894"/>
      <c r="AR31" s="894"/>
      <c r="AS31" s="894"/>
      <c r="AT31" s="894"/>
      <c r="AU31" s="894">
        <v>156</v>
      </c>
      <c r="AV31" s="894"/>
      <c r="AW31" s="894"/>
      <c r="AX31" s="894"/>
      <c r="AY31" s="894"/>
      <c r="AZ31" s="895" t="s">
        <v>582</v>
      </c>
      <c r="BA31" s="895"/>
      <c r="BB31" s="895"/>
      <c r="BC31" s="895"/>
      <c r="BD31" s="895"/>
      <c r="BE31" s="896" t="s">
        <v>404</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405</v>
      </c>
      <c r="C32" s="845"/>
      <c r="D32" s="845"/>
      <c r="E32" s="845"/>
      <c r="F32" s="845"/>
      <c r="G32" s="845"/>
      <c r="H32" s="845"/>
      <c r="I32" s="845"/>
      <c r="J32" s="845"/>
      <c r="K32" s="845"/>
      <c r="L32" s="845"/>
      <c r="M32" s="845"/>
      <c r="N32" s="845"/>
      <c r="O32" s="845"/>
      <c r="P32" s="846"/>
      <c r="Q32" s="847">
        <v>8451</v>
      </c>
      <c r="R32" s="848"/>
      <c r="S32" s="848"/>
      <c r="T32" s="848"/>
      <c r="U32" s="848"/>
      <c r="V32" s="848">
        <v>7548</v>
      </c>
      <c r="W32" s="848"/>
      <c r="X32" s="848"/>
      <c r="Y32" s="848"/>
      <c r="Z32" s="848"/>
      <c r="AA32" s="848">
        <v>903</v>
      </c>
      <c r="AB32" s="848"/>
      <c r="AC32" s="848"/>
      <c r="AD32" s="848"/>
      <c r="AE32" s="849"/>
      <c r="AF32" s="850">
        <v>693</v>
      </c>
      <c r="AG32" s="851"/>
      <c r="AH32" s="851"/>
      <c r="AI32" s="851"/>
      <c r="AJ32" s="852"/>
      <c r="AK32" s="898">
        <v>980</v>
      </c>
      <c r="AL32" s="894"/>
      <c r="AM32" s="894"/>
      <c r="AN32" s="894"/>
      <c r="AO32" s="894"/>
      <c r="AP32" s="894">
        <v>4013</v>
      </c>
      <c r="AQ32" s="894"/>
      <c r="AR32" s="894"/>
      <c r="AS32" s="894"/>
      <c r="AT32" s="894"/>
      <c r="AU32" s="894">
        <v>2608</v>
      </c>
      <c r="AV32" s="894"/>
      <c r="AW32" s="894"/>
      <c r="AX32" s="894"/>
      <c r="AY32" s="894"/>
      <c r="AZ32" s="895" t="s">
        <v>582</v>
      </c>
      <c r="BA32" s="895"/>
      <c r="BB32" s="895"/>
      <c r="BC32" s="895"/>
      <c r="BD32" s="895"/>
      <c r="BE32" s="896" t="s">
        <v>404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406</v>
      </c>
      <c r="C33" s="845"/>
      <c r="D33" s="845"/>
      <c r="E33" s="845"/>
      <c r="F33" s="845"/>
      <c r="G33" s="845"/>
      <c r="H33" s="845"/>
      <c r="I33" s="845"/>
      <c r="J33" s="845"/>
      <c r="K33" s="845"/>
      <c r="L33" s="845"/>
      <c r="M33" s="845"/>
      <c r="N33" s="845"/>
      <c r="O33" s="845"/>
      <c r="P33" s="846"/>
      <c r="Q33" s="847">
        <v>2315</v>
      </c>
      <c r="R33" s="848"/>
      <c r="S33" s="848"/>
      <c r="T33" s="848"/>
      <c r="U33" s="848"/>
      <c r="V33" s="848">
        <v>2288</v>
      </c>
      <c r="W33" s="848"/>
      <c r="X33" s="848"/>
      <c r="Y33" s="848"/>
      <c r="Z33" s="848"/>
      <c r="AA33" s="848">
        <v>27</v>
      </c>
      <c r="AB33" s="848"/>
      <c r="AC33" s="848"/>
      <c r="AD33" s="848"/>
      <c r="AE33" s="849"/>
      <c r="AF33" s="850">
        <v>56</v>
      </c>
      <c r="AG33" s="851"/>
      <c r="AH33" s="851"/>
      <c r="AI33" s="851"/>
      <c r="AJ33" s="852"/>
      <c r="AK33" s="898">
        <v>932</v>
      </c>
      <c r="AL33" s="894"/>
      <c r="AM33" s="894"/>
      <c r="AN33" s="894"/>
      <c r="AO33" s="894"/>
      <c r="AP33" s="894">
        <v>20843</v>
      </c>
      <c r="AQ33" s="894"/>
      <c r="AR33" s="894"/>
      <c r="AS33" s="894"/>
      <c r="AT33" s="894"/>
      <c r="AU33" s="894">
        <v>12422</v>
      </c>
      <c r="AV33" s="894"/>
      <c r="AW33" s="894"/>
      <c r="AX33" s="894"/>
      <c r="AY33" s="894"/>
      <c r="AZ33" s="895" t="s">
        <v>582</v>
      </c>
      <c r="BA33" s="895"/>
      <c r="BB33" s="895"/>
      <c r="BC33" s="895"/>
      <c r="BD33" s="895"/>
      <c r="BE33" s="896" t="s">
        <v>404</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388</v>
      </c>
      <c r="B63" s="853" t="s">
        <v>408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3882</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410</v>
      </c>
      <c r="B66" s="792"/>
      <c r="C66" s="792"/>
      <c r="D66" s="792"/>
      <c r="E66" s="792"/>
      <c r="F66" s="792"/>
      <c r="G66" s="792"/>
      <c r="H66" s="792"/>
      <c r="I66" s="792"/>
      <c r="J66" s="792"/>
      <c r="K66" s="792"/>
      <c r="L66" s="792"/>
      <c r="M66" s="792"/>
      <c r="N66" s="792"/>
      <c r="O66" s="792"/>
      <c r="P66" s="793"/>
      <c r="Q66" s="797" t="s">
        <v>392</v>
      </c>
      <c r="R66" s="798"/>
      <c r="S66" s="798"/>
      <c r="T66" s="798"/>
      <c r="U66" s="799"/>
      <c r="V66" s="797" t="s">
        <v>393</v>
      </c>
      <c r="W66" s="798"/>
      <c r="X66" s="798"/>
      <c r="Y66" s="798"/>
      <c r="Z66" s="799"/>
      <c r="AA66" s="797" t="s">
        <v>394</v>
      </c>
      <c r="AB66" s="798"/>
      <c r="AC66" s="798"/>
      <c r="AD66" s="798"/>
      <c r="AE66" s="799"/>
      <c r="AF66" s="918" t="s">
        <v>395</v>
      </c>
      <c r="AG66" s="879"/>
      <c r="AH66" s="879"/>
      <c r="AI66" s="879"/>
      <c r="AJ66" s="919"/>
      <c r="AK66" s="797" t="s">
        <v>396</v>
      </c>
      <c r="AL66" s="792"/>
      <c r="AM66" s="792"/>
      <c r="AN66" s="792"/>
      <c r="AO66" s="793"/>
      <c r="AP66" s="797" t="s">
        <v>397</v>
      </c>
      <c r="AQ66" s="798"/>
      <c r="AR66" s="798"/>
      <c r="AS66" s="798"/>
      <c r="AT66" s="799"/>
      <c r="AU66" s="797" t="s">
        <v>411</v>
      </c>
      <c r="AV66" s="798"/>
      <c r="AW66" s="798"/>
      <c r="AX66" s="798"/>
      <c r="AY66" s="799"/>
      <c r="AZ66" s="797" t="s">
        <v>376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575</v>
      </c>
      <c r="C68" s="934"/>
      <c r="D68" s="934"/>
      <c r="E68" s="934"/>
      <c r="F68" s="934"/>
      <c r="G68" s="934"/>
      <c r="H68" s="934"/>
      <c r="I68" s="934"/>
      <c r="J68" s="934"/>
      <c r="K68" s="934"/>
      <c r="L68" s="934"/>
      <c r="M68" s="934"/>
      <c r="N68" s="934"/>
      <c r="O68" s="934"/>
      <c r="P68" s="935"/>
      <c r="Q68" s="936">
        <v>3626</v>
      </c>
      <c r="R68" s="930"/>
      <c r="S68" s="930"/>
      <c r="T68" s="930"/>
      <c r="U68" s="930"/>
      <c r="V68" s="930">
        <v>3553</v>
      </c>
      <c r="W68" s="930"/>
      <c r="X68" s="930"/>
      <c r="Y68" s="930"/>
      <c r="Z68" s="930"/>
      <c r="AA68" s="930">
        <v>73</v>
      </c>
      <c r="AB68" s="930"/>
      <c r="AC68" s="930"/>
      <c r="AD68" s="930"/>
      <c r="AE68" s="930"/>
      <c r="AF68" s="930">
        <v>33</v>
      </c>
      <c r="AG68" s="930"/>
      <c r="AH68" s="930"/>
      <c r="AI68" s="930"/>
      <c r="AJ68" s="930"/>
      <c r="AK68" s="930" t="s">
        <v>582</v>
      </c>
      <c r="AL68" s="930"/>
      <c r="AM68" s="930"/>
      <c r="AN68" s="930"/>
      <c r="AO68" s="930"/>
      <c r="AP68" s="930">
        <v>3079</v>
      </c>
      <c r="AQ68" s="930"/>
      <c r="AR68" s="930"/>
      <c r="AS68" s="930"/>
      <c r="AT68" s="930"/>
      <c r="AU68" s="930">
        <v>1075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576</v>
      </c>
      <c r="C69" s="938"/>
      <c r="D69" s="938"/>
      <c r="E69" s="938"/>
      <c r="F69" s="938"/>
      <c r="G69" s="938"/>
      <c r="H69" s="938"/>
      <c r="I69" s="938"/>
      <c r="J69" s="938"/>
      <c r="K69" s="938"/>
      <c r="L69" s="938"/>
      <c r="M69" s="938"/>
      <c r="N69" s="938"/>
      <c r="O69" s="938"/>
      <c r="P69" s="939"/>
      <c r="Q69" s="940">
        <v>79983</v>
      </c>
      <c r="R69" s="894"/>
      <c r="S69" s="894"/>
      <c r="T69" s="894"/>
      <c r="U69" s="894"/>
      <c r="V69" s="894">
        <v>73989</v>
      </c>
      <c r="W69" s="894"/>
      <c r="X69" s="894"/>
      <c r="Y69" s="894"/>
      <c r="Z69" s="894"/>
      <c r="AA69" s="894">
        <v>5994</v>
      </c>
      <c r="AB69" s="894"/>
      <c r="AC69" s="894"/>
      <c r="AD69" s="894"/>
      <c r="AE69" s="894"/>
      <c r="AF69" s="894">
        <v>14309</v>
      </c>
      <c r="AG69" s="894"/>
      <c r="AH69" s="894"/>
      <c r="AI69" s="894"/>
      <c r="AJ69" s="894"/>
      <c r="AK69" s="894" t="s">
        <v>582</v>
      </c>
      <c r="AL69" s="894"/>
      <c r="AM69" s="894"/>
      <c r="AN69" s="894"/>
      <c r="AO69" s="894"/>
      <c r="AP69" s="894" t="s">
        <v>582</v>
      </c>
      <c r="AQ69" s="894"/>
      <c r="AR69" s="894"/>
      <c r="AS69" s="894"/>
      <c r="AT69" s="894"/>
      <c r="AU69" s="894" t="s">
        <v>582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577</v>
      </c>
      <c r="C70" s="938"/>
      <c r="D70" s="938"/>
      <c r="E70" s="938"/>
      <c r="F70" s="938"/>
      <c r="G70" s="938"/>
      <c r="H70" s="938"/>
      <c r="I70" s="938"/>
      <c r="J70" s="938"/>
      <c r="K70" s="938"/>
      <c r="L70" s="938"/>
      <c r="M70" s="938"/>
      <c r="N70" s="938"/>
      <c r="O70" s="938"/>
      <c r="P70" s="939"/>
      <c r="Q70" s="940">
        <v>219</v>
      </c>
      <c r="R70" s="894"/>
      <c r="S70" s="894"/>
      <c r="T70" s="894"/>
      <c r="U70" s="894"/>
      <c r="V70" s="894">
        <v>195</v>
      </c>
      <c r="W70" s="894"/>
      <c r="X70" s="894"/>
      <c r="Y70" s="894"/>
      <c r="Z70" s="894"/>
      <c r="AA70" s="894">
        <v>24</v>
      </c>
      <c r="AB70" s="894"/>
      <c r="AC70" s="894"/>
      <c r="AD70" s="894"/>
      <c r="AE70" s="894"/>
      <c r="AF70" s="894">
        <v>24</v>
      </c>
      <c r="AG70" s="894"/>
      <c r="AH70" s="894"/>
      <c r="AI70" s="894"/>
      <c r="AJ70" s="894"/>
      <c r="AK70" s="894" t="s">
        <v>582</v>
      </c>
      <c r="AL70" s="894"/>
      <c r="AM70" s="894"/>
      <c r="AN70" s="894"/>
      <c r="AO70" s="894"/>
      <c r="AP70" s="894" t="s">
        <v>582</v>
      </c>
      <c r="AQ70" s="894"/>
      <c r="AR70" s="894"/>
      <c r="AS70" s="894"/>
      <c r="AT70" s="894"/>
      <c r="AU70" s="894" t="s">
        <v>582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580</v>
      </c>
      <c r="C71" s="938"/>
      <c r="D71" s="938"/>
      <c r="E71" s="938"/>
      <c r="F71" s="938"/>
      <c r="G71" s="938"/>
      <c r="H71" s="938"/>
      <c r="I71" s="938"/>
      <c r="J71" s="938"/>
      <c r="K71" s="938"/>
      <c r="L71" s="938"/>
      <c r="M71" s="938"/>
      <c r="N71" s="938"/>
      <c r="O71" s="938"/>
      <c r="P71" s="939"/>
      <c r="Q71" s="940">
        <v>1282575</v>
      </c>
      <c r="R71" s="894"/>
      <c r="S71" s="894"/>
      <c r="T71" s="894"/>
      <c r="U71" s="894"/>
      <c r="V71" s="894">
        <v>1237829</v>
      </c>
      <c r="W71" s="894"/>
      <c r="X71" s="894"/>
      <c r="Y71" s="894"/>
      <c r="Z71" s="894"/>
      <c r="AA71" s="894">
        <v>44746</v>
      </c>
      <c r="AB71" s="894"/>
      <c r="AC71" s="894"/>
      <c r="AD71" s="894"/>
      <c r="AE71" s="894"/>
      <c r="AF71" s="894">
        <v>44746</v>
      </c>
      <c r="AG71" s="894"/>
      <c r="AH71" s="894"/>
      <c r="AI71" s="894"/>
      <c r="AJ71" s="894"/>
      <c r="AK71" s="894">
        <v>8500</v>
      </c>
      <c r="AL71" s="894"/>
      <c r="AM71" s="894"/>
      <c r="AN71" s="894"/>
      <c r="AO71" s="894"/>
      <c r="AP71" s="894" t="s">
        <v>582</v>
      </c>
      <c r="AQ71" s="894"/>
      <c r="AR71" s="894"/>
      <c r="AS71" s="894"/>
      <c r="AT71" s="894"/>
      <c r="AU71" s="894" t="s">
        <v>582</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578</v>
      </c>
      <c r="C72" s="938"/>
      <c r="D72" s="938"/>
      <c r="E72" s="938"/>
      <c r="F72" s="938"/>
      <c r="G72" s="938"/>
      <c r="H72" s="938"/>
      <c r="I72" s="938"/>
      <c r="J72" s="938"/>
      <c r="K72" s="938"/>
      <c r="L72" s="938"/>
      <c r="M72" s="938"/>
      <c r="N72" s="938"/>
      <c r="O72" s="938"/>
      <c r="P72" s="939"/>
      <c r="Q72" s="940">
        <v>39340</v>
      </c>
      <c r="R72" s="894"/>
      <c r="S72" s="894"/>
      <c r="T72" s="894"/>
      <c r="U72" s="894"/>
      <c r="V72" s="894">
        <v>34648</v>
      </c>
      <c r="W72" s="894"/>
      <c r="X72" s="894"/>
      <c r="Y72" s="894"/>
      <c r="Z72" s="894"/>
      <c r="AA72" s="894">
        <v>4692</v>
      </c>
      <c r="AB72" s="894"/>
      <c r="AC72" s="894"/>
      <c r="AD72" s="894"/>
      <c r="AE72" s="894"/>
      <c r="AF72" s="894">
        <v>22986</v>
      </c>
      <c r="AG72" s="894"/>
      <c r="AH72" s="894"/>
      <c r="AI72" s="894"/>
      <c r="AJ72" s="894"/>
      <c r="AK72" s="894" t="s">
        <v>582</v>
      </c>
      <c r="AL72" s="894"/>
      <c r="AM72" s="894"/>
      <c r="AN72" s="894"/>
      <c r="AO72" s="894"/>
      <c r="AP72" s="894">
        <v>103547</v>
      </c>
      <c r="AQ72" s="894"/>
      <c r="AR72" s="894"/>
      <c r="AS72" s="894"/>
      <c r="AT72" s="894"/>
      <c r="AU72" s="894" t="s">
        <v>582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579</v>
      </c>
      <c r="C73" s="938"/>
      <c r="D73" s="938"/>
      <c r="E73" s="938"/>
      <c r="F73" s="938"/>
      <c r="G73" s="938"/>
      <c r="H73" s="938"/>
      <c r="I73" s="938"/>
      <c r="J73" s="938"/>
      <c r="K73" s="938"/>
      <c r="L73" s="938"/>
      <c r="M73" s="938"/>
      <c r="N73" s="938"/>
      <c r="O73" s="938"/>
      <c r="P73" s="939"/>
      <c r="Q73" s="940">
        <v>8419</v>
      </c>
      <c r="R73" s="894"/>
      <c r="S73" s="894"/>
      <c r="T73" s="894"/>
      <c r="U73" s="894"/>
      <c r="V73" s="894">
        <v>5771</v>
      </c>
      <c r="W73" s="894"/>
      <c r="X73" s="894"/>
      <c r="Y73" s="894"/>
      <c r="Z73" s="894"/>
      <c r="AA73" s="894">
        <v>2648</v>
      </c>
      <c r="AB73" s="894"/>
      <c r="AC73" s="894"/>
      <c r="AD73" s="894"/>
      <c r="AE73" s="894"/>
      <c r="AF73" s="894">
        <v>21829</v>
      </c>
      <c r="AG73" s="894"/>
      <c r="AH73" s="894"/>
      <c r="AI73" s="894"/>
      <c r="AJ73" s="894"/>
      <c r="AK73" s="894" t="s">
        <v>582</v>
      </c>
      <c r="AL73" s="894"/>
      <c r="AM73" s="894"/>
      <c r="AN73" s="894"/>
      <c r="AO73" s="894"/>
      <c r="AP73" s="894">
        <v>18228</v>
      </c>
      <c r="AQ73" s="894"/>
      <c r="AR73" s="894"/>
      <c r="AS73" s="894"/>
      <c r="AT73" s="894"/>
      <c r="AU73" s="894" t="s">
        <v>582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388</v>
      </c>
      <c r="B88" s="853" t="s">
        <v>412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3" t="s">
        <v>413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421</v>
      </c>
      <c r="AB109" s="957"/>
      <c r="AC109" s="957"/>
      <c r="AD109" s="957"/>
      <c r="AE109" s="958"/>
      <c r="AF109" s="956" t="s">
        <v>422</v>
      </c>
      <c r="AG109" s="957"/>
      <c r="AH109" s="957"/>
      <c r="AI109" s="957"/>
      <c r="AJ109" s="958"/>
      <c r="AK109" s="956" t="s">
        <v>303</v>
      </c>
      <c r="AL109" s="957"/>
      <c r="AM109" s="957"/>
      <c r="AN109" s="957"/>
      <c r="AO109" s="958"/>
      <c r="AP109" s="956" t="s">
        <v>423</v>
      </c>
      <c r="AQ109" s="957"/>
      <c r="AR109" s="957"/>
      <c r="AS109" s="957"/>
      <c r="AT109" s="959"/>
      <c r="AU109" s="976" t="s">
        <v>420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421</v>
      </c>
      <c r="BR109" s="957"/>
      <c r="BS109" s="957"/>
      <c r="BT109" s="957"/>
      <c r="BU109" s="958"/>
      <c r="BV109" s="956" t="s">
        <v>422</v>
      </c>
      <c r="BW109" s="957"/>
      <c r="BX109" s="957"/>
      <c r="BY109" s="957"/>
      <c r="BZ109" s="958"/>
      <c r="CA109" s="956" t="s">
        <v>303</v>
      </c>
      <c r="CB109" s="957"/>
      <c r="CC109" s="957"/>
      <c r="CD109" s="957"/>
      <c r="CE109" s="958"/>
      <c r="CF109" s="977" t="s">
        <v>423</v>
      </c>
      <c r="CG109" s="977"/>
      <c r="CH109" s="977"/>
      <c r="CI109" s="977"/>
      <c r="CJ109" s="977"/>
      <c r="CK109" s="956" t="s">
        <v>424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421</v>
      </c>
      <c r="DH109" s="957"/>
      <c r="DI109" s="957"/>
      <c r="DJ109" s="957"/>
      <c r="DK109" s="958"/>
      <c r="DL109" s="956" t="s">
        <v>422</v>
      </c>
      <c r="DM109" s="957"/>
      <c r="DN109" s="957"/>
      <c r="DO109" s="957"/>
      <c r="DP109" s="958"/>
      <c r="DQ109" s="956" t="s">
        <v>303</v>
      </c>
      <c r="DR109" s="957"/>
      <c r="DS109" s="957"/>
      <c r="DT109" s="957"/>
      <c r="DU109" s="958"/>
      <c r="DV109" s="956" t="s">
        <v>423</v>
      </c>
      <c r="DW109" s="957"/>
      <c r="DX109" s="957"/>
      <c r="DY109" s="957"/>
      <c r="DZ109" s="959"/>
    </row>
    <row r="110" spans="1:131" s="226" customFormat="1" ht="26.25" customHeight="1" x14ac:dyDescent="0.15">
      <c r="A110" s="960" t="s">
        <v>425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2414844</v>
      </c>
      <c r="AB110" s="964"/>
      <c r="AC110" s="964"/>
      <c r="AD110" s="964"/>
      <c r="AE110" s="965"/>
      <c r="AF110" s="966">
        <v>2466383</v>
      </c>
      <c r="AG110" s="964"/>
      <c r="AH110" s="964"/>
      <c r="AI110" s="964"/>
      <c r="AJ110" s="965"/>
      <c r="AK110" s="966">
        <v>2490533</v>
      </c>
      <c r="AL110" s="964"/>
      <c r="AM110" s="964"/>
      <c r="AN110" s="964"/>
      <c r="AO110" s="965"/>
      <c r="AP110" s="967">
        <v>14.6</v>
      </c>
      <c r="AQ110" s="968"/>
      <c r="AR110" s="968"/>
      <c r="AS110" s="968"/>
      <c r="AT110" s="969"/>
      <c r="AU110" s="970" t="s">
        <v>72</v>
      </c>
      <c r="AV110" s="971"/>
      <c r="AW110" s="971"/>
      <c r="AX110" s="971"/>
      <c r="AY110" s="971"/>
      <c r="AZ110" s="993" t="s">
        <v>426</v>
      </c>
      <c r="BA110" s="961"/>
      <c r="BB110" s="961"/>
      <c r="BC110" s="961"/>
      <c r="BD110" s="961"/>
      <c r="BE110" s="961"/>
      <c r="BF110" s="961"/>
      <c r="BG110" s="961"/>
      <c r="BH110" s="961"/>
      <c r="BI110" s="961"/>
      <c r="BJ110" s="961"/>
      <c r="BK110" s="961"/>
      <c r="BL110" s="961"/>
      <c r="BM110" s="961"/>
      <c r="BN110" s="961"/>
      <c r="BO110" s="961"/>
      <c r="BP110" s="962"/>
      <c r="BQ110" s="994">
        <v>27858024</v>
      </c>
      <c r="BR110" s="995"/>
      <c r="BS110" s="995"/>
      <c r="BT110" s="995"/>
      <c r="BU110" s="995"/>
      <c r="BV110" s="995">
        <v>28502044</v>
      </c>
      <c r="BW110" s="995"/>
      <c r="BX110" s="995"/>
      <c r="BY110" s="995"/>
      <c r="BZ110" s="995"/>
      <c r="CA110" s="995">
        <v>31785141</v>
      </c>
      <c r="CB110" s="995"/>
      <c r="CC110" s="995"/>
      <c r="CD110" s="995"/>
      <c r="CE110" s="995"/>
      <c r="CF110" s="1008">
        <v>186</v>
      </c>
      <c r="CG110" s="1009"/>
      <c r="CH110" s="1009"/>
      <c r="CI110" s="1009"/>
      <c r="CJ110" s="1009"/>
      <c r="CK110" s="1010" t="s">
        <v>427</v>
      </c>
      <c r="CL110" s="1011"/>
      <c r="CM110" s="993" t="s">
        <v>428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429</v>
      </c>
      <c r="DH110" s="995"/>
      <c r="DI110" s="995"/>
      <c r="DJ110" s="995"/>
      <c r="DK110" s="995"/>
      <c r="DL110" s="995" t="s">
        <v>128</v>
      </c>
      <c r="DM110" s="995"/>
      <c r="DN110" s="995"/>
      <c r="DO110" s="995"/>
      <c r="DP110" s="995"/>
      <c r="DQ110" s="995" t="s">
        <v>128</v>
      </c>
      <c r="DR110" s="995"/>
      <c r="DS110" s="995"/>
      <c r="DT110" s="995"/>
      <c r="DU110" s="995"/>
      <c r="DV110" s="996" t="s">
        <v>430</v>
      </c>
      <c r="DW110" s="996"/>
      <c r="DX110" s="996"/>
      <c r="DY110" s="996"/>
      <c r="DZ110" s="997"/>
    </row>
    <row r="111" spans="1:131" s="226" customFormat="1" ht="26.25" customHeight="1" x14ac:dyDescent="0.15">
      <c r="A111" s="998" t="s">
        <v>431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128</v>
      </c>
      <c r="AB111" s="1002"/>
      <c r="AC111" s="1002"/>
      <c r="AD111" s="1002"/>
      <c r="AE111" s="1003"/>
      <c r="AF111" s="1004" t="s">
        <v>430</v>
      </c>
      <c r="AG111" s="1002"/>
      <c r="AH111" s="1002"/>
      <c r="AI111" s="1002"/>
      <c r="AJ111" s="1003"/>
      <c r="AK111" s="1004" t="s">
        <v>429</v>
      </c>
      <c r="AL111" s="1002"/>
      <c r="AM111" s="1002"/>
      <c r="AN111" s="1002"/>
      <c r="AO111" s="1003"/>
      <c r="AP111" s="1005" t="s">
        <v>430</v>
      </c>
      <c r="AQ111" s="1006"/>
      <c r="AR111" s="1006"/>
      <c r="AS111" s="1006"/>
      <c r="AT111" s="1007"/>
      <c r="AU111" s="972"/>
      <c r="AV111" s="973"/>
      <c r="AW111" s="973"/>
      <c r="AX111" s="973"/>
      <c r="AY111" s="973"/>
      <c r="AZ111" s="986" t="s">
        <v>432</v>
      </c>
      <c r="BA111" s="987"/>
      <c r="BB111" s="987"/>
      <c r="BC111" s="987"/>
      <c r="BD111" s="987"/>
      <c r="BE111" s="987"/>
      <c r="BF111" s="987"/>
      <c r="BG111" s="987"/>
      <c r="BH111" s="987"/>
      <c r="BI111" s="987"/>
      <c r="BJ111" s="987"/>
      <c r="BK111" s="987"/>
      <c r="BL111" s="987"/>
      <c r="BM111" s="987"/>
      <c r="BN111" s="987"/>
      <c r="BO111" s="987"/>
      <c r="BP111" s="988"/>
      <c r="BQ111" s="989">
        <v>224292</v>
      </c>
      <c r="BR111" s="990"/>
      <c r="BS111" s="990"/>
      <c r="BT111" s="990"/>
      <c r="BU111" s="990"/>
      <c r="BV111" s="990">
        <v>150741</v>
      </c>
      <c r="BW111" s="990"/>
      <c r="BX111" s="990"/>
      <c r="BY111" s="990"/>
      <c r="BZ111" s="990"/>
      <c r="CA111" s="990">
        <v>75984</v>
      </c>
      <c r="CB111" s="990"/>
      <c r="CC111" s="990"/>
      <c r="CD111" s="990"/>
      <c r="CE111" s="990"/>
      <c r="CF111" s="984">
        <v>0.4</v>
      </c>
      <c r="CG111" s="985"/>
      <c r="CH111" s="985"/>
      <c r="CI111" s="985"/>
      <c r="CJ111" s="985"/>
      <c r="CK111" s="1012"/>
      <c r="CL111" s="1013"/>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128</v>
      </c>
      <c r="DM111" s="990"/>
      <c r="DN111" s="990"/>
      <c r="DO111" s="990"/>
      <c r="DP111" s="990"/>
      <c r="DQ111" s="990" t="s">
        <v>128</v>
      </c>
      <c r="DR111" s="990"/>
      <c r="DS111" s="990"/>
      <c r="DT111" s="990"/>
      <c r="DU111" s="990"/>
      <c r="DV111" s="991" t="s">
        <v>429</v>
      </c>
      <c r="DW111" s="991"/>
      <c r="DX111" s="991"/>
      <c r="DY111" s="991"/>
      <c r="DZ111" s="992"/>
    </row>
    <row r="112" spans="1:131" s="226" customFormat="1" ht="26.25" customHeight="1" x14ac:dyDescent="0.15">
      <c r="A112" s="1016" t="s">
        <v>434</v>
      </c>
      <c r="B112" s="1017"/>
      <c r="C112" s="987" t="s">
        <v>435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429</v>
      </c>
      <c r="AB112" s="1023"/>
      <c r="AC112" s="1023"/>
      <c r="AD112" s="1023"/>
      <c r="AE112" s="1024"/>
      <c r="AF112" s="1025" t="s">
        <v>128</v>
      </c>
      <c r="AG112" s="1023"/>
      <c r="AH112" s="1023"/>
      <c r="AI112" s="1023"/>
      <c r="AJ112" s="1024"/>
      <c r="AK112" s="1025" t="s">
        <v>128</v>
      </c>
      <c r="AL112" s="1023"/>
      <c r="AM112" s="1023"/>
      <c r="AN112" s="1023"/>
      <c r="AO112" s="1024"/>
      <c r="AP112" s="1026" t="s">
        <v>128</v>
      </c>
      <c r="AQ112" s="1027"/>
      <c r="AR112" s="1027"/>
      <c r="AS112" s="1027"/>
      <c r="AT112" s="1028"/>
      <c r="AU112" s="972"/>
      <c r="AV112" s="973"/>
      <c r="AW112" s="973"/>
      <c r="AX112" s="973"/>
      <c r="AY112" s="973"/>
      <c r="AZ112" s="986" t="s">
        <v>436</v>
      </c>
      <c r="BA112" s="987"/>
      <c r="BB112" s="987"/>
      <c r="BC112" s="987"/>
      <c r="BD112" s="987"/>
      <c r="BE112" s="987"/>
      <c r="BF112" s="987"/>
      <c r="BG112" s="987"/>
      <c r="BH112" s="987"/>
      <c r="BI112" s="987"/>
      <c r="BJ112" s="987"/>
      <c r="BK112" s="987"/>
      <c r="BL112" s="987"/>
      <c r="BM112" s="987"/>
      <c r="BN112" s="987"/>
      <c r="BO112" s="987"/>
      <c r="BP112" s="988"/>
      <c r="BQ112" s="989">
        <v>16725888</v>
      </c>
      <c r="BR112" s="990"/>
      <c r="BS112" s="990"/>
      <c r="BT112" s="990"/>
      <c r="BU112" s="990"/>
      <c r="BV112" s="990">
        <v>15867732</v>
      </c>
      <c r="BW112" s="990"/>
      <c r="BX112" s="990"/>
      <c r="BY112" s="990"/>
      <c r="BZ112" s="990"/>
      <c r="CA112" s="990">
        <v>15186402</v>
      </c>
      <c r="CB112" s="990"/>
      <c r="CC112" s="990"/>
      <c r="CD112" s="990"/>
      <c r="CE112" s="990"/>
      <c r="CF112" s="984">
        <v>88.9</v>
      </c>
      <c r="CG112" s="985"/>
      <c r="CH112" s="985"/>
      <c r="CI112" s="985"/>
      <c r="CJ112" s="985"/>
      <c r="CK112" s="1012"/>
      <c r="CL112" s="1013"/>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128</v>
      </c>
      <c r="DM112" s="990"/>
      <c r="DN112" s="990"/>
      <c r="DO112" s="990"/>
      <c r="DP112" s="990"/>
      <c r="DQ112" s="990" t="s">
        <v>128</v>
      </c>
      <c r="DR112" s="990"/>
      <c r="DS112" s="990"/>
      <c r="DT112" s="990"/>
      <c r="DU112" s="990"/>
      <c r="DV112" s="991" t="s">
        <v>128</v>
      </c>
      <c r="DW112" s="991"/>
      <c r="DX112" s="991"/>
      <c r="DY112" s="991"/>
      <c r="DZ112" s="992"/>
    </row>
    <row r="113" spans="1:130" s="226" customFormat="1" ht="26.25" customHeight="1" x14ac:dyDescent="0.15">
      <c r="A113" s="1018"/>
      <c r="B113" s="1019"/>
      <c r="C113" s="987" t="s">
        <v>438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1294834</v>
      </c>
      <c r="AB113" s="1002"/>
      <c r="AC113" s="1002"/>
      <c r="AD113" s="1002"/>
      <c r="AE113" s="1003"/>
      <c r="AF113" s="1004">
        <v>1191767</v>
      </c>
      <c r="AG113" s="1002"/>
      <c r="AH113" s="1002"/>
      <c r="AI113" s="1002"/>
      <c r="AJ113" s="1003"/>
      <c r="AK113" s="1004">
        <v>1172029</v>
      </c>
      <c r="AL113" s="1002"/>
      <c r="AM113" s="1002"/>
      <c r="AN113" s="1002"/>
      <c r="AO113" s="1003"/>
      <c r="AP113" s="1005">
        <v>6.9</v>
      </c>
      <c r="AQ113" s="1006"/>
      <c r="AR113" s="1006"/>
      <c r="AS113" s="1006"/>
      <c r="AT113" s="1007"/>
      <c r="AU113" s="972"/>
      <c r="AV113" s="973"/>
      <c r="AW113" s="973"/>
      <c r="AX113" s="973"/>
      <c r="AY113" s="973"/>
      <c r="AZ113" s="986" t="s">
        <v>439</v>
      </c>
      <c r="BA113" s="987"/>
      <c r="BB113" s="987"/>
      <c r="BC113" s="987"/>
      <c r="BD113" s="987"/>
      <c r="BE113" s="987"/>
      <c r="BF113" s="987"/>
      <c r="BG113" s="987"/>
      <c r="BH113" s="987"/>
      <c r="BI113" s="987"/>
      <c r="BJ113" s="987"/>
      <c r="BK113" s="987"/>
      <c r="BL113" s="987"/>
      <c r="BM113" s="987"/>
      <c r="BN113" s="987"/>
      <c r="BO113" s="987"/>
      <c r="BP113" s="988"/>
      <c r="BQ113" s="989">
        <v>946291</v>
      </c>
      <c r="BR113" s="990"/>
      <c r="BS113" s="990"/>
      <c r="BT113" s="990"/>
      <c r="BU113" s="990"/>
      <c r="BV113" s="990">
        <v>991111</v>
      </c>
      <c r="BW113" s="990"/>
      <c r="BX113" s="990"/>
      <c r="BY113" s="990"/>
      <c r="BZ113" s="990"/>
      <c r="CA113" s="990">
        <v>1074736</v>
      </c>
      <c r="CB113" s="990"/>
      <c r="CC113" s="990"/>
      <c r="CD113" s="990"/>
      <c r="CE113" s="990"/>
      <c r="CF113" s="984">
        <v>6.3</v>
      </c>
      <c r="CG113" s="985"/>
      <c r="CH113" s="985"/>
      <c r="CI113" s="985"/>
      <c r="CJ113" s="985"/>
      <c r="CK113" s="1012"/>
      <c r="CL113" s="1013"/>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224292</v>
      </c>
      <c r="DH113" s="1023"/>
      <c r="DI113" s="1023"/>
      <c r="DJ113" s="1023"/>
      <c r="DK113" s="1024"/>
      <c r="DL113" s="1025">
        <v>150741</v>
      </c>
      <c r="DM113" s="1023"/>
      <c r="DN113" s="1023"/>
      <c r="DO113" s="1023"/>
      <c r="DP113" s="1024"/>
      <c r="DQ113" s="1025">
        <v>75984</v>
      </c>
      <c r="DR113" s="1023"/>
      <c r="DS113" s="1023"/>
      <c r="DT113" s="1023"/>
      <c r="DU113" s="1024"/>
      <c r="DV113" s="1026">
        <v>0.4</v>
      </c>
      <c r="DW113" s="1027"/>
      <c r="DX113" s="1027"/>
      <c r="DY113" s="1027"/>
      <c r="DZ113" s="1028"/>
    </row>
    <row r="114" spans="1:130" s="226" customFormat="1" ht="26.25" customHeight="1" x14ac:dyDescent="0.15">
      <c r="A114" s="1018"/>
      <c r="B114" s="1019"/>
      <c r="C114" s="987" t="s">
        <v>441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392163</v>
      </c>
      <c r="AB114" s="1023"/>
      <c r="AC114" s="1023"/>
      <c r="AD114" s="1023"/>
      <c r="AE114" s="1024"/>
      <c r="AF114" s="1025">
        <v>240160</v>
      </c>
      <c r="AG114" s="1023"/>
      <c r="AH114" s="1023"/>
      <c r="AI114" s="1023"/>
      <c r="AJ114" s="1024"/>
      <c r="AK114" s="1025">
        <v>138530</v>
      </c>
      <c r="AL114" s="1023"/>
      <c r="AM114" s="1023"/>
      <c r="AN114" s="1023"/>
      <c r="AO114" s="1024"/>
      <c r="AP114" s="1026">
        <v>0.8</v>
      </c>
      <c r="AQ114" s="1027"/>
      <c r="AR114" s="1027"/>
      <c r="AS114" s="1027"/>
      <c r="AT114" s="1028"/>
      <c r="AU114" s="972"/>
      <c r="AV114" s="973"/>
      <c r="AW114" s="973"/>
      <c r="AX114" s="973"/>
      <c r="AY114" s="973"/>
      <c r="AZ114" s="986" t="s">
        <v>442</v>
      </c>
      <c r="BA114" s="987"/>
      <c r="BB114" s="987"/>
      <c r="BC114" s="987"/>
      <c r="BD114" s="987"/>
      <c r="BE114" s="987"/>
      <c r="BF114" s="987"/>
      <c r="BG114" s="987"/>
      <c r="BH114" s="987"/>
      <c r="BI114" s="987"/>
      <c r="BJ114" s="987"/>
      <c r="BK114" s="987"/>
      <c r="BL114" s="987"/>
      <c r="BM114" s="987"/>
      <c r="BN114" s="987"/>
      <c r="BO114" s="987"/>
      <c r="BP114" s="988"/>
      <c r="BQ114" s="989">
        <v>4031258</v>
      </c>
      <c r="BR114" s="990"/>
      <c r="BS114" s="990"/>
      <c r="BT114" s="990"/>
      <c r="BU114" s="990"/>
      <c r="BV114" s="990">
        <v>4104863</v>
      </c>
      <c r="BW114" s="990"/>
      <c r="BX114" s="990"/>
      <c r="BY114" s="990"/>
      <c r="BZ114" s="990"/>
      <c r="CA114" s="990">
        <v>4073752</v>
      </c>
      <c r="CB114" s="990"/>
      <c r="CC114" s="990"/>
      <c r="CD114" s="990"/>
      <c r="CE114" s="990"/>
      <c r="CF114" s="984">
        <v>23.8</v>
      </c>
      <c r="CG114" s="985"/>
      <c r="CH114" s="985"/>
      <c r="CI114" s="985"/>
      <c r="CJ114" s="985"/>
      <c r="CK114" s="1012"/>
      <c r="CL114" s="1013"/>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429</v>
      </c>
      <c r="DH114" s="1023"/>
      <c r="DI114" s="1023"/>
      <c r="DJ114" s="1023"/>
      <c r="DK114" s="1024"/>
      <c r="DL114" s="1025" t="s">
        <v>430</v>
      </c>
      <c r="DM114" s="1023"/>
      <c r="DN114" s="1023"/>
      <c r="DO114" s="1023"/>
      <c r="DP114" s="1024"/>
      <c r="DQ114" s="1025" t="s">
        <v>128</v>
      </c>
      <c r="DR114" s="1023"/>
      <c r="DS114" s="1023"/>
      <c r="DT114" s="1023"/>
      <c r="DU114" s="1024"/>
      <c r="DV114" s="1026" t="s">
        <v>429</v>
      </c>
      <c r="DW114" s="1027"/>
      <c r="DX114" s="1027"/>
      <c r="DY114" s="1027"/>
      <c r="DZ114" s="1028"/>
    </row>
    <row r="115" spans="1:130" s="226" customFormat="1" ht="26.25" customHeight="1" x14ac:dyDescent="0.15">
      <c r="A115" s="1018"/>
      <c r="B115" s="1019"/>
      <c r="C115" s="987" t="s">
        <v>444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77230</v>
      </c>
      <c r="AB115" s="1002"/>
      <c r="AC115" s="1002"/>
      <c r="AD115" s="1002"/>
      <c r="AE115" s="1003"/>
      <c r="AF115" s="1004">
        <v>596684</v>
      </c>
      <c r="AG115" s="1002"/>
      <c r="AH115" s="1002"/>
      <c r="AI115" s="1002"/>
      <c r="AJ115" s="1003"/>
      <c r="AK115" s="1004">
        <v>4097339</v>
      </c>
      <c r="AL115" s="1002"/>
      <c r="AM115" s="1002"/>
      <c r="AN115" s="1002"/>
      <c r="AO115" s="1003"/>
      <c r="AP115" s="1005">
        <v>24</v>
      </c>
      <c r="AQ115" s="1006"/>
      <c r="AR115" s="1006"/>
      <c r="AS115" s="1006"/>
      <c r="AT115" s="1007"/>
      <c r="AU115" s="972"/>
      <c r="AV115" s="973"/>
      <c r="AW115" s="973"/>
      <c r="AX115" s="973"/>
      <c r="AY115" s="973"/>
      <c r="AZ115" s="986" t="s">
        <v>445</v>
      </c>
      <c r="BA115" s="987"/>
      <c r="BB115" s="987"/>
      <c r="BC115" s="987"/>
      <c r="BD115" s="987"/>
      <c r="BE115" s="987"/>
      <c r="BF115" s="987"/>
      <c r="BG115" s="987"/>
      <c r="BH115" s="987"/>
      <c r="BI115" s="987"/>
      <c r="BJ115" s="987"/>
      <c r="BK115" s="987"/>
      <c r="BL115" s="987"/>
      <c r="BM115" s="987"/>
      <c r="BN115" s="987"/>
      <c r="BO115" s="987"/>
      <c r="BP115" s="988"/>
      <c r="BQ115" s="989">
        <v>35</v>
      </c>
      <c r="BR115" s="990"/>
      <c r="BS115" s="990"/>
      <c r="BT115" s="990"/>
      <c r="BU115" s="990"/>
      <c r="BV115" s="990">
        <v>14</v>
      </c>
      <c r="BW115" s="990"/>
      <c r="BX115" s="990"/>
      <c r="BY115" s="990"/>
      <c r="BZ115" s="990"/>
      <c r="CA115" s="990" t="s">
        <v>128</v>
      </c>
      <c r="CB115" s="990"/>
      <c r="CC115" s="990"/>
      <c r="CD115" s="990"/>
      <c r="CE115" s="990"/>
      <c r="CF115" s="984" t="s">
        <v>128</v>
      </c>
      <c r="CG115" s="985"/>
      <c r="CH115" s="985"/>
      <c r="CI115" s="985"/>
      <c r="CJ115" s="985"/>
      <c r="CK115" s="1012"/>
      <c r="CL115" s="1013"/>
      <c r="CM115" s="986" t="s">
        <v>446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429</v>
      </c>
      <c r="DM115" s="1023"/>
      <c r="DN115" s="1023"/>
      <c r="DO115" s="1023"/>
      <c r="DP115" s="1024"/>
      <c r="DQ115" s="1025" t="s">
        <v>128</v>
      </c>
      <c r="DR115" s="1023"/>
      <c r="DS115" s="1023"/>
      <c r="DT115" s="1023"/>
      <c r="DU115" s="1024"/>
      <c r="DV115" s="1026" t="s">
        <v>429</v>
      </c>
      <c r="DW115" s="1027"/>
      <c r="DX115" s="1027"/>
      <c r="DY115" s="1027"/>
      <c r="DZ115" s="1028"/>
    </row>
    <row r="116" spans="1:130" s="226" customFormat="1" ht="26.25" customHeight="1" x14ac:dyDescent="0.15">
      <c r="A116" s="1020"/>
      <c r="B116" s="1021"/>
      <c r="C116" s="1029" t="s">
        <v>447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430</v>
      </c>
      <c r="AG116" s="1023"/>
      <c r="AH116" s="1023"/>
      <c r="AI116" s="1023"/>
      <c r="AJ116" s="1024"/>
      <c r="AK116" s="1025" t="s">
        <v>429</v>
      </c>
      <c r="AL116" s="1023"/>
      <c r="AM116" s="1023"/>
      <c r="AN116" s="1023"/>
      <c r="AO116" s="1024"/>
      <c r="AP116" s="1026" t="s">
        <v>128</v>
      </c>
      <c r="AQ116" s="1027"/>
      <c r="AR116" s="1027"/>
      <c r="AS116" s="1027"/>
      <c r="AT116" s="1028"/>
      <c r="AU116" s="972"/>
      <c r="AV116" s="973"/>
      <c r="AW116" s="973"/>
      <c r="AX116" s="973"/>
      <c r="AY116" s="973"/>
      <c r="AZ116" s="1031" t="s">
        <v>448</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128</v>
      </c>
      <c r="CB116" s="990"/>
      <c r="CC116" s="990"/>
      <c r="CD116" s="990"/>
      <c r="CE116" s="990"/>
      <c r="CF116" s="984" t="s">
        <v>128</v>
      </c>
      <c r="CG116" s="985"/>
      <c r="CH116" s="985"/>
      <c r="CI116" s="985"/>
      <c r="CJ116" s="985"/>
      <c r="CK116" s="1012"/>
      <c r="CL116" s="1013"/>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429</v>
      </c>
      <c r="DH116" s="1023"/>
      <c r="DI116" s="1023"/>
      <c r="DJ116" s="1023"/>
      <c r="DK116" s="1024"/>
      <c r="DL116" s="1025" t="s">
        <v>128</v>
      </c>
      <c r="DM116" s="1023"/>
      <c r="DN116" s="1023"/>
      <c r="DO116" s="1023"/>
      <c r="DP116" s="1024"/>
      <c r="DQ116" s="1025" t="s">
        <v>128</v>
      </c>
      <c r="DR116" s="1023"/>
      <c r="DS116" s="1023"/>
      <c r="DT116" s="1023"/>
      <c r="DU116" s="1024"/>
      <c r="DV116" s="1026" t="s">
        <v>430</v>
      </c>
      <c r="DW116" s="1027"/>
      <c r="DX116" s="1027"/>
      <c r="DY116" s="1027"/>
      <c r="DZ116" s="1028"/>
    </row>
    <row r="117" spans="1:130" s="226" customFormat="1" ht="26.25" customHeight="1" x14ac:dyDescent="0.15">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450</v>
      </c>
      <c r="Z117" s="958"/>
      <c r="AA117" s="1042">
        <v>4179071</v>
      </c>
      <c r="AB117" s="1043"/>
      <c r="AC117" s="1043"/>
      <c r="AD117" s="1043"/>
      <c r="AE117" s="1044"/>
      <c r="AF117" s="1045">
        <v>4494994</v>
      </c>
      <c r="AG117" s="1043"/>
      <c r="AH117" s="1043"/>
      <c r="AI117" s="1043"/>
      <c r="AJ117" s="1044"/>
      <c r="AK117" s="1045">
        <v>7898431</v>
      </c>
      <c r="AL117" s="1043"/>
      <c r="AM117" s="1043"/>
      <c r="AN117" s="1043"/>
      <c r="AO117" s="1044"/>
      <c r="AP117" s="1046"/>
      <c r="AQ117" s="1047"/>
      <c r="AR117" s="1047"/>
      <c r="AS117" s="1047"/>
      <c r="AT117" s="1048"/>
      <c r="AU117" s="972"/>
      <c r="AV117" s="973"/>
      <c r="AW117" s="973"/>
      <c r="AX117" s="973"/>
      <c r="AY117" s="973"/>
      <c r="AZ117" s="1038" t="s">
        <v>451</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430</v>
      </c>
      <c r="CB117" s="990"/>
      <c r="CC117" s="990"/>
      <c r="CD117" s="990"/>
      <c r="CE117" s="990"/>
      <c r="CF117" s="984" t="s">
        <v>429</v>
      </c>
      <c r="CG117" s="985"/>
      <c r="CH117" s="985"/>
      <c r="CI117" s="985"/>
      <c r="CJ117" s="985"/>
      <c r="CK117" s="1012"/>
      <c r="CL117" s="1013"/>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429</v>
      </c>
      <c r="DM117" s="1023"/>
      <c r="DN117" s="1023"/>
      <c r="DO117" s="1023"/>
      <c r="DP117" s="1024"/>
      <c r="DQ117" s="1025" t="s">
        <v>128</v>
      </c>
      <c r="DR117" s="1023"/>
      <c r="DS117" s="1023"/>
      <c r="DT117" s="1023"/>
      <c r="DU117" s="1024"/>
      <c r="DV117" s="1026" t="s">
        <v>430</v>
      </c>
      <c r="DW117" s="1027"/>
      <c r="DX117" s="1027"/>
      <c r="DY117" s="1027"/>
      <c r="DZ117" s="1028"/>
    </row>
    <row r="118" spans="1:130" s="226" customFormat="1" ht="26.25" customHeight="1" x14ac:dyDescent="0.15">
      <c r="A118" s="976" t="s">
        <v>424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421</v>
      </c>
      <c r="AB118" s="957"/>
      <c r="AC118" s="957"/>
      <c r="AD118" s="957"/>
      <c r="AE118" s="958"/>
      <c r="AF118" s="956" t="s">
        <v>422</v>
      </c>
      <c r="AG118" s="957"/>
      <c r="AH118" s="957"/>
      <c r="AI118" s="957"/>
      <c r="AJ118" s="958"/>
      <c r="AK118" s="956" t="s">
        <v>303</v>
      </c>
      <c r="AL118" s="957"/>
      <c r="AM118" s="957"/>
      <c r="AN118" s="957"/>
      <c r="AO118" s="958"/>
      <c r="AP118" s="1034" t="s">
        <v>423</v>
      </c>
      <c r="AQ118" s="1035"/>
      <c r="AR118" s="1035"/>
      <c r="AS118" s="1035"/>
      <c r="AT118" s="1036"/>
      <c r="AU118" s="972"/>
      <c r="AV118" s="973"/>
      <c r="AW118" s="973"/>
      <c r="AX118" s="973"/>
      <c r="AY118" s="973"/>
      <c r="AZ118" s="1037" t="s">
        <v>453</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429</v>
      </c>
      <c r="DR118" s="1023"/>
      <c r="DS118" s="1023"/>
      <c r="DT118" s="1023"/>
      <c r="DU118" s="1024"/>
      <c r="DV118" s="1026" t="s">
        <v>430</v>
      </c>
      <c r="DW118" s="1027"/>
      <c r="DX118" s="1027"/>
      <c r="DY118" s="1027"/>
      <c r="DZ118" s="1028"/>
    </row>
    <row r="119" spans="1:130" s="226" customFormat="1" ht="26.25" customHeight="1" x14ac:dyDescent="0.15">
      <c r="A119" s="1120" t="s">
        <v>427</v>
      </c>
      <c r="B119" s="1011"/>
      <c r="C119" s="993" t="s">
        <v>428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v>519454</v>
      </c>
      <c r="AG119" s="964"/>
      <c r="AH119" s="964"/>
      <c r="AI119" s="964"/>
      <c r="AJ119" s="965"/>
      <c r="AK119" s="966">
        <v>4020109</v>
      </c>
      <c r="AL119" s="964"/>
      <c r="AM119" s="964"/>
      <c r="AN119" s="964"/>
      <c r="AO119" s="965"/>
      <c r="AP119" s="967">
        <v>23.5</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455</v>
      </c>
      <c r="BP119" s="1069"/>
      <c r="BQ119" s="1063">
        <v>49785788</v>
      </c>
      <c r="BR119" s="1064"/>
      <c r="BS119" s="1064"/>
      <c r="BT119" s="1064"/>
      <c r="BU119" s="1064"/>
      <c r="BV119" s="1064">
        <v>49616505</v>
      </c>
      <c r="BW119" s="1064"/>
      <c r="BX119" s="1064"/>
      <c r="BY119" s="1064"/>
      <c r="BZ119" s="1064"/>
      <c r="CA119" s="1064">
        <v>52196015</v>
      </c>
      <c r="CB119" s="1064"/>
      <c r="CC119" s="1064"/>
      <c r="CD119" s="1064"/>
      <c r="CE119" s="1064"/>
      <c r="CF119" s="1065"/>
      <c r="CG119" s="1066"/>
      <c r="CH119" s="1066"/>
      <c r="CI119" s="1066"/>
      <c r="CJ119" s="1067"/>
      <c r="CK119" s="1014"/>
      <c r="CL119" s="1015"/>
      <c r="CM119" s="1037" t="s">
        <v>456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128</v>
      </c>
      <c r="DH119" s="1050"/>
      <c r="DI119" s="1050"/>
      <c r="DJ119" s="1050"/>
      <c r="DK119" s="1051"/>
      <c r="DL119" s="1049" t="s">
        <v>128</v>
      </c>
      <c r="DM119" s="1050"/>
      <c r="DN119" s="1050"/>
      <c r="DO119" s="1050"/>
      <c r="DP119" s="1051"/>
      <c r="DQ119" s="1049" t="s">
        <v>128</v>
      </c>
      <c r="DR119" s="1050"/>
      <c r="DS119" s="1050"/>
      <c r="DT119" s="1050"/>
      <c r="DU119" s="1051"/>
      <c r="DV119" s="1052" t="s">
        <v>128</v>
      </c>
      <c r="DW119" s="1053"/>
      <c r="DX119" s="1053"/>
      <c r="DY119" s="1053"/>
      <c r="DZ119" s="1054"/>
    </row>
    <row r="120" spans="1:130" s="226" customFormat="1" ht="26.25" customHeight="1" x14ac:dyDescent="0.15">
      <c r="A120" s="1121"/>
      <c r="B120" s="1013"/>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457</v>
      </c>
      <c r="AV120" s="1056"/>
      <c r="AW120" s="1056"/>
      <c r="AX120" s="1056"/>
      <c r="AY120" s="1057"/>
      <c r="AZ120" s="993" t="s">
        <v>458</v>
      </c>
      <c r="BA120" s="961"/>
      <c r="BB120" s="961"/>
      <c r="BC120" s="961"/>
      <c r="BD120" s="961"/>
      <c r="BE120" s="961"/>
      <c r="BF120" s="961"/>
      <c r="BG120" s="961"/>
      <c r="BH120" s="961"/>
      <c r="BI120" s="961"/>
      <c r="BJ120" s="961"/>
      <c r="BK120" s="961"/>
      <c r="BL120" s="961"/>
      <c r="BM120" s="961"/>
      <c r="BN120" s="961"/>
      <c r="BO120" s="961"/>
      <c r="BP120" s="962"/>
      <c r="BQ120" s="994">
        <v>5789967</v>
      </c>
      <c r="BR120" s="995"/>
      <c r="BS120" s="995"/>
      <c r="BT120" s="995"/>
      <c r="BU120" s="995"/>
      <c r="BV120" s="995">
        <v>7351577</v>
      </c>
      <c r="BW120" s="995"/>
      <c r="BX120" s="995"/>
      <c r="BY120" s="995"/>
      <c r="BZ120" s="995"/>
      <c r="CA120" s="995">
        <v>9890640</v>
      </c>
      <c r="CB120" s="995"/>
      <c r="CC120" s="995"/>
      <c r="CD120" s="995"/>
      <c r="CE120" s="995"/>
      <c r="CF120" s="1008">
        <v>57.9</v>
      </c>
      <c r="CG120" s="1009"/>
      <c r="CH120" s="1009"/>
      <c r="CI120" s="1009"/>
      <c r="CJ120" s="1009"/>
      <c r="CK120" s="1070" t="s">
        <v>459</v>
      </c>
      <c r="CL120" s="1071"/>
      <c r="CM120" s="1071"/>
      <c r="CN120" s="1071"/>
      <c r="CO120" s="1072"/>
      <c r="CP120" s="1078" t="s">
        <v>406</v>
      </c>
      <c r="CQ120" s="1079"/>
      <c r="CR120" s="1079"/>
      <c r="CS120" s="1079"/>
      <c r="CT120" s="1079"/>
      <c r="CU120" s="1079"/>
      <c r="CV120" s="1079"/>
      <c r="CW120" s="1079"/>
      <c r="CX120" s="1079"/>
      <c r="CY120" s="1079"/>
      <c r="CZ120" s="1079"/>
      <c r="DA120" s="1079"/>
      <c r="DB120" s="1079"/>
      <c r="DC120" s="1079"/>
      <c r="DD120" s="1079"/>
      <c r="DE120" s="1079"/>
      <c r="DF120" s="1080"/>
      <c r="DG120" s="994">
        <v>14028766</v>
      </c>
      <c r="DH120" s="995"/>
      <c r="DI120" s="995"/>
      <c r="DJ120" s="995"/>
      <c r="DK120" s="995"/>
      <c r="DL120" s="995">
        <v>13004334</v>
      </c>
      <c r="DM120" s="995"/>
      <c r="DN120" s="995"/>
      <c r="DO120" s="995"/>
      <c r="DP120" s="995"/>
      <c r="DQ120" s="995">
        <v>12422268</v>
      </c>
      <c r="DR120" s="995"/>
      <c r="DS120" s="995"/>
      <c r="DT120" s="995"/>
      <c r="DU120" s="995"/>
      <c r="DV120" s="996">
        <v>72.7</v>
      </c>
      <c r="DW120" s="996"/>
      <c r="DX120" s="996"/>
      <c r="DY120" s="996"/>
      <c r="DZ120" s="997"/>
    </row>
    <row r="121" spans="1:130" s="226" customFormat="1" ht="26.25" customHeight="1" x14ac:dyDescent="0.15">
      <c r="A121" s="1121"/>
      <c r="B121" s="1013"/>
      <c r="C121" s="1038" t="s">
        <v>460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77230</v>
      </c>
      <c r="AB121" s="1023"/>
      <c r="AC121" s="1023"/>
      <c r="AD121" s="1023"/>
      <c r="AE121" s="1024"/>
      <c r="AF121" s="1025">
        <v>77230</v>
      </c>
      <c r="AG121" s="1023"/>
      <c r="AH121" s="1023"/>
      <c r="AI121" s="1023"/>
      <c r="AJ121" s="1024"/>
      <c r="AK121" s="1025">
        <v>77230</v>
      </c>
      <c r="AL121" s="1023"/>
      <c r="AM121" s="1023"/>
      <c r="AN121" s="1023"/>
      <c r="AO121" s="1024"/>
      <c r="AP121" s="1026">
        <v>0.5</v>
      </c>
      <c r="AQ121" s="1027"/>
      <c r="AR121" s="1027"/>
      <c r="AS121" s="1027"/>
      <c r="AT121" s="1028"/>
      <c r="AU121" s="1058"/>
      <c r="AV121" s="1059"/>
      <c r="AW121" s="1059"/>
      <c r="AX121" s="1059"/>
      <c r="AY121" s="1060"/>
      <c r="AZ121" s="986" t="s">
        <v>461</v>
      </c>
      <c r="BA121" s="987"/>
      <c r="BB121" s="987"/>
      <c r="BC121" s="987"/>
      <c r="BD121" s="987"/>
      <c r="BE121" s="987"/>
      <c r="BF121" s="987"/>
      <c r="BG121" s="987"/>
      <c r="BH121" s="987"/>
      <c r="BI121" s="987"/>
      <c r="BJ121" s="987"/>
      <c r="BK121" s="987"/>
      <c r="BL121" s="987"/>
      <c r="BM121" s="987"/>
      <c r="BN121" s="987"/>
      <c r="BO121" s="987"/>
      <c r="BP121" s="988"/>
      <c r="BQ121" s="989">
        <v>7265795</v>
      </c>
      <c r="BR121" s="990"/>
      <c r="BS121" s="990"/>
      <c r="BT121" s="990"/>
      <c r="BU121" s="990"/>
      <c r="BV121" s="990">
        <v>7575895</v>
      </c>
      <c r="BW121" s="990"/>
      <c r="BX121" s="990"/>
      <c r="BY121" s="990"/>
      <c r="BZ121" s="990"/>
      <c r="CA121" s="990">
        <v>8357613</v>
      </c>
      <c r="CB121" s="990"/>
      <c r="CC121" s="990"/>
      <c r="CD121" s="990"/>
      <c r="CE121" s="990"/>
      <c r="CF121" s="984">
        <v>48.9</v>
      </c>
      <c r="CG121" s="985"/>
      <c r="CH121" s="985"/>
      <c r="CI121" s="985"/>
      <c r="CJ121" s="985"/>
      <c r="CK121" s="1073"/>
      <c r="CL121" s="1074"/>
      <c r="CM121" s="1074"/>
      <c r="CN121" s="1074"/>
      <c r="CO121" s="1075"/>
      <c r="CP121" s="1083" t="s">
        <v>462</v>
      </c>
      <c r="CQ121" s="1084"/>
      <c r="CR121" s="1084"/>
      <c r="CS121" s="1084"/>
      <c r="CT121" s="1084"/>
      <c r="CU121" s="1084"/>
      <c r="CV121" s="1084"/>
      <c r="CW121" s="1084"/>
      <c r="CX121" s="1084"/>
      <c r="CY121" s="1084"/>
      <c r="CZ121" s="1084"/>
      <c r="DA121" s="1084"/>
      <c r="DB121" s="1084"/>
      <c r="DC121" s="1084"/>
      <c r="DD121" s="1084"/>
      <c r="DE121" s="1084"/>
      <c r="DF121" s="1085"/>
      <c r="DG121" s="989">
        <v>2549401</v>
      </c>
      <c r="DH121" s="990"/>
      <c r="DI121" s="990"/>
      <c r="DJ121" s="990"/>
      <c r="DK121" s="990"/>
      <c r="DL121" s="990">
        <v>2710417</v>
      </c>
      <c r="DM121" s="990"/>
      <c r="DN121" s="990"/>
      <c r="DO121" s="990"/>
      <c r="DP121" s="990"/>
      <c r="DQ121" s="990">
        <v>2608269</v>
      </c>
      <c r="DR121" s="990"/>
      <c r="DS121" s="990"/>
      <c r="DT121" s="990"/>
      <c r="DU121" s="990"/>
      <c r="DV121" s="991">
        <v>15.3</v>
      </c>
      <c r="DW121" s="991"/>
      <c r="DX121" s="991"/>
      <c r="DY121" s="991"/>
      <c r="DZ121" s="992"/>
    </row>
    <row r="122" spans="1:130" s="226" customFormat="1" ht="26.25" customHeight="1" x14ac:dyDescent="0.15">
      <c r="A122" s="1121"/>
      <c r="B122" s="1013"/>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429</v>
      </c>
      <c r="AB122" s="1023"/>
      <c r="AC122" s="1023"/>
      <c r="AD122" s="1023"/>
      <c r="AE122" s="1024"/>
      <c r="AF122" s="1025" t="s">
        <v>430</v>
      </c>
      <c r="AG122" s="1023"/>
      <c r="AH122" s="1023"/>
      <c r="AI122" s="1023"/>
      <c r="AJ122" s="1024"/>
      <c r="AK122" s="1025" t="s">
        <v>128</v>
      </c>
      <c r="AL122" s="1023"/>
      <c r="AM122" s="1023"/>
      <c r="AN122" s="1023"/>
      <c r="AO122" s="1024"/>
      <c r="AP122" s="1026" t="s">
        <v>429</v>
      </c>
      <c r="AQ122" s="1027"/>
      <c r="AR122" s="1027"/>
      <c r="AS122" s="1027"/>
      <c r="AT122" s="1028"/>
      <c r="AU122" s="1058"/>
      <c r="AV122" s="1059"/>
      <c r="AW122" s="1059"/>
      <c r="AX122" s="1059"/>
      <c r="AY122" s="1060"/>
      <c r="AZ122" s="1037" t="s">
        <v>463</v>
      </c>
      <c r="BA122" s="1029"/>
      <c r="BB122" s="1029"/>
      <c r="BC122" s="1029"/>
      <c r="BD122" s="1029"/>
      <c r="BE122" s="1029"/>
      <c r="BF122" s="1029"/>
      <c r="BG122" s="1029"/>
      <c r="BH122" s="1029"/>
      <c r="BI122" s="1029"/>
      <c r="BJ122" s="1029"/>
      <c r="BK122" s="1029"/>
      <c r="BL122" s="1029"/>
      <c r="BM122" s="1029"/>
      <c r="BN122" s="1029"/>
      <c r="BO122" s="1029"/>
      <c r="BP122" s="1030"/>
      <c r="BQ122" s="1063">
        <v>31553746</v>
      </c>
      <c r="BR122" s="1064"/>
      <c r="BS122" s="1064"/>
      <c r="BT122" s="1064"/>
      <c r="BU122" s="1064"/>
      <c r="BV122" s="1064">
        <v>31202735</v>
      </c>
      <c r="BW122" s="1064"/>
      <c r="BX122" s="1064"/>
      <c r="BY122" s="1064"/>
      <c r="BZ122" s="1064"/>
      <c r="CA122" s="1064">
        <v>32222563</v>
      </c>
      <c r="CB122" s="1064"/>
      <c r="CC122" s="1064"/>
      <c r="CD122" s="1064"/>
      <c r="CE122" s="1064"/>
      <c r="CF122" s="1081">
        <v>188.6</v>
      </c>
      <c r="CG122" s="1082"/>
      <c r="CH122" s="1082"/>
      <c r="CI122" s="1082"/>
      <c r="CJ122" s="1082"/>
      <c r="CK122" s="1073"/>
      <c r="CL122" s="1074"/>
      <c r="CM122" s="1074"/>
      <c r="CN122" s="1074"/>
      <c r="CO122" s="1075"/>
      <c r="CP122" s="1083" t="s">
        <v>403</v>
      </c>
      <c r="CQ122" s="1084"/>
      <c r="CR122" s="1084"/>
      <c r="CS122" s="1084"/>
      <c r="CT122" s="1084"/>
      <c r="CU122" s="1084"/>
      <c r="CV122" s="1084"/>
      <c r="CW122" s="1084"/>
      <c r="CX122" s="1084"/>
      <c r="CY122" s="1084"/>
      <c r="CZ122" s="1084"/>
      <c r="DA122" s="1084"/>
      <c r="DB122" s="1084"/>
      <c r="DC122" s="1084"/>
      <c r="DD122" s="1084"/>
      <c r="DE122" s="1084"/>
      <c r="DF122" s="1085"/>
      <c r="DG122" s="989">
        <v>147721</v>
      </c>
      <c r="DH122" s="990"/>
      <c r="DI122" s="990"/>
      <c r="DJ122" s="990"/>
      <c r="DK122" s="990"/>
      <c r="DL122" s="990">
        <v>152981</v>
      </c>
      <c r="DM122" s="990"/>
      <c r="DN122" s="990"/>
      <c r="DO122" s="990"/>
      <c r="DP122" s="990"/>
      <c r="DQ122" s="990">
        <v>155865</v>
      </c>
      <c r="DR122" s="990"/>
      <c r="DS122" s="990"/>
      <c r="DT122" s="990"/>
      <c r="DU122" s="990"/>
      <c r="DV122" s="991">
        <v>0.9</v>
      </c>
      <c r="DW122" s="991"/>
      <c r="DX122" s="991"/>
      <c r="DY122" s="991"/>
      <c r="DZ122" s="992"/>
    </row>
    <row r="123" spans="1:130" s="226" customFormat="1" ht="26.25" customHeight="1" x14ac:dyDescent="0.15">
      <c r="A123" s="1121"/>
      <c r="B123" s="1013"/>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429</v>
      </c>
      <c r="AB123" s="1023"/>
      <c r="AC123" s="1023"/>
      <c r="AD123" s="1023"/>
      <c r="AE123" s="1024"/>
      <c r="AF123" s="1025" t="s">
        <v>429</v>
      </c>
      <c r="AG123" s="1023"/>
      <c r="AH123" s="1023"/>
      <c r="AI123" s="1023"/>
      <c r="AJ123" s="1024"/>
      <c r="AK123" s="1025" t="s">
        <v>128</v>
      </c>
      <c r="AL123" s="1023"/>
      <c r="AM123" s="1023"/>
      <c r="AN123" s="1023"/>
      <c r="AO123" s="1024"/>
      <c r="AP123" s="1026" t="s">
        <v>430</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464</v>
      </c>
      <c r="BP123" s="1069"/>
      <c r="BQ123" s="1127">
        <v>44609508</v>
      </c>
      <c r="BR123" s="1128"/>
      <c r="BS123" s="1128"/>
      <c r="BT123" s="1128"/>
      <c r="BU123" s="1128"/>
      <c r="BV123" s="1128">
        <v>46130207</v>
      </c>
      <c r="BW123" s="1128"/>
      <c r="BX123" s="1128"/>
      <c r="BY123" s="1128"/>
      <c r="BZ123" s="1128"/>
      <c r="CA123" s="1128">
        <v>50470816</v>
      </c>
      <c r="CB123" s="1128"/>
      <c r="CC123" s="1128"/>
      <c r="CD123" s="1128"/>
      <c r="CE123" s="1128"/>
      <c r="CF123" s="1065"/>
      <c r="CG123" s="1066"/>
      <c r="CH123" s="1066"/>
      <c r="CI123" s="1066"/>
      <c r="CJ123" s="1067"/>
      <c r="CK123" s="1073"/>
      <c r="CL123" s="1074"/>
      <c r="CM123" s="1074"/>
      <c r="CN123" s="1074"/>
      <c r="CO123" s="1075"/>
      <c r="CP123" s="1083" t="s">
        <v>465</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128</v>
      </c>
      <c r="DM123" s="1023"/>
      <c r="DN123" s="1023"/>
      <c r="DO123" s="1023"/>
      <c r="DP123" s="1024"/>
      <c r="DQ123" s="1025" t="s">
        <v>429</v>
      </c>
      <c r="DR123" s="1023"/>
      <c r="DS123" s="1023"/>
      <c r="DT123" s="1023"/>
      <c r="DU123" s="1024"/>
      <c r="DV123" s="1026" t="s">
        <v>429</v>
      </c>
      <c r="DW123" s="1027"/>
      <c r="DX123" s="1027"/>
      <c r="DY123" s="1027"/>
      <c r="DZ123" s="1028"/>
    </row>
    <row r="124" spans="1:130" s="226" customFormat="1" ht="26.25" customHeight="1" thickBot="1" x14ac:dyDescent="0.2">
      <c r="A124" s="1121"/>
      <c r="B124" s="1013"/>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429</v>
      </c>
      <c r="AQ124" s="1027"/>
      <c r="AR124" s="1027"/>
      <c r="AS124" s="1027"/>
      <c r="AT124" s="1028"/>
      <c r="AU124" s="1123" t="s">
        <v>466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32.6</v>
      </c>
      <c r="BR124" s="1091"/>
      <c r="BS124" s="1091"/>
      <c r="BT124" s="1091"/>
      <c r="BU124" s="1091"/>
      <c r="BV124" s="1091">
        <v>21.4</v>
      </c>
      <c r="BW124" s="1091"/>
      <c r="BX124" s="1091"/>
      <c r="BY124" s="1091"/>
      <c r="BZ124" s="1091"/>
      <c r="CA124" s="1091">
        <v>10</v>
      </c>
      <c r="CB124" s="1091"/>
      <c r="CC124" s="1091"/>
      <c r="CD124" s="1091"/>
      <c r="CE124" s="1091"/>
      <c r="CF124" s="1092"/>
      <c r="CG124" s="1093"/>
      <c r="CH124" s="1093"/>
      <c r="CI124" s="1093"/>
      <c r="CJ124" s="1094"/>
      <c r="CK124" s="1076"/>
      <c r="CL124" s="1076"/>
      <c r="CM124" s="1076"/>
      <c r="CN124" s="1076"/>
      <c r="CO124" s="1077"/>
      <c r="CP124" s="1083" t="s">
        <v>467</v>
      </c>
      <c r="CQ124" s="1084"/>
      <c r="CR124" s="1084"/>
      <c r="CS124" s="1084"/>
      <c r="CT124" s="1084"/>
      <c r="CU124" s="1084"/>
      <c r="CV124" s="1084"/>
      <c r="CW124" s="1084"/>
      <c r="CX124" s="1084"/>
      <c r="CY124" s="1084"/>
      <c r="CZ124" s="1084"/>
      <c r="DA124" s="1084"/>
      <c r="DB124" s="1084"/>
      <c r="DC124" s="1084"/>
      <c r="DD124" s="1084"/>
      <c r="DE124" s="1084"/>
      <c r="DF124" s="1085"/>
      <c r="DG124" s="1068" t="s">
        <v>429</v>
      </c>
      <c r="DH124" s="1050"/>
      <c r="DI124" s="1050"/>
      <c r="DJ124" s="1050"/>
      <c r="DK124" s="1051"/>
      <c r="DL124" s="1049" t="s">
        <v>430</v>
      </c>
      <c r="DM124" s="1050"/>
      <c r="DN124" s="1050"/>
      <c r="DO124" s="1050"/>
      <c r="DP124" s="1051"/>
      <c r="DQ124" s="1049" t="s">
        <v>429</v>
      </c>
      <c r="DR124" s="1050"/>
      <c r="DS124" s="1050"/>
      <c r="DT124" s="1050"/>
      <c r="DU124" s="1051"/>
      <c r="DV124" s="1052" t="s">
        <v>128</v>
      </c>
      <c r="DW124" s="1053"/>
      <c r="DX124" s="1053"/>
      <c r="DY124" s="1053"/>
      <c r="DZ124" s="1054"/>
    </row>
    <row r="125" spans="1:130" s="226" customFormat="1" ht="26.25" customHeight="1" x14ac:dyDescent="0.15">
      <c r="A125" s="1121"/>
      <c r="B125" s="1013"/>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128</v>
      </c>
      <c r="AG125" s="1023"/>
      <c r="AH125" s="1023"/>
      <c r="AI125" s="1023"/>
      <c r="AJ125" s="1024"/>
      <c r="AK125" s="1025" t="s">
        <v>429</v>
      </c>
      <c r="AL125" s="1023"/>
      <c r="AM125" s="1023"/>
      <c r="AN125" s="1023"/>
      <c r="AO125" s="1024"/>
      <c r="AP125" s="1026" t="s">
        <v>128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468</v>
      </c>
      <c r="CL125" s="1071"/>
      <c r="CM125" s="1071"/>
      <c r="CN125" s="1071"/>
      <c r="CO125" s="1072"/>
      <c r="CP125" s="993" t="s">
        <v>469</v>
      </c>
      <c r="CQ125" s="961"/>
      <c r="CR125" s="961"/>
      <c r="CS125" s="961"/>
      <c r="CT125" s="961"/>
      <c r="CU125" s="961"/>
      <c r="CV125" s="961"/>
      <c r="CW125" s="961"/>
      <c r="CX125" s="961"/>
      <c r="CY125" s="961"/>
      <c r="CZ125" s="961"/>
      <c r="DA125" s="961"/>
      <c r="DB125" s="961"/>
      <c r="DC125" s="961"/>
      <c r="DD125" s="961"/>
      <c r="DE125" s="961"/>
      <c r="DF125" s="962"/>
      <c r="DG125" s="994" t="s">
        <v>429</v>
      </c>
      <c r="DH125" s="995"/>
      <c r="DI125" s="995"/>
      <c r="DJ125" s="995"/>
      <c r="DK125" s="995"/>
      <c r="DL125" s="995" t="s">
        <v>128</v>
      </c>
      <c r="DM125" s="995"/>
      <c r="DN125" s="995"/>
      <c r="DO125" s="995"/>
      <c r="DP125" s="995"/>
      <c r="DQ125" s="995" t="s">
        <v>128</v>
      </c>
      <c r="DR125" s="995"/>
      <c r="DS125" s="995"/>
      <c r="DT125" s="995"/>
      <c r="DU125" s="995"/>
      <c r="DV125" s="996" t="s">
        <v>429</v>
      </c>
      <c r="DW125" s="996"/>
      <c r="DX125" s="996"/>
      <c r="DY125" s="996"/>
      <c r="DZ125" s="997"/>
    </row>
    <row r="126" spans="1:130" s="226" customFormat="1" ht="26.25" customHeight="1" thickBot="1" x14ac:dyDescent="0.2">
      <c r="A126" s="1121"/>
      <c r="B126" s="1013"/>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128</v>
      </c>
      <c r="AB126" s="1023"/>
      <c r="AC126" s="1023"/>
      <c r="AD126" s="1023"/>
      <c r="AE126" s="1024"/>
      <c r="AF126" s="1025" t="s">
        <v>128</v>
      </c>
      <c r="AG126" s="1023"/>
      <c r="AH126" s="1023"/>
      <c r="AI126" s="1023"/>
      <c r="AJ126" s="1024"/>
      <c r="AK126" s="1025" t="s">
        <v>128</v>
      </c>
      <c r="AL126" s="1023"/>
      <c r="AM126" s="1023"/>
      <c r="AN126" s="1023"/>
      <c r="AO126" s="1024"/>
      <c r="AP126" s="1026" t="s">
        <v>128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470</v>
      </c>
      <c r="CQ126" s="987"/>
      <c r="CR126" s="987"/>
      <c r="CS126" s="987"/>
      <c r="CT126" s="987"/>
      <c r="CU126" s="987"/>
      <c r="CV126" s="987"/>
      <c r="CW126" s="987"/>
      <c r="CX126" s="987"/>
      <c r="CY126" s="987"/>
      <c r="CZ126" s="987"/>
      <c r="DA126" s="987"/>
      <c r="DB126" s="987"/>
      <c r="DC126" s="987"/>
      <c r="DD126" s="987"/>
      <c r="DE126" s="987"/>
      <c r="DF126" s="988"/>
      <c r="DG126" s="989" t="s">
        <v>430</v>
      </c>
      <c r="DH126" s="990"/>
      <c r="DI126" s="990"/>
      <c r="DJ126" s="990"/>
      <c r="DK126" s="990"/>
      <c r="DL126" s="990" t="s">
        <v>430</v>
      </c>
      <c r="DM126" s="990"/>
      <c r="DN126" s="990"/>
      <c r="DO126" s="990"/>
      <c r="DP126" s="990"/>
      <c r="DQ126" s="990" t="s">
        <v>128</v>
      </c>
      <c r="DR126" s="990"/>
      <c r="DS126" s="990"/>
      <c r="DT126" s="990"/>
      <c r="DU126" s="990"/>
      <c r="DV126" s="991" t="s">
        <v>429</v>
      </c>
      <c r="DW126" s="991"/>
      <c r="DX126" s="991"/>
      <c r="DY126" s="991"/>
      <c r="DZ126" s="992"/>
    </row>
    <row r="127" spans="1:130" s="226" customFormat="1" ht="26.25" customHeight="1" x14ac:dyDescent="0.15">
      <c r="A127" s="1122"/>
      <c r="B127" s="1015"/>
      <c r="C127" s="1037" t="s">
        <v>471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128</v>
      </c>
      <c r="AB127" s="1023"/>
      <c r="AC127" s="1023"/>
      <c r="AD127" s="1023"/>
      <c r="AE127" s="1024"/>
      <c r="AF127" s="1025" t="s">
        <v>128</v>
      </c>
      <c r="AG127" s="1023"/>
      <c r="AH127" s="1023"/>
      <c r="AI127" s="1023"/>
      <c r="AJ127" s="1024"/>
      <c r="AK127" s="1025" t="s">
        <v>128</v>
      </c>
      <c r="AL127" s="1023"/>
      <c r="AM127" s="1023"/>
      <c r="AN127" s="1023"/>
      <c r="AO127" s="1024"/>
      <c r="AP127" s="1026" t="s">
        <v>128</v>
      </c>
      <c r="AQ127" s="1027"/>
      <c r="AR127" s="1027"/>
      <c r="AS127" s="1027"/>
      <c r="AT127" s="1028"/>
      <c r="AU127" s="228"/>
      <c r="AV127" s="228"/>
      <c r="AW127" s="228"/>
      <c r="AX127" s="1095" t="s">
        <v>472</v>
      </c>
      <c r="AY127" s="1096"/>
      <c r="AZ127" s="1096"/>
      <c r="BA127" s="1096"/>
      <c r="BB127" s="1096"/>
      <c r="BC127" s="1096"/>
      <c r="BD127" s="1096"/>
      <c r="BE127" s="1097"/>
      <c r="BF127" s="1098" t="s">
        <v>473</v>
      </c>
      <c r="BG127" s="1096"/>
      <c r="BH127" s="1096"/>
      <c r="BI127" s="1096"/>
      <c r="BJ127" s="1096"/>
      <c r="BK127" s="1096"/>
      <c r="BL127" s="1097"/>
      <c r="BM127" s="1098" t="s">
        <v>474</v>
      </c>
      <c r="BN127" s="1096"/>
      <c r="BO127" s="1096"/>
      <c r="BP127" s="1096"/>
      <c r="BQ127" s="1096"/>
      <c r="BR127" s="1096"/>
      <c r="BS127" s="1097"/>
      <c r="BT127" s="1098" t="s">
        <v>475</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476</v>
      </c>
      <c r="CQ127" s="987"/>
      <c r="CR127" s="987"/>
      <c r="CS127" s="987"/>
      <c r="CT127" s="987"/>
      <c r="CU127" s="987"/>
      <c r="CV127" s="987"/>
      <c r="CW127" s="987"/>
      <c r="CX127" s="987"/>
      <c r="CY127" s="987"/>
      <c r="CZ127" s="987"/>
      <c r="DA127" s="987"/>
      <c r="DB127" s="987"/>
      <c r="DC127" s="987"/>
      <c r="DD127" s="987"/>
      <c r="DE127" s="987"/>
      <c r="DF127" s="988"/>
      <c r="DG127" s="989" t="s">
        <v>430</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x14ac:dyDescent="0.2">
      <c r="A128" s="1105" t="s">
        <v>477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478</v>
      </c>
      <c r="X128" s="1107"/>
      <c r="Y128" s="1107"/>
      <c r="Z128" s="1108"/>
      <c r="AA128" s="1109">
        <v>759349</v>
      </c>
      <c r="AB128" s="1110"/>
      <c r="AC128" s="1110"/>
      <c r="AD128" s="1110"/>
      <c r="AE128" s="1111"/>
      <c r="AF128" s="1112">
        <v>1245317</v>
      </c>
      <c r="AG128" s="1110"/>
      <c r="AH128" s="1110"/>
      <c r="AI128" s="1110"/>
      <c r="AJ128" s="1111"/>
      <c r="AK128" s="1112">
        <v>4715564</v>
      </c>
      <c r="AL128" s="1110"/>
      <c r="AM128" s="1110"/>
      <c r="AN128" s="1110"/>
      <c r="AO128" s="1111"/>
      <c r="AP128" s="1113"/>
      <c r="AQ128" s="1114"/>
      <c r="AR128" s="1114"/>
      <c r="AS128" s="1114"/>
      <c r="AT128" s="1115"/>
      <c r="AU128" s="228"/>
      <c r="AV128" s="228"/>
      <c r="AW128" s="228"/>
      <c r="AX128" s="960" t="s">
        <v>479</v>
      </c>
      <c r="AY128" s="961"/>
      <c r="AZ128" s="961"/>
      <c r="BA128" s="961"/>
      <c r="BB128" s="961"/>
      <c r="BC128" s="961"/>
      <c r="BD128" s="961"/>
      <c r="BE128" s="962"/>
      <c r="BF128" s="1116" t="s">
        <v>128</v>
      </c>
      <c r="BG128" s="1117"/>
      <c r="BH128" s="1117"/>
      <c r="BI128" s="1117"/>
      <c r="BJ128" s="1117"/>
      <c r="BK128" s="1117"/>
      <c r="BL128" s="1118"/>
      <c r="BM128" s="1116">
        <v>12.52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480</v>
      </c>
      <c r="CQ128" s="790"/>
      <c r="CR128" s="790"/>
      <c r="CS128" s="790"/>
      <c r="CT128" s="790"/>
      <c r="CU128" s="790"/>
      <c r="CV128" s="790"/>
      <c r="CW128" s="790"/>
      <c r="CX128" s="790"/>
      <c r="CY128" s="790"/>
      <c r="CZ128" s="790"/>
      <c r="DA128" s="790"/>
      <c r="DB128" s="790"/>
      <c r="DC128" s="790"/>
      <c r="DD128" s="790"/>
      <c r="DE128" s="790"/>
      <c r="DF128" s="1100"/>
      <c r="DG128" s="1101">
        <v>35</v>
      </c>
      <c r="DH128" s="1102"/>
      <c r="DI128" s="1102"/>
      <c r="DJ128" s="1102"/>
      <c r="DK128" s="1102"/>
      <c r="DL128" s="1102">
        <v>14</v>
      </c>
      <c r="DM128" s="1102"/>
      <c r="DN128" s="1102"/>
      <c r="DO128" s="1102"/>
      <c r="DP128" s="1102"/>
      <c r="DQ128" s="1102" t="s">
        <v>481</v>
      </c>
      <c r="DR128" s="1102"/>
      <c r="DS128" s="1102"/>
      <c r="DT128" s="1102"/>
      <c r="DU128" s="1102"/>
      <c r="DV128" s="1103" t="s">
        <v>128</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482</v>
      </c>
      <c r="X129" s="1135"/>
      <c r="Y129" s="1135"/>
      <c r="Z129" s="1136"/>
      <c r="AA129" s="1022">
        <v>18425874</v>
      </c>
      <c r="AB129" s="1023"/>
      <c r="AC129" s="1023"/>
      <c r="AD129" s="1023"/>
      <c r="AE129" s="1024"/>
      <c r="AF129" s="1025">
        <v>18720072</v>
      </c>
      <c r="AG129" s="1023"/>
      <c r="AH129" s="1023"/>
      <c r="AI129" s="1023"/>
      <c r="AJ129" s="1024"/>
      <c r="AK129" s="1025">
        <v>19543518</v>
      </c>
      <c r="AL129" s="1023"/>
      <c r="AM129" s="1023"/>
      <c r="AN129" s="1023"/>
      <c r="AO129" s="1024"/>
      <c r="AP129" s="1137"/>
      <c r="AQ129" s="1138"/>
      <c r="AR129" s="1138"/>
      <c r="AS129" s="1138"/>
      <c r="AT129" s="1139"/>
      <c r="AU129" s="229"/>
      <c r="AV129" s="229"/>
      <c r="AW129" s="229"/>
      <c r="AX129" s="1129" t="s">
        <v>483</v>
      </c>
      <c r="AY129" s="987"/>
      <c r="AZ129" s="987"/>
      <c r="BA129" s="987"/>
      <c r="BB129" s="987"/>
      <c r="BC129" s="987"/>
      <c r="BD129" s="987"/>
      <c r="BE129" s="988"/>
      <c r="BF129" s="1130" t="s">
        <v>128</v>
      </c>
      <c r="BG129" s="1131"/>
      <c r="BH129" s="1131"/>
      <c r="BI129" s="1131"/>
      <c r="BJ129" s="1131"/>
      <c r="BK129" s="1131"/>
      <c r="BL129" s="1132"/>
      <c r="BM129" s="1130">
        <v>17.52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485</v>
      </c>
      <c r="X130" s="1135"/>
      <c r="Y130" s="1135"/>
      <c r="Z130" s="1136"/>
      <c r="AA130" s="1022">
        <v>2565920</v>
      </c>
      <c r="AB130" s="1023"/>
      <c r="AC130" s="1023"/>
      <c r="AD130" s="1023"/>
      <c r="AE130" s="1024"/>
      <c r="AF130" s="1025">
        <v>2503431</v>
      </c>
      <c r="AG130" s="1023"/>
      <c r="AH130" s="1023"/>
      <c r="AI130" s="1023"/>
      <c r="AJ130" s="1024"/>
      <c r="AK130" s="1025">
        <v>2455802</v>
      </c>
      <c r="AL130" s="1023"/>
      <c r="AM130" s="1023"/>
      <c r="AN130" s="1023"/>
      <c r="AO130" s="1024"/>
      <c r="AP130" s="1137"/>
      <c r="AQ130" s="1138"/>
      <c r="AR130" s="1138"/>
      <c r="AS130" s="1138"/>
      <c r="AT130" s="1139"/>
      <c r="AU130" s="229"/>
      <c r="AV130" s="229"/>
      <c r="AW130" s="229"/>
      <c r="AX130" s="1129" t="s">
        <v>486</v>
      </c>
      <c r="AY130" s="987"/>
      <c r="AZ130" s="987"/>
      <c r="BA130" s="987"/>
      <c r="BB130" s="987"/>
      <c r="BC130" s="987"/>
      <c r="BD130" s="987"/>
      <c r="BE130" s="988"/>
      <c r="BF130" s="1165">
        <v>4.7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487</v>
      </c>
      <c r="X131" s="1172"/>
      <c r="Y131" s="1172"/>
      <c r="Z131" s="1173"/>
      <c r="AA131" s="1068">
        <v>15859954</v>
      </c>
      <c r="AB131" s="1050"/>
      <c r="AC131" s="1050"/>
      <c r="AD131" s="1050"/>
      <c r="AE131" s="1051"/>
      <c r="AF131" s="1049">
        <v>16216641</v>
      </c>
      <c r="AG131" s="1050"/>
      <c r="AH131" s="1050"/>
      <c r="AI131" s="1050"/>
      <c r="AJ131" s="1051"/>
      <c r="AK131" s="1049">
        <v>17087716</v>
      </c>
      <c r="AL131" s="1050"/>
      <c r="AM131" s="1050"/>
      <c r="AN131" s="1050"/>
      <c r="AO131" s="1051"/>
      <c r="AP131" s="1174"/>
      <c r="AQ131" s="1175"/>
      <c r="AR131" s="1175"/>
      <c r="AS131" s="1175"/>
      <c r="AT131" s="1176"/>
      <c r="AU131" s="229"/>
      <c r="AV131" s="229"/>
      <c r="AW131" s="229"/>
      <c r="AX131" s="1147" t="s">
        <v>488</v>
      </c>
      <c r="AY131" s="790"/>
      <c r="AZ131" s="790"/>
      <c r="BA131" s="790"/>
      <c r="BB131" s="790"/>
      <c r="BC131" s="790"/>
      <c r="BD131" s="790"/>
      <c r="BE131" s="1100"/>
      <c r="BF131" s="1148">
        <v>10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489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490</v>
      </c>
      <c r="W132" s="1158"/>
      <c r="X132" s="1158"/>
      <c r="Y132" s="1158"/>
      <c r="Z132" s="1159"/>
      <c r="AA132" s="1160">
        <v>5.3833825749999997</v>
      </c>
      <c r="AB132" s="1161"/>
      <c r="AC132" s="1161"/>
      <c r="AD132" s="1161"/>
      <c r="AE132" s="1162"/>
      <c r="AF132" s="1163">
        <v>4.6017297910000003</v>
      </c>
      <c r="AG132" s="1161"/>
      <c r="AH132" s="1161"/>
      <c r="AI132" s="1161"/>
      <c r="AJ132" s="1162"/>
      <c r="AK132" s="1163">
        <v>4.2548986649999998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491</v>
      </c>
      <c r="W133" s="1141"/>
      <c r="X133" s="1141"/>
      <c r="Y133" s="1141"/>
      <c r="Z133" s="1142"/>
      <c r="AA133" s="1143">
        <v>6.3</v>
      </c>
      <c r="AB133" s="1144"/>
      <c r="AC133" s="1144"/>
      <c r="AD133" s="1144"/>
      <c r="AE133" s="1145"/>
      <c r="AF133" s="1143">
        <v>5.4</v>
      </c>
      <c r="AG133" s="1144"/>
      <c r="AH133" s="1144"/>
      <c r="AI133" s="1144"/>
      <c r="AJ133" s="1145"/>
      <c r="AK133" s="1143">
        <v>4.7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VQxpfL+A990yMXFN+w06cy0SW3XjPLV8dHDZ4TI/edatT0Eg397LPs430UqyYW0Jf073M26nGJfvSIfJMEMvw==" saltValue="61qSdz8cBBa2sJSpOrOL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Mr4iTBUdCZILZqvoY0gIK5sq8XV65J5YlqqYH2gu5kRl4nD6p++I9q34lenMOTlqWrxWFm5ZwPRBEwzwOPR/Q==" saltValue="5/j+M8OK0qHE83WJd0oVM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500</v>
      </c>
      <c r="AL9" s="1181"/>
      <c r="AM9" s="1181"/>
      <c r="AN9" s="1182"/>
      <c r="AO9" s="277">
        <v>6168832</v>
      </c>
      <c r="AP9" s="277">
        <v>73443</v>
      </c>
      <c r="AQ9" s="278">
        <v>65025</v>
      </c>
      <c r="AR9" s="279">
        <v>12.9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501</v>
      </c>
      <c r="AL10" s="1181"/>
      <c r="AM10" s="1181"/>
      <c r="AN10" s="1182"/>
      <c r="AO10" s="280">
        <v>51818</v>
      </c>
      <c r="AP10" s="280">
        <v>617</v>
      </c>
      <c r="AQ10" s="281">
        <v>6119</v>
      </c>
      <c r="AR10" s="282">
        <v>-89.9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502</v>
      </c>
      <c r="AL11" s="1181"/>
      <c r="AM11" s="1181"/>
      <c r="AN11" s="1182"/>
      <c r="AO11" s="280">
        <v>147311</v>
      </c>
      <c r="AP11" s="280">
        <v>1754</v>
      </c>
      <c r="AQ11" s="281">
        <v>1220</v>
      </c>
      <c r="AR11" s="282">
        <v>43.8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503</v>
      </c>
      <c r="AL12" s="1181"/>
      <c r="AM12" s="1181"/>
      <c r="AN12" s="1182"/>
      <c r="AO12" s="280" t="s">
        <v>504</v>
      </c>
      <c r="AP12" s="280" t="s">
        <v>504</v>
      </c>
      <c r="AQ12" s="281">
        <v>12</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505</v>
      </c>
      <c r="AL13" s="1181"/>
      <c r="AM13" s="1181"/>
      <c r="AN13" s="1182"/>
      <c r="AO13" s="280">
        <v>284458</v>
      </c>
      <c r="AP13" s="280">
        <v>3387</v>
      </c>
      <c r="AQ13" s="281">
        <v>2792</v>
      </c>
      <c r="AR13" s="282">
        <v>21.3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506</v>
      </c>
      <c r="AL14" s="1181"/>
      <c r="AM14" s="1181"/>
      <c r="AN14" s="1182"/>
      <c r="AO14" s="280">
        <v>94035</v>
      </c>
      <c r="AP14" s="280">
        <v>1120</v>
      </c>
      <c r="AQ14" s="281">
        <v>1408</v>
      </c>
      <c r="AR14" s="282">
        <v>-20.5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507</v>
      </c>
      <c r="AL15" s="1184"/>
      <c r="AM15" s="1184"/>
      <c r="AN15" s="1185"/>
      <c r="AO15" s="280">
        <v>-405898</v>
      </c>
      <c r="AP15" s="280">
        <v>-4832</v>
      </c>
      <c r="AQ15" s="281">
        <v>-3962</v>
      </c>
      <c r="AR15" s="282">
        <v>22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6340556</v>
      </c>
      <c r="AP16" s="280">
        <v>75487</v>
      </c>
      <c r="AQ16" s="281">
        <v>72615</v>
      </c>
      <c r="AR16" s="282">
        <v>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509</v>
      </c>
      <c r="AP20" s="289" t="s">
        <v>510</v>
      </c>
      <c r="AQ20" s="290" t="s">
        <v>511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512</v>
      </c>
      <c r="AL21" s="1187"/>
      <c r="AM21" s="1187"/>
      <c r="AN21" s="1188"/>
      <c r="AO21" s="293">
        <v>6.89</v>
      </c>
      <c r="AP21" s="294">
        <v>6.51</v>
      </c>
      <c r="AQ21" s="295">
        <v>0.38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513</v>
      </c>
      <c r="AL22" s="1187"/>
      <c r="AM22" s="1187"/>
      <c r="AN22" s="1188"/>
      <c r="AO22" s="298">
        <v>99.6</v>
      </c>
      <c r="AP22" s="299">
        <v>98.4</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517</v>
      </c>
      <c r="AL32" s="1195"/>
      <c r="AM32" s="1195"/>
      <c r="AN32" s="1196"/>
      <c r="AO32" s="308">
        <v>2490533</v>
      </c>
      <c r="AP32" s="308">
        <v>29651</v>
      </c>
      <c r="AQ32" s="309">
        <v>34910</v>
      </c>
      <c r="AR32" s="310">
        <v>-15.1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518</v>
      </c>
      <c r="AL33" s="1195"/>
      <c r="AM33" s="1195"/>
      <c r="AN33" s="1196"/>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519</v>
      </c>
      <c r="AL34" s="1195"/>
      <c r="AM34" s="1195"/>
      <c r="AN34" s="1196"/>
      <c r="AO34" s="308" t="s">
        <v>504</v>
      </c>
      <c r="AP34" s="308" t="s">
        <v>504</v>
      </c>
      <c r="AQ34" s="309">
        <v>4</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520</v>
      </c>
      <c r="AL35" s="1195"/>
      <c r="AM35" s="1195"/>
      <c r="AN35" s="1196"/>
      <c r="AO35" s="308">
        <v>1172029</v>
      </c>
      <c r="AP35" s="308">
        <v>13954</v>
      </c>
      <c r="AQ35" s="309">
        <v>8517</v>
      </c>
      <c r="AR35" s="310">
        <v>63.8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521</v>
      </c>
      <c r="AL36" s="1195"/>
      <c r="AM36" s="1195"/>
      <c r="AN36" s="1196"/>
      <c r="AO36" s="308">
        <v>138530</v>
      </c>
      <c r="AP36" s="308">
        <v>1649</v>
      </c>
      <c r="AQ36" s="309">
        <v>1600</v>
      </c>
      <c r="AR36" s="310">
        <v>3.1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522</v>
      </c>
      <c r="AL37" s="1195"/>
      <c r="AM37" s="1195"/>
      <c r="AN37" s="1196"/>
      <c r="AO37" s="308">
        <v>4097339</v>
      </c>
      <c r="AP37" s="308">
        <v>48781</v>
      </c>
      <c r="AQ37" s="309">
        <v>1669</v>
      </c>
      <c r="AR37" s="310">
        <v>2822.8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523</v>
      </c>
      <c r="AL38" s="1198"/>
      <c r="AM38" s="1198"/>
      <c r="AN38" s="1199"/>
      <c r="AO38" s="311" t="s">
        <v>504</v>
      </c>
      <c r="AP38" s="311" t="s">
        <v>504</v>
      </c>
      <c r="AQ38" s="312">
        <v>1</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524</v>
      </c>
      <c r="AL39" s="1198"/>
      <c r="AM39" s="1198"/>
      <c r="AN39" s="1199"/>
      <c r="AO39" s="308">
        <v>-4715564</v>
      </c>
      <c r="AP39" s="308">
        <v>-56141</v>
      </c>
      <c r="AQ39" s="309">
        <v>-6461</v>
      </c>
      <c r="AR39" s="310">
        <v>768.9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525</v>
      </c>
      <c r="AL40" s="1195"/>
      <c r="AM40" s="1195"/>
      <c r="AN40" s="1196"/>
      <c r="AO40" s="308">
        <v>-2455802</v>
      </c>
      <c r="AP40" s="308">
        <v>-29237</v>
      </c>
      <c r="AQ40" s="309">
        <v>-28321</v>
      </c>
      <c r="AR40" s="310">
        <v>3.2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296</v>
      </c>
      <c r="AL41" s="1201"/>
      <c r="AM41" s="1201"/>
      <c r="AN41" s="1202"/>
      <c r="AO41" s="308">
        <v>727065</v>
      </c>
      <c r="AP41" s="308">
        <v>8656</v>
      </c>
      <c r="AQ41" s="309">
        <v>11918</v>
      </c>
      <c r="AR41" s="310">
        <v>-27.4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495</v>
      </c>
      <c r="AN49" s="1191" t="s">
        <v>529</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2110467</v>
      </c>
      <c r="AN51" s="330">
        <v>24000</v>
      </c>
      <c r="AO51" s="331">
        <v>53</v>
      </c>
      <c r="AP51" s="332">
        <v>47820</v>
      </c>
      <c r="AQ51" s="333">
        <v>7.5</v>
      </c>
      <c r="AR51" s="334">
        <v>45.5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1423554</v>
      </c>
      <c r="AN52" s="338">
        <v>16189</v>
      </c>
      <c r="AO52" s="339">
        <v>48.1</v>
      </c>
      <c r="AP52" s="340">
        <v>25855</v>
      </c>
      <c r="AQ52" s="341">
        <v>-0.1</v>
      </c>
      <c r="AR52" s="342">
        <v>48.2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1154903</v>
      </c>
      <c r="AN53" s="330">
        <v>13279</v>
      </c>
      <c r="AO53" s="331">
        <v>-44.7</v>
      </c>
      <c r="AP53" s="332">
        <v>41934</v>
      </c>
      <c r="AQ53" s="333">
        <v>-12.3</v>
      </c>
      <c r="AR53" s="334">
        <v>-32.4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893002</v>
      </c>
      <c r="AN54" s="338">
        <v>10267</v>
      </c>
      <c r="AO54" s="339">
        <v>-36.6</v>
      </c>
      <c r="AP54" s="340">
        <v>23352</v>
      </c>
      <c r="AQ54" s="341">
        <v>-9.6999999999999993</v>
      </c>
      <c r="AR54" s="342">
        <v>-26.9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2233699</v>
      </c>
      <c r="AN55" s="330">
        <v>25890</v>
      </c>
      <c r="AO55" s="331">
        <v>95</v>
      </c>
      <c r="AP55" s="332">
        <v>45588</v>
      </c>
      <c r="AQ55" s="333">
        <v>8.6999999999999993</v>
      </c>
      <c r="AR55" s="334">
        <v>86.3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1567457</v>
      </c>
      <c r="AN56" s="338">
        <v>18168</v>
      </c>
      <c r="AO56" s="339">
        <v>77</v>
      </c>
      <c r="AP56" s="340">
        <v>24150</v>
      </c>
      <c r="AQ56" s="341">
        <v>3.4</v>
      </c>
      <c r="AR56" s="342">
        <v>73.599999999999994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2463566</v>
      </c>
      <c r="AN57" s="330">
        <v>28942</v>
      </c>
      <c r="AO57" s="331">
        <v>11.8</v>
      </c>
      <c r="AP57" s="332">
        <v>45483</v>
      </c>
      <c r="AQ57" s="333">
        <v>-0.2</v>
      </c>
      <c r="AR57" s="334">
        <v>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1735758</v>
      </c>
      <c r="AN58" s="338">
        <v>20392</v>
      </c>
      <c r="AO58" s="339">
        <v>12.2</v>
      </c>
      <c r="AP58" s="340">
        <v>24241</v>
      </c>
      <c r="AQ58" s="341">
        <v>0.4</v>
      </c>
      <c r="AR58" s="342">
        <v>11.8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6067894</v>
      </c>
      <c r="AN59" s="330">
        <v>72241</v>
      </c>
      <c r="AO59" s="331">
        <v>149.6</v>
      </c>
      <c r="AP59" s="332">
        <v>45945</v>
      </c>
      <c r="AQ59" s="333">
        <v>1</v>
      </c>
      <c r="AR59" s="334">
        <v>148.6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4748039</v>
      </c>
      <c r="AN60" s="338">
        <v>56528</v>
      </c>
      <c r="AO60" s="339">
        <v>177.2</v>
      </c>
      <c r="AP60" s="340">
        <v>25180</v>
      </c>
      <c r="AQ60" s="341">
        <v>3.9</v>
      </c>
      <c r="AR60" s="342">
        <v>173.3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2806106</v>
      </c>
      <c r="AN61" s="345">
        <v>32870</v>
      </c>
      <c r="AO61" s="346">
        <v>52.9</v>
      </c>
      <c r="AP61" s="347">
        <v>45354</v>
      </c>
      <c r="AQ61" s="348">
        <v>0.9</v>
      </c>
      <c r="AR61" s="334">
        <v>52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2073562</v>
      </c>
      <c r="AN62" s="338">
        <v>24309</v>
      </c>
      <c r="AO62" s="339">
        <v>55.6</v>
      </c>
      <c r="AP62" s="340">
        <v>24556</v>
      </c>
      <c r="AQ62" s="341">
        <v>-0.4</v>
      </c>
      <c r="AR62" s="342">
        <v>56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kC+Bkrn6E13TALCLKNTK3Jf4fRYA1ePnqM6M0z2VjzzX3MtzVFbQtgf2wQ8/R3EgKZmB7gpeBYSUWGAzmsjg==" saltValue="yUoRI5eABFcZuN3GWh3M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1" spans="125:125" ht="13.5" hidden="1" customHeight="1" x14ac:dyDescent="0.15">
      <c r="DU121" s="255"/>
    </row>
  </sheetData>
  <sheetProtection algorithmName="SHA-512" hashValue="e4B8aD1hcPUhWjgcZZk/q1aHJ3+T0HhYHCVOcC6S8rkYKeCgRKUmlicSMv5WO6yIFfPWU6dU6pACJG8tQPvrTQ==" saltValue="gQEhdwjCcr6a1ncmkkIkY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zZuGannH5UNFiO5S2Htbd4yQ1sjb3HrEug5Z6dsY9rn9VaW11BMp9vgiE6vSdJR8vykvq+vJwGqm0Iwt/fBdBg==" saltValue="2uoIwU3zFdWXDxIhIX7g9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3" t="s">
        <v>3</v>
      </c>
      <c r="D47" s="1203"/>
      <c r="E47" s="1204"/>
      <c r="F47" s="11">
        <v>5.91</v>
      </c>
      <c r="G47" s="12">
        <v>13.31</v>
      </c>
      <c r="H47" s="12">
        <v>14.11</v>
      </c>
      <c r="I47" s="12">
        <v>15.71</v>
      </c>
      <c r="J47" s="13">
        <v>20.29</v>
      </c>
    </row>
    <row r="48" spans="2:10" ht="57.75" customHeight="1" x14ac:dyDescent="0.15">
      <c r="B48" s="14"/>
      <c r="C48" s="1205" t="s">
        <v>4</v>
      </c>
      <c r="D48" s="1205"/>
      <c r="E48" s="1206"/>
      <c r="F48" s="15">
        <v>0.1</v>
      </c>
      <c r="G48" s="16">
        <v>0.42</v>
      </c>
      <c r="H48" s="16">
        <v>0.43</v>
      </c>
      <c r="I48" s="16">
        <v>0.5</v>
      </c>
      <c r="J48" s="17">
        <v>0.8</v>
      </c>
    </row>
    <row r="49" spans="2:10" ht="57.75" customHeight="1" thickBot="1" x14ac:dyDescent="0.2">
      <c r="B49" s="18"/>
      <c r="C49" s="1207" t="s">
        <v>5</v>
      </c>
      <c r="D49" s="1207"/>
      <c r="E49" s="1208"/>
      <c r="F49" s="19" t="s">
        <v>550</v>
      </c>
      <c r="G49" s="20">
        <v>7.76</v>
      </c>
      <c r="H49" s="20">
        <v>0.93</v>
      </c>
      <c r="I49" s="20">
        <v>2.09</v>
      </c>
      <c r="J49" s="21">
        <v>5.71</v>
      </c>
    </row>
    <row r="50" spans="2:10" x14ac:dyDescent="0.15"/>
  </sheetData>
  <sheetProtection algorithmName="SHA-512" hashValue="MdObdiSSPkn/xLNm5MAnq295dKqJK5TKJMcWEm7mgFxCUqRdnimiVOFgwxE+32Ek9GUduWQOpKhHZSolWgyPCg==" saltValue="XNCmatuSWYqpoOsNo76s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2023-03-20T05:38:20Z</cp:lastPrinted>
  <dcterms:created xsi:type="dcterms:W3CDTF">2023-02-20T06:03:39Z</dcterms:created>
  <dcterms:modified xsi:type="dcterms:W3CDTF">2023-10-24T07:16:09Z</dcterms:modified>
  <cp:category/>
</cp:coreProperties>
</file>