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20490" windowHeight="6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<sst xmlns="http://schemas.openxmlformats.org/spreadsheetml/2006/main" count="1148" uniqueCount="622">
  <si>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</si>
  <si>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</si>
  <si>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</si>
  <si>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</si>
  <si>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</si>
  <si>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</si>
  <si>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</si>
  <si>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</si>
  <si>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</si>
  <si>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</si>
  <si>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</si>
  <si>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</si>
  <si>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</si>
  <si>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</si>
  <si>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</si>
  <si>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</si>
  <si>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</si>
  <si>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</si>
  <si>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</si>
  <si>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</si>
  <si>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</si>
  <si>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</si>
  <si>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</si>
  <si>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</si>
  <si>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</si>
  <si>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</si>
  <si>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</si>
  <si>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</si>
  <si>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</si>
  <si>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</si>
  <si>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</si>
  <si>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</si>
  <si>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</si>
  <si>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</si>
  <si>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</si>
  <si>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</si>
  <si>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</si>
  <si>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</si>
  <si>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</si>
  <si>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</si>
  <si>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</si>
  <si>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</si>
  <si>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</si>
  <si>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</si>
  <si>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</si>
  <si>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</si>
  <si>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</si>
  <si>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</si>
  <si>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</si>
  <si>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</si>
  <si>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</si>
  <si>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</si>
  <si>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</si>
  <si>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</si>
  <si>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</si>
  <si>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</si>
  <si>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</si>
  <si>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</si>
  <si>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</si>
  <si>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</si>
  <si>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</si>
  <si>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</si>
  <si>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</si>
  <si>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</si>
  <si>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</si>
  <si>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</si>
  <si>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</si>
  <si>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</si>
  <si>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</si>
  <si>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</si>
  <si>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</si>
  <si>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</si>
  <si>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</si>
  <si>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</si>
  <si>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</si>
  <si>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</si>
  <si>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</si>
  <si>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</si>
  <si>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</si>
  <si>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</si>
  <si>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</si>
  <si>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</si>
  <si>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</si>
  <si>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</si>
  <si>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</si>
  <si>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</si>
  <si>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</si>
  <si>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</si>
  <si>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</si>
  <si>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</si>
  <si>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</si>
  <si>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</si>
  <si>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</si>
  <si>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</si>
  <si>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</si>
  <si>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</si>
  <si>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</si>
  <si>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</si>
  <si>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</si>
  <si>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</si>
  <si>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</si>
  <si>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</si>
  <si>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</si>
  <si>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</si>
  <si>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</si>
  <si>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</si>
  <si>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</si>
  <si>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</si>
  <si>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</si>
  <si>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</si>
  <si>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</si>
  <si>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</si>
  <si>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</si>
  <si>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</si>
  <si>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</si>
  <si>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</si>
  <si>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</si>
  <si>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</si>
  <si>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</si>
  <si>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</si>
  <si>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</si>
  <si>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</si>
  <si>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</si>
  <si>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</si>
  <si>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</si>
  <si>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</si>
  <si>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</si>
  <si>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</si>
  <si>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</si>
  <si>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</si>
  <si>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</si>
  <si>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</si>
  <si>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</si>
  <si>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</si>
  <si>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</si>
  <si>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</si>
  <si>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</si>
  <si>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</si>
  <si>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</si>
  <si>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</si>
  <si>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</si>
  <si>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</si>
  <si>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</si>
  <si>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</si>
  <si>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</si>
  <si>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</si>
  <si>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</si>
  <si>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</si>
  <si>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</si>
  <si>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</si>
  <si>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</si>
  <si>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</si>
  <si>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</si>
  <si>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</si>
  <si>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</si>
  <si>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</si>
  <si>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</si>
  <si>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</si>
  <si>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</si>
  <si>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</si>
  <si>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</si>
  <si>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</si>
  <si>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</si>
  <si>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</si>
  <si>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</si>
  <si>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</si>
  <si>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</si>
  <si>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</si>
  <si>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</si>
  <si>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</si>
  <si>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</si>
  <si>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</si>
  <si>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</si>
  <si>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</si>
  <si>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</si>
  <si>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</si>
  <si>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</si>
  <si>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</si>
  <si>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</si>
  <si>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</si>
  <si>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</si>
  <si>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</si>
  <si>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</si>
  <si>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</si>
  <si>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</si>
  <si>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</si>
  <si>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</si>
  <si>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</si>
  <si>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</si>
  <si>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</si>
  <si>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</si>
  <si>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</si>
  <si>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</si>
  <si>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</si>
  <si>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</si>
  <si>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</si>
  <si>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</si>
  <si>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</si>
  <si>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</si>
  <si>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</si>
  <si>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</si>
  <si>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</si>
  <si>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</si>
  <si>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</si>
  <si>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</si>
  <si>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</si>
  <si>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</si>
  <si>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</si>
  <si>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</si>
  <si>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</si>
  <si>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</si>
  <si>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</si>
  <si>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</si>
  <si>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</si>
  <si>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</si>
  <si>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</si>
  <si>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</si>
  <si>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</si>
  <si>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</si>
  <si>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大阪府河南町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</si>
  <si>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</si>
  <si>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</si>
  <si>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</si>
  <si>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</si>
  <si>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</si>
  <si>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</si>
  <si>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</si>
  <si>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</si>
  <si>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</si>
  <si>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</si>
  <si>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</si>
  <si>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</si>
  <si>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</si>
  <si>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</si>
  <si>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</si>
  <si>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</si>
  <si>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</si>
  <si>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</si>
  <si>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</si>
  <si>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</si>
  <si>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</si>
  <si>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</si>
  <si>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</si>
  <si>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</si>
  <si>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</si>
  <si>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</si>
  <si>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</si>
  <si>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</si>
  <si>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</si>
  <si>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</si>
  <si>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</si>
  <si>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</si>
  <si>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</si>
  <si>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</si>
  <si>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</si>
  <si>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</si>
  <si>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</si>
  <si>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</si>
  <si>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</si>
  <si>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</si>
  <si>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</si>
  <si>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</si>
  <si>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</si>
  <si>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</si>
  <si>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</si>
  <si>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</si>
  <si>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</si>
  <si>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</si>
  <si>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</si>
  <si>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</si>
  <si>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</si>
  <si>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</si>
  <si>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</si>
  <si>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</si>
  <si>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</si>
  <si>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</si>
  <si>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</si>
  <si>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</si>
  <si>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</si>
  <si>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</si>
  <si>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</si>
  <si>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</si>
  <si>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</si>
  <si>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</si>
  <si>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</si>
  <si>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</si>
  <si>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</si>
  <si>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</si>
  <si>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</si>
  <si>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</si>
  <si>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</si>
  <si>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</si>
  <si>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</si>
  <si>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</si>
  <si>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</si>
  <si>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</si>
  <si>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</si>
  <si>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</si>
  <si>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</si>
  <si>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</si>
  <si>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</si>
  <si>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</si>
  <si>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</si>
  <si>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</si>
  <si>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</si>
  <si>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</si>
  <si>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</si>
  <si>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</si>
  <si>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</si>
  <si>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</si>
  <si>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</si>
  <si>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</si>
  <si>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</si>
  <si>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</si>
  <si>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</si>
  <si>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</si>
  <si>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</si>
  <si>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</si>
  <si>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</si>
  <si>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</si>
  <si>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</si>
  <si>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</si>
  <si>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</si>
  <si>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</si>
  <si>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</si>
  <si>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</si>
  <si>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</si>
  <si>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</si>
  <si>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</si>
  <si>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</si>
  <si>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</si>
  <si>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</si>
  <si>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</si>
  <si>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</si>
  <si>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</si>
  <si>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</si>
  <si>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</si>
  <si>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</si>
  <si>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</si>
  <si>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</si>
  <si>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</si>
  <si>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</si>
  <si>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</si>
  <si>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</si>
  <si>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</si>
  <si>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</si>
  <si>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</si>
  <si>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</si>
  <si>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</si>
  <si>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</si>
  <si>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</si>
  <si>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</si>
  <si>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</si>
  <si>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</si>
  <si>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</si>
  <si>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</si>
  <si>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</si>
  <si>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</si>
  <si>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</si>
  <si>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</si>
  <si>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</si>
  <si>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</si>
  <si>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</si>
  <si>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</si>
  <si>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</si>
  <si>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</si>
  <si>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</si>
  <si>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</si>
  <si>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</si>
  <si>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</si>
  <si>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</si>
  <si>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</si>
  <si>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</si>
  <si>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</si>
  <si>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大阪府河南町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</si>
  <si>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</si>
  <si>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</si>
  <si>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</si>
  <si>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</si>
  <si>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</si>
  <si>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</si>
  <si>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</si>
  <si>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</si>
  <si>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</si>
  <si>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</si>
  <si>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</si>
  <si>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</si>
  <si>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</si>
  <si>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</si>
  <si>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</si>
  <si>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</si>
  <si>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</si>
  <si>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</si>
  <si>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</si>
  <si>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</si>
  <si>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</si>
  <si>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</si>
  <si>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</si>
  <si>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</si>
  <si>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</si>
  <si>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</si>
  <si>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</si>
  <si>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</si>
  <si>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</si>
  <si>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</si>
  <si>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</si>
  <si>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</si>
  <si>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</si>
  <si>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</si>
  <si>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</si>
  <si>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</si>
  <si>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</si>
  <si>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</si>
  <si>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</si>
  <si>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</si>
  <si>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</si>
  <si>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</si>
  <si>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</si>
  <si>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</si>
  <si>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</si>
  <si>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</si>
  <si>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</si>
  <si>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</si>
  <si>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</si>
  <si>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</si>
  <si>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</si>
  <si>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</si>
  <si>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</si>
  <si>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</si>
  <si>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</si>
  <si>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</si>
  <si>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</si>
  <si>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</si>
  <si>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</si>
  <si>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</si>
  <si>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</si>
  <si>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</si>
  <si>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</si>
  <si>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</si>
  <si>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</si>
  <si>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</si>
  <si>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</si>
  <si>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</si>
  <si>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</si>
  <si>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</si>
  <si>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</si>
  <si>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</si>
  <si>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</si>
  <si>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</si>
  <si>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</si>
  <si>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</si>
  <si>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</si>
  <si>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</si>
  <si>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</si>
  <si>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</si>
  <si>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</si>
  <si>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</si>
  <si>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</si>
  <si>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</si>
  <si>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</si>
  <si>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</si>
  <si>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</si>
  <si>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</si>
  <si>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</si>
  <si>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</si>
  <si>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</si>
  <si>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</si>
  <si>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</si>
  <si>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</si>
  <si>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</si>
  <si>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</si>
  <si>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</si>
  <si>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</si>
  <si>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</si>
  <si>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</si>
  <si>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</si>
  <si>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</si>
  <si>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</si>
  <si>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</si>
  <si>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</si>
  <si>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</si>
  <si>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</si>
  <si>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</si>
  <si>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</si>
  <si>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</si>
  <si>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</si>
  <si>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</si>
  <si>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</si>
  <si>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</si>
  <si>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</si>
  <si>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</si>
  <si>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</si>
  <si>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</si>
  <si>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</si>
  <si>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</si>
  <si>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</si>
  <si>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</si>
  <si>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</si>
  <si>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</si>
  <si>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</si>
  <si>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</si>
  <si>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</si>
  <si>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</si>
  <si>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</si>
  <si>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</si>
  <si>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</si>
  <si>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</si>
  <si>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</si>
  <si>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</si>
  <si>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</si>
  <si>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</si>
  <si>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</si>
  <si>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</si>
  <si>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</si>
  <si>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</si>
  <si>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</si>
  <si>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</si>
  <si>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</si>
  <si>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</si>
  <si>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</si>
  <si>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</si>
  <si>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</si>
  <si>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</si>
  <si>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</si>
  <si>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</si>
  <si>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</si>
  <si>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</si>
  <si>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</si>
  <si>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</si>
  <si>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</si>
  <si>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</si>
  <si>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</si>
  <si>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</si>
  <si>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</si>
  <si>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</si>
  <si>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</si>
  <si>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</si>
  <si>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</si>
  <si>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</si>
  <si>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</si>
  <si>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</si>
  <si>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</si>
  <si>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</si>
  <si>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</si>
  <si>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</si>
  <si>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</si>
  <si>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</si>
  <si>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</si>
  <si>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</si>
  <si>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</si>
  <si>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</si>
  <si>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</si>
  <si>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</si>
  <si>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</si>
  <si>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</si>
  <si>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</si>
  <si>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</si>
  <si>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</si>
  <si>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</si>
  <si>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</si>
  <si>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</si>
  <si>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</si>
  <si>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</si>
  <si>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</si>
  <si>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</si>
  <si>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</si>
  <si>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</si>
  <si>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</si>
  <si>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</si>
  <si>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0.89</t>
  </si>
  <si>
    <t>▲ 2.82</t>
  </si>
  <si>
    <t>▲ 3.20</t>
  </si>
  <si>
    <t>▲ 4.08</t>
  </si>
  <si>
    <t>▲ 0.10</t>
  </si>
  <si>
    <t>水道事業会計</t>
  </si>
  <si>
    <t>一般会計</t>
  </si>
  <si>
    <t>介護保険特別会計</t>
  </si>
  <si>
    <t>国民健康保険特別会計</t>
  </si>
  <si>
    <t>下水道事業会計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</si>
  <si>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</si>
  <si>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</si>
  <si>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</si>
  <si>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</si>
  <si>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</si>
  <si>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</si>
  <si>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</si>
  <si>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</si>
  <si>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</si>
  <si>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</si>
  <si>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5"/>
  </si>
  <si>
    <t>-</t>
    <phoneticPr fontId="2"/>
  </si>
  <si>
    <t>-</t>
    <phoneticPr fontId="2"/>
  </si>
  <si>
    <t>-</t>
    <phoneticPr fontId="2"/>
  </si>
  <si>
    <t>-</t>
    <phoneticPr fontId="2"/>
  </si>
  <si>
    <t>-</t>
    <phoneticPr fontId="2"/>
  </si>
  <si>
    <t>-</t>
    <phoneticPr fontId="2"/>
  </si>
  <si>
    <t>○</t>
    <phoneticPr fontId="2"/>
  </si>
  <si>
    <t>河南町土地開発公社</t>
    <rPh sb="0" eb="3">
      <t>カナンチョウ</t>
    </rPh>
    <rPh sb="3" eb="7">
      <t>トチカイハツ</t>
    </rPh>
    <rPh sb="7" eb="9">
      <t>コウシャ</t>
    </rPh>
    <phoneticPr fontId="2"/>
  </si>
  <si>
    <t>南河内環境事業組合</t>
    <rPh sb="0" eb="1">
      <t>ミナミ</t>
    </rPh>
    <rPh sb="1" eb="3">
      <t>カワチ</t>
    </rPh>
    <rPh sb="3" eb="5">
      <t>カンキョウ</t>
    </rPh>
    <rPh sb="5" eb="7">
      <t>ジギョウ</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</si>
  <si>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</si>
  <si>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</si>
  <si>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大阪広域水道企業団(水道用水供給事業)</t>
    <rPh sb="0" eb="2">
      <t>オオサカ</t>
    </rPh>
    <rPh sb="2" eb="4">
      <t>コウイキ</t>
    </rPh>
    <rPh sb="4" eb="6">
      <t>スイドウ</t>
    </rPh>
    <rPh sb="6" eb="8">
      <t>キギョウ</t>
    </rPh>
    <rPh sb="8" eb="9">
      <t>ダン</t>
    </rPh>
    <rPh sb="10" eb="12">
      <t>スイドウ</t>
    </rPh>
    <rPh sb="12" eb="14">
      <t>ヨウスイ</t>
    </rPh>
    <rPh sb="14" eb="16">
      <t>キョウキュウ</t>
    </rPh>
    <rPh sb="16" eb="18">
      <t>ジギョウ</t>
    </rPh>
    <phoneticPr fontId="2"/>
  </si>
  <si>
    <t>大阪広域水道企業団(工業用水道事業)</t>
    <rPh sb="10" eb="13">
      <t>コウギョウヨウ</t>
    </rPh>
    <rPh sb="13" eb="15">
      <t>スイドウ</t>
    </rPh>
    <phoneticPr fontId="2"/>
  </si>
  <si>
    <t>-</t>
    <phoneticPr fontId="2"/>
  </si>
  <si>
    <t>-</t>
    <phoneticPr fontId="2"/>
  </si>
  <si>
    <t>公共公益施設整備基金</t>
    <rPh sb="0" eb="2">
      <t>コウキョウ</t>
    </rPh>
    <rPh sb="2" eb="4">
      <t>コウエキ</t>
    </rPh>
    <rPh sb="4" eb="6">
      <t>シセツ</t>
    </rPh>
    <rPh sb="6" eb="8">
      <t>セイビ</t>
    </rPh>
    <rPh sb="8" eb="10">
      <t>キキン</t>
    </rPh>
    <phoneticPr fontId="5"/>
  </si>
  <si>
    <t>教育・子育て基金</t>
    <rPh sb="0" eb="2">
      <t>キョウイク</t>
    </rPh>
    <rPh sb="3" eb="5">
      <t>コソダ</t>
    </rPh>
    <rPh sb="6" eb="8">
      <t>キキン</t>
    </rPh>
    <phoneticPr fontId="5"/>
  </si>
  <si>
    <t>健康づくり基金</t>
    <rPh sb="0" eb="2">
      <t>ケンコウ</t>
    </rPh>
    <rPh sb="5" eb="7">
      <t>キキン</t>
    </rPh>
    <phoneticPr fontId="5"/>
  </si>
  <si>
    <t>退職手当基金</t>
    <rPh sb="0" eb="4">
      <t>タイショクテアテ</t>
    </rPh>
    <rPh sb="4" eb="6">
      <t>キキン</t>
    </rPh>
    <phoneticPr fontId="5"/>
  </si>
  <si>
    <t>自然と歴史のふるさとづくり基金</t>
    <rPh sb="0" eb="2">
      <t>シゼン</t>
    </rPh>
    <rPh sb="3" eb="5">
      <t>レキシ</t>
    </rPh>
    <rPh sb="13" eb="15">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</si>
  <si>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</si>
  <si>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</si>
  <si>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</si>
  <si>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</si>
  <si>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</si>
  <si>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将来負担比率については、</t>
    </r>
    <r>
      <rPr>
        <sz val="11"/>
        <rFont val="ＭＳ Ｐゴシック"/>
        <family val="3"/>
        <charset val="128"/>
      </rPr>
      <t>地方債の新規発行債が元利償還額を下回ったため、地方債の現在高が減少したこと</t>
    </r>
    <r>
      <rPr>
        <sz val="11"/>
        <color indexed="8"/>
        <rFont val="ＭＳ Ｐゴシック"/>
        <family val="3"/>
        <charset val="128"/>
      </rPr>
      <t>などの影響により9.1ポイントの良化したものの、前年度に引き続き類似団体内平均値を上回っている。令和3年度については、</t>
    </r>
    <r>
      <rPr>
        <sz val="11"/>
        <rFont val="ＭＳ Ｐゴシック"/>
        <family val="3"/>
        <charset val="128"/>
      </rPr>
      <t>将来負担額を充当可能財源等が上回り、将来負担比率は「－」となることが見込</t>
    </r>
    <r>
      <rPr>
        <sz val="11"/>
        <color indexed="8"/>
        <rFont val="ＭＳ Ｐゴシック"/>
        <family val="3"/>
        <charset val="128"/>
      </rPr>
      <t>まれる。
　実質公債費については、前年度から0.2ポイント悪化した。これは、</t>
    </r>
    <r>
      <rPr>
        <sz val="11"/>
        <rFont val="ＭＳ Ｐゴシック"/>
        <family val="3"/>
        <charset val="128"/>
      </rPr>
      <t>平成29年債図書館公民館整備事業の償還開始の影響が</t>
    </r>
    <r>
      <rPr>
        <sz val="11"/>
        <color indexed="8"/>
        <rFont val="ＭＳ Ｐゴシック"/>
        <family val="3"/>
        <charset val="128"/>
      </rPr>
      <t>大きいと思われる。令和3年度については、単年度では良化する見込みであるものの、3カ年平均で算出することにより、悪化が見込まれる。
　今後も、地方債残高の推移に注視し、健全で持続可能な財政運営に努めていく。</t>
    </r>
    <rPh sb="19" eb="21">
      <t>ハッコウ</t>
    </rPh>
    <rPh sb="21" eb="22">
      <t>サイ</t>
    </rPh>
    <rPh sb="66" eb="68">
      <t>リョウカ</t>
    </rPh>
    <rPh sb="127" eb="129">
      <t>ショウライ</t>
    </rPh>
    <rPh sb="129" eb="131">
      <t>フタン</t>
    </rPh>
    <rPh sb="131" eb="133">
      <t>ヒリツ</t>
    </rPh>
    <rPh sb="174" eb="176">
      <t>アッカ</t>
    </rPh>
    <rPh sb="189" eb="192">
      <t>トショカン</t>
    </rPh>
    <rPh sb="192" eb="195">
      <t>コウミンカン</t>
    </rPh>
    <rPh sb="195" eb="197">
      <t>セイビ</t>
    </rPh>
    <rPh sb="197" eb="199">
      <t>ジギョウ</t>
    </rPh>
    <rPh sb="202" eb="204">
      <t>カイシ</t>
    </rPh>
    <rPh sb="228" eb="231">
      <t>タンネンド</t>
    </rPh>
    <rPh sb="233" eb="235">
      <t>リョウカ</t>
    </rPh>
    <rPh sb="237" eb="239">
      <t>ミコ</t>
    </rPh>
    <rPh sb="249" eb="250">
      <t>ネン</t>
    </rPh>
    <rPh sb="250" eb="252">
      <t>ヘイキン</t>
    </rPh>
    <rPh sb="253" eb="255">
      <t>サンシュツ</t>
    </rPh>
    <rPh sb="291" eb="293">
      <t>ケンゼン</t>
    </rPh>
    <rPh sb="294" eb="296">
      <t>ジゾク</t>
    </rPh>
    <rPh sb="296" eb="298">
      <t>カノウ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</si>
  <si>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</si>
  <si>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</si>
  <si>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</si>
  <si>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と比較して地方債残高が少なく、施設の経過年数が少ない分析結果となっているものの、町内の公共施設には、築後30年以上経過した施設やバブル期に整備したものが多く、今後、施設の更新等に伴う多額の費用が必要となる。更新費用の財源確保が難しいなか、町内公共施設の再編・長寿命化など計画的に行い、財政負担の軽減・平準化を目指す。
　平成29年度から令和2年度決算に係る固定資産台帳については、令3年3月31日時点で未整備であるため、平成29年度から令和2年度の当該団体値は表示されていない。</t>
    <rPh sb="170" eb="171">
      <t>ド</t>
    </rPh>
    <rPh sb="220" eb="221">
      <t>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</si>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</sst>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572B-4F13-A7BD-963D97AE29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24476</c:v>
                </c:pt>
                <c:pt idx="1">
                  <c:v>44824</c:v>
                </c:pt>
                <c:pt idx="2">
                  <c:v>50564</c:v>
                </c:pt>
                <c:pt idx="3">
                  <c:v>76664</c:v>
                </c:pt>
                <c:pt idx="4">
                  <c:v>26388</c:v>
                </c:pt>
              </c:numCache>
            </c:numRef>
          </c:val>
          <c:smooth val="0"/>
          <c:extLst>
            <c:ext xmlns:c16="http://schemas.microsoft.com/office/drawing/2014/chart" uri="{C3380CC4-5D6E-409C-BE32-E72D297353CC}">
              <c16:uniqueId val="{00000001-572B-4F13-A7BD-963D97AE29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2.68</c:v>
                </c:pt>
                <c:pt idx="1">
                  <c:v>3.47</c:v>
                </c:pt>
                <c:pt idx="2">
                  <c:v>3.5</c:v>
                </c:pt>
                <c:pt idx="3">
                  <c:v>1.91</c:v>
                </c:pt>
                <c:pt idx="4">
                  <c:v>2.94</c:v>
                </c:pt>
              </c:numCache>
            </c:numRef>
          </c:val>
          <c:extLst>
            <c:ext xmlns:c16="http://schemas.microsoft.com/office/drawing/2014/chart" uri="{C3380CC4-5D6E-409C-BE32-E72D297353CC}">
              <c16:uniqueId val="{00000000-2785-4379-88C0-A2C23F951E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33.54</c:v>
                </c:pt>
                <c:pt idx="1">
                  <c:v>31.98</c:v>
                </c:pt>
                <c:pt idx="2">
                  <c:v>30.05</c:v>
                </c:pt>
                <c:pt idx="3">
                  <c:v>29.11</c:v>
                </c:pt>
                <c:pt idx="4">
                  <c:v>27.66</c:v>
                </c:pt>
              </c:numCache>
            </c:numRef>
          </c:val>
          <c:extLst>
            <c:ext xmlns:c16="http://schemas.microsoft.com/office/drawing/2014/chart" uri="{C3380CC4-5D6E-409C-BE32-E72D297353CC}">
              <c16:uniqueId val="{00000001-2785-4379-88C0-A2C23F951E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-0.89</c:v>
                </c:pt>
                <c:pt idx="1">
                  <c:v>-2.82</c:v>
                </c:pt>
                <c:pt idx="2">
                  <c:v>-3.2</c:v>
                </c:pt>
                <c:pt idx="3">
                  <c:v>-4.08</c:v>
                </c:pt>
                <c:pt idx="4">
                  <c:v>-0.1</c:v>
                </c:pt>
              </c:numCache>
            </c:numRef>
          </c:val>
          <c:smooth val="0"/>
          <c:extLst>
            <c:ext xmlns:c16="http://schemas.microsoft.com/office/drawing/2014/chart" uri="{C3380CC4-5D6E-409C-BE32-E72D297353CC}">
              <c16:uniqueId val="{00000002-2785-4379-88C0-A2C23F951E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2308-41F1-9BE9-C42916CB86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08-41F1-9BE9-C42916CB86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08-41F1-9BE9-C42916CB86E0}"/>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08-41F1-9BE9-C42916CB86E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4-2308-41F1-9BE9-C42916CB86E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0.28000000000000003</c:v>
                </c:pt>
                <c:pt idx="8">
                  <c:v>#N/A</c:v>
                </c:pt>
                <c:pt idx="9">
                  <c:v>0.2</c:v>
                </c:pt>
              </c:numCache>
            </c:numRef>
          </c:val>
          <c:extLst>
            <c:ext xmlns:c16="http://schemas.microsoft.com/office/drawing/2014/chart" uri="{C3380CC4-5D6E-409C-BE32-E72D297353CC}">
              <c16:uniqueId val="{00000005-2308-41F1-9BE9-C42916CB86E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2.96</c:v>
                </c:pt>
                <c:pt idx="2">
                  <c:v>#N/A</c:v>
                </c:pt>
                <c:pt idx="3">
                  <c:v>4.32</c:v>
                </c:pt>
                <c:pt idx="4">
                  <c:v>#N/A</c:v>
                </c:pt>
                <c:pt idx="5">
                  <c:v>3.34</c:v>
                </c:pt>
                <c:pt idx="6">
                  <c:v>#N/A</c:v>
                </c:pt>
                <c:pt idx="7">
                  <c:v>1.89</c:v>
                </c:pt>
                <c:pt idx="8">
                  <c:v>#N/A</c:v>
                </c:pt>
                <c:pt idx="9">
                  <c:v>1.49</c:v>
                </c:pt>
              </c:numCache>
            </c:numRef>
          </c:val>
          <c:extLst>
            <c:ext xmlns:c16="http://schemas.microsoft.com/office/drawing/2014/chart" uri="{C3380CC4-5D6E-409C-BE32-E72D297353CC}">
              <c16:uniqueId val="{00000006-2308-41F1-9BE9-C42916CB86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0.66</c:v>
                </c:pt>
                <c:pt idx="2">
                  <c:v>#N/A</c:v>
                </c:pt>
                <c:pt idx="3">
                  <c:v>1.56</c:v>
                </c:pt>
                <c:pt idx="4">
                  <c:v>#N/A</c:v>
                </c:pt>
                <c:pt idx="5">
                  <c:v>1.48</c:v>
                </c:pt>
                <c:pt idx="6">
                  <c:v>#N/A</c:v>
                </c:pt>
                <c:pt idx="7">
                  <c:v>1.72</c:v>
                </c:pt>
                <c:pt idx="8">
                  <c:v>#N/A</c:v>
                </c:pt>
                <c:pt idx="9">
                  <c:v>2.09</c:v>
                </c:pt>
              </c:numCache>
            </c:numRef>
          </c:val>
          <c:extLst>
            <c:ext xmlns:c16="http://schemas.microsoft.com/office/drawing/2014/chart" uri="{C3380CC4-5D6E-409C-BE32-E72D297353CC}">
              <c16:uniqueId val="{00000007-2308-41F1-9BE9-C42916CB86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2.68</c:v>
                </c:pt>
                <c:pt idx="2">
                  <c:v>#N/A</c:v>
                </c:pt>
                <c:pt idx="3">
                  <c:v>3.47</c:v>
                </c:pt>
                <c:pt idx="4">
                  <c:v>#N/A</c:v>
                </c:pt>
                <c:pt idx="5">
                  <c:v>3.49</c:v>
                </c:pt>
                <c:pt idx="6">
                  <c:v>#N/A</c:v>
                </c:pt>
                <c:pt idx="7">
                  <c:v>1.9</c:v>
                </c:pt>
                <c:pt idx="8">
                  <c:v>#N/A</c:v>
                </c:pt>
                <c:pt idx="9">
                  <c:v>2.93</c:v>
                </c:pt>
              </c:numCache>
            </c:numRef>
          </c:val>
          <c:extLst>
            <c:ext xmlns:c16="http://schemas.microsoft.com/office/drawing/2014/chart" uri="{C3380CC4-5D6E-409C-BE32-E72D297353CC}">
              <c16:uniqueId val="{00000008-2308-41F1-9BE9-C42916CB86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24.82</c:v>
                </c:pt>
                <c:pt idx="2">
                  <c:v>#N/A</c:v>
                </c:pt>
                <c:pt idx="3">
                  <c:v>23.04</c:v>
                </c:pt>
                <c:pt idx="4">
                  <c:v>#N/A</c:v>
                </c:pt>
                <c:pt idx="5">
                  <c:v>23.09</c:v>
                </c:pt>
                <c:pt idx="6">
                  <c:v>#N/A</c:v>
                </c:pt>
                <c:pt idx="7">
                  <c:v>22.13</c:v>
                </c:pt>
                <c:pt idx="8">
                  <c:v>#N/A</c:v>
                </c:pt>
                <c:pt idx="9">
                  <c:v>21.99</c:v>
                </c:pt>
              </c:numCache>
            </c:numRef>
          </c:val>
          <c:extLst>
            <c:ext xmlns:c16="http://schemas.microsoft.com/office/drawing/2014/chart" uri="{C3380CC4-5D6E-409C-BE32-E72D297353CC}">
              <c16:uniqueId val="{00000009-2308-41F1-9BE9-C42916CB86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500</c:v>
                </c:pt>
                <c:pt idx="5">
                  <c:v>506</c:v>
                </c:pt>
                <c:pt idx="8">
                  <c:v>522</c:v>
                </c:pt>
                <c:pt idx="11">
                  <c:v>496</c:v>
                </c:pt>
                <c:pt idx="14">
                  <c:v>466</c:v>
                </c:pt>
              </c:numCache>
            </c:numRef>
          </c:val>
          <c:extLst>
            <c:ext xmlns:c16="http://schemas.microsoft.com/office/drawing/2014/chart" uri="{C3380CC4-5D6E-409C-BE32-E72D297353CC}">
              <c16:uniqueId val="{00000000-27F7-45E8-BC50-FA8C107E71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F7-45E8-BC50-FA8C107E71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F7-45E8-BC50-FA8C107E71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2</c:v>
                </c:pt>
                <c:pt idx="6">
                  <c:v>2</c:v>
                </c:pt>
                <c:pt idx="9">
                  <c:v>0</c:v>
                </c:pt>
                <c:pt idx="12">
                  <c:v>0</c:v>
                </c:pt>
              </c:numCache>
            </c:numRef>
          </c:val>
          <c:extLst>
            <c:ext xmlns:c16="http://schemas.microsoft.com/office/drawing/2014/chart" uri="{C3380CC4-5D6E-409C-BE32-E72D297353CC}">
              <c16:uniqueId val="{00000003-27F7-45E8-BC50-FA8C107E71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131</c:v>
                </c:pt>
                <c:pt idx="3">
                  <c:v>137</c:v>
                </c:pt>
                <c:pt idx="6">
                  <c:v>130</c:v>
                </c:pt>
                <c:pt idx="9">
                  <c:v>130</c:v>
                </c:pt>
                <c:pt idx="12">
                  <c:v>123</c:v>
                </c:pt>
              </c:numCache>
            </c:numRef>
          </c:val>
          <c:extLst>
            <c:ext xmlns:c16="http://schemas.microsoft.com/office/drawing/2014/chart" uri="{C3380CC4-5D6E-409C-BE32-E72D297353CC}">
              <c16:uniqueId val="{00000004-27F7-45E8-BC50-FA8C107E71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F7-45E8-BC50-FA8C107E71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F7-45E8-BC50-FA8C107E71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562</c:v>
                </c:pt>
                <c:pt idx="3">
                  <c:v>566</c:v>
                </c:pt>
                <c:pt idx="6">
                  <c:v>593</c:v>
                </c:pt>
                <c:pt idx="9">
                  <c:v>550</c:v>
                </c:pt>
                <c:pt idx="12">
                  <c:v>584</c:v>
                </c:pt>
              </c:numCache>
            </c:numRef>
          </c:val>
          <c:extLst>
            <c:ext xmlns:c16="http://schemas.microsoft.com/office/drawing/2014/chart" uri="{C3380CC4-5D6E-409C-BE32-E72D297353CC}">
              <c16:uniqueId val="{00000007-27F7-45E8-BC50-FA8C107E71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203</c:v>
                </c:pt>
                <c:pt idx="2">
                  <c:v>#N/A</c:v>
                </c:pt>
                <c:pt idx="3">
                  <c:v>#N/A</c:v>
                </c:pt>
                <c:pt idx="4">
                  <c:v>199</c:v>
                </c:pt>
                <c:pt idx="5">
                  <c:v>#N/A</c:v>
                </c:pt>
                <c:pt idx="6">
                  <c:v>#N/A</c:v>
                </c:pt>
                <c:pt idx="7">
                  <c:v>203</c:v>
                </c:pt>
                <c:pt idx="8">
                  <c:v>#N/A</c:v>
                </c:pt>
                <c:pt idx="9">
                  <c:v>#N/A</c:v>
                </c:pt>
                <c:pt idx="10">
                  <c:v>184</c:v>
                </c:pt>
                <c:pt idx="11">
                  <c:v>#N/A</c:v>
                </c:pt>
                <c:pt idx="12">
                  <c:v>#N/A</c:v>
                </c:pt>
                <c:pt idx="13">
                  <c:v>241</c:v>
                </c:pt>
                <c:pt idx="14">
                  <c:v>#N/A</c:v>
                </c:pt>
              </c:numCache>
            </c:numRef>
          </c:val>
          <c:smooth val="0"/>
          <c:extLst>
            <c:ext xmlns:c16="http://schemas.microsoft.com/office/drawing/2014/chart" uri="{C3380CC4-5D6E-409C-BE32-E72D297353CC}">
              <c16:uniqueId val="{00000008-27F7-45E8-BC50-FA8C107E71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5975</c:v>
                </c:pt>
                <c:pt idx="5">
                  <c:v>6048</c:v>
                </c:pt>
                <c:pt idx="8">
                  <c:v>5965</c:v>
                </c:pt>
                <c:pt idx="11">
                  <c:v>6120</c:v>
                </c:pt>
                <c:pt idx="14">
                  <c:v>5925</c:v>
                </c:pt>
              </c:numCache>
            </c:numRef>
          </c:val>
          <c:extLst>
            <c:ext xmlns:c16="http://schemas.microsoft.com/office/drawing/2014/chart" uri="{C3380CC4-5D6E-409C-BE32-E72D297353CC}">
              <c16:uniqueId val="{00000000-BE06-440D-B192-1265300CF4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109</c:v>
                </c:pt>
                <c:pt idx="5">
                  <c:v>109</c:v>
                </c:pt>
                <c:pt idx="8">
                  <c:v>109</c:v>
                </c:pt>
                <c:pt idx="11">
                  <c:v>110</c:v>
                </c:pt>
                <c:pt idx="14">
                  <c:v>109</c:v>
                </c:pt>
              </c:numCache>
            </c:numRef>
          </c:val>
          <c:extLst>
            <c:ext xmlns:c16="http://schemas.microsoft.com/office/drawing/2014/chart" uri="{C3380CC4-5D6E-409C-BE32-E72D297353CC}">
              <c16:uniqueId val="{00000001-BE06-440D-B192-1265300CF4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2966</c:v>
                </c:pt>
                <c:pt idx="5">
                  <c:v>2848</c:v>
                </c:pt>
                <c:pt idx="8">
                  <c:v>2767</c:v>
                </c:pt>
                <c:pt idx="11">
                  <c:v>2676</c:v>
                </c:pt>
                <c:pt idx="14">
                  <c:v>2699</c:v>
                </c:pt>
              </c:numCache>
            </c:numRef>
          </c:val>
          <c:extLst>
            <c:ext xmlns:c16="http://schemas.microsoft.com/office/drawing/2014/chart" uri="{C3380CC4-5D6E-409C-BE32-E72D297353CC}">
              <c16:uniqueId val="{00000002-BE06-440D-B192-1265300CF4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06-440D-B192-1265300CF4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06-440D-B192-1265300CF4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06-440D-B192-1265300CF4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1056</c:v>
                </c:pt>
                <c:pt idx="3">
                  <c:v>991</c:v>
                </c:pt>
                <c:pt idx="6">
                  <c:v>915</c:v>
                </c:pt>
                <c:pt idx="9">
                  <c:v>871</c:v>
                </c:pt>
                <c:pt idx="12">
                  <c:v>869</c:v>
                </c:pt>
              </c:numCache>
            </c:numRef>
          </c:val>
          <c:extLst>
            <c:ext xmlns:c16="http://schemas.microsoft.com/office/drawing/2014/chart" uri="{C3380CC4-5D6E-409C-BE32-E72D297353CC}">
              <c16:uniqueId val="{00000006-BE06-440D-B192-1265300CF4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c:v>
                </c:pt>
                <c:pt idx="3">
                  <c:v>3</c:v>
                </c:pt>
                <c:pt idx="6">
                  <c:v>1</c:v>
                </c:pt>
                <c:pt idx="9">
                  <c:v>4</c:v>
                </c:pt>
                <c:pt idx="12">
                  <c:v>61</c:v>
                </c:pt>
              </c:numCache>
            </c:numRef>
          </c:val>
          <c:extLst>
            <c:ext xmlns:c16="http://schemas.microsoft.com/office/drawing/2014/chart" uri="{C3380CC4-5D6E-409C-BE32-E72D297353CC}">
              <c16:uniqueId val="{00000007-BE06-440D-B192-1265300CF4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2411</c:v>
                </c:pt>
                <c:pt idx="3">
                  <c:v>2361</c:v>
                </c:pt>
                <c:pt idx="6">
                  <c:v>2208</c:v>
                </c:pt>
                <c:pt idx="9">
                  <c:v>2010</c:v>
                </c:pt>
                <c:pt idx="12">
                  <c:v>1746</c:v>
                </c:pt>
              </c:numCache>
            </c:numRef>
          </c:val>
          <c:extLst>
            <c:ext xmlns:c16="http://schemas.microsoft.com/office/drawing/2014/chart" uri="{C3380CC4-5D6E-409C-BE32-E72D297353CC}">
              <c16:uniqueId val="{00000008-BE06-440D-B192-1265300CF4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437</c:v>
                </c:pt>
                <c:pt idx="3">
                  <c:v>449</c:v>
                </c:pt>
                <c:pt idx="6">
                  <c:v>422</c:v>
                </c:pt>
                <c:pt idx="9">
                  <c:v>361</c:v>
                </c:pt>
                <c:pt idx="12">
                  <c:v>334</c:v>
                </c:pt>
              </c:numCache>
            </c:numRef>
          </c:val>
          <c:extLst>
            <c:ext xmlns:c16="http://schemas.microsoft.com/office/drawing/2014/chart" uri="{C3380CC4-5D6E-409C-BE32-E72D297353CC}">
              <c16:uniqueId val="{00000009-BE06-440D-B192-1265300CF4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5918</c:v>
                </c:pt>
                <c:pt idx="3">
                  <c:v>5968</c:v>
                </c:pt>
                <c:pt idx="6">
                  <c:v>6038</c:v>
                </c:pt>
                <c:pt idx="9">
                  <c:v>6523</c:v>
                </c:pt>
                <c:pt idx="12">
                  <c:v>6304</c:v>
                </c:pt>
              </c:numCache>
            </c:numRef>
          </c:val>
          <c:extLst>
            <c:ext xmlns:c16="http://schemas.microsoft.com/office/drawing/2014/chart" uri="{C3380CC4-5D6E-409C-BE32-E72D297353CC}">
              <c16:uniqueId val="{0000000A-BE06-440D-B192-1265300CF4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777</c:v>
                </c:pt>
                <c:pt idx="2">
                  <c:v>#N/A</c:v>
                </c:pt>
                <c:pt idx="3">
                  <c:v>#N/A</c:v>
                </c:pt>
                <c:pt idx="4">
                  <c:v>765</c:v>
                </c:pt>
                <c:pt idx="5">
                  <c:v>#N/A</c:v>
                </c:pt>
                <c:pt idx="6">
                  <c:v>#N/A</c:v>
                </c:pt>
                <c:pt idx="7">
                  <c:v>741</c:v>
                </c:pt>
                <c:pt idx="8">
                  <c:v>#N/A</c:v>
                </c:pt>
                <c:pt idx="9">
                  <c:v>#N/A</c:v>
                </c:pt>
                <c:pt idx="10">
                  <c:v>863</c:v>
                </c:pt>
                <c:pt idx="11">
                  <c:v>#N/A</c:v>
                </c:pt>
                <c:pt idx="12">
                  <c:v>#N/A</c:v>
                </c:pt>
                <c:pt idx="13">
                  <c:v>580</c:v>
                </c:pt>
                <c:pt idx="14">
                  <c:v>#N/A</c:v>
                </c:pt>
              </c:numCache>
            </c:numRef>
          </c:val>
          <c:smooth val="0"/>
          <c:extLst>
            <c:ext xmlns:c16="http://schemas.microsoft.com/office/drawing/2014/chart" uri="{C3380CC4-5D6E-409C-BE32-E72D297353CC}">
              <c16:uniqueId val="{0000000B-BE06-440D-B192-1265300CF4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1177</c:v>
                </c:pt>
                <c:pt idx="1">
                  <c:v>1148</c:v>
                </c:pt>
                <c:pt idx="2">
                  <c:v>1138</c:v>
                </c:pt>
              </c:numCache>
            </c:numRef>
          </c:val>
          <c:extLst>
            <c:ext xmlns:c16="http://schemas.microsoft.com/office/drawing/2014/chart" uri="{C3380CC4-5D6E-409C-BE32-E72D297353CC}">
              <c16:uniqueId val="{00000000-F2E6-4901-A7F6-4982E4CD21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210</c:v>
                </c:pt>
                <c:pt idx="1">
                  <c:v>210</c:v>
                </c:pt>
                <c:pt idx="2">
                  <c:v>210</c:v>
                </c:pt>
              </c:numCache>
            </c:numRef>
          </c:val>
          <c:extLst>
            <c:ext xmlns:c16="http://schemas.microsoft.com/office/drawing/2014/chart" uri="{C3380CC4-5D6E-409C-BE32-E72D297353CC}">
              <c16:uniqueId val="{00000001-F2E6-4901-A7F6-4982E4CD21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1161</c:v>
                </c:pt>
                <c:pt idx="1">
                  <c:v>1099</c:v>
                </c:pt>
                <c:pt idx="2">
                  <c:v>1132</c:v>
                </c:pt>
              </c:numCache>
            </c:numRef>
          </c:val>
          <c:extLst>
            <c:ext xmlns:c16="http://schemas.microsoft.com/office/drawing/2014/chart" uri="{C3380CC4-5D6E-409C-BE32-E72D297353CC}">
              <c16:uniqueId val="{00000002-F2E6-4901-A7F6-4982E4CD21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{FCDB8A91-0728-41EF-BF12-23B738CCFE4C}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D78-425D-A7DD-64D4DCB518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{2EC537CB-446A-4F5D-91C9-B9E0A431D2B4}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78-425D-A7DD-64D4DCB518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{B88C6C7C-9712-4E76-A9E8-85D5CEA56DB4}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78-425D-A7DD-64D4DCB518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{73860BB2-46FB-4024-BAE3-DD1B9B4BF7AF}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78-425D-A7DD-64D4DCB518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{27FDF09A-DED9-43DF-BFB6-85FCD1DA5484}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78-425D-A7DD-64D4DCB5188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{D5528EFE-A0F0-4E42-813B-6A78944F8D42}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D78-425D-A7DD-64D4DCB5188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{DD85AD41-C65D-464A-9F6D-A917DF43F11B}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D78-425D-A7DD-64D4DCB5188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{112E1302-62EA-448E-9F66-2878D66258E8}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D78-425D-A7DD-64D4DCB518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{495D7F7F-6AB9-40D2-9AC5-C2A4383D0A98}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D78-425D-A7DD-64D4DCB518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44.8</c:v>
                </c:pt>
              </c:numCache>
            </c:numRef>
          </c:xVal>
          <c:yVal>
            <c:numRef>
              <c:f>公会計指標分析・財政指標組合せ分析表!$BP$51:$DC$51</c:f>
              <c:numCache>
                <c:formatCode>#,##0.0;"▲ "#,##0.0</c:formatCode>
                <c:ptCount val="40"/>
                <c:pt idx="0">
                  <c:v>22.6</c:v>
                </c:pt>
              </c:numCache>
            </c:numRef>
          </c:yVal>
          <c:smooth val="0"/>
          <c:extLst>
            <c:ext xmlns:c16="http://schemas.microsoft.com/office/drawing/2014/chart" uri="{C3380CC4-5D6E-409C-BE32-E72D297353CC}">
              <c16:uniqueId val="{00000009-1D78-425D-A7DD-64D4DCB518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{AD73A992-ACED-4BD5-AD9F-D0AF08647B10}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D78-425D-A7DD-64D4DCB518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{F18FF511-142E-4560-B48D-8894973763E8}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78-425D-A7DD-64D4DCB518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{75CAF1B9-7F1D-4D30-A4AB-82CECBBFBD94}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78-425D-A7DD-64D4DCB518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{12042F09-82C3-4C57-B98B-AB6FAA388B9A}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78-425D-A7DD-64D4DCB518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{1D33DA12-5507-4B8D-98DF-A020F6645458}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78-425D-A7DD-64D4DCB5188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{2C16680A-1DB0-430F-B3A6-CC4ED5DF20FD}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D78-425D-A7DD-64D4DCB5188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{C50A9E12-5F09-4350-ADE0-11E20AB307A3}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D78-425D-A7DD-64D4DCB5188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{29E05A1F-55F8-4B51-A2EC-229DBCA90350}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D78-425D-A7DD-64D4DCB518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{585CC722-0EFD-4AE8-B7F0-C84CEC4588DD}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D78-425D-A7DD-64D4DCB518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numCache>
            </c:numRef>
          </c:xVal>
          <c:yVal>
            <c:numRef>
              <c:f>公会計指標分析・財政指標組合せ分析表!$BP$55:$DC$55</c:f>
              <c:numCache>
                <c:formatCode>#,##0.0;"▲ "#,##0.0</c:formatCode>
                <c:ptCount val="40"/>
                <c:pt idx="0">
                  <c:v>32.9</c:v>
                </c:pt>
              </c:numCache>
            </c:numRef>
          </c:yVal>
          <c:smooth val="0"/>
          <c:extLst>
            <c:ext xmlns:c16="http://schemas.microsoft.com/office/drawing/2014/chart" uri="{C3380CC4-5D6E-409C-BE32-E72D297353CC}">
              <c16:uniqueId val="{00000013-1D78-425D-A7DD-64D4DCB5188D}"/>
            </c:ext>
          </c:extLst>
        </c:ser>
        <c:dLbls>
          <c:showLegendKey val="0"/>
          <c:showVal val="1"/>
          <c:showCatName val="0"/>
          <c:showSerName val="0"/>
          <c:showPercent val="0"/>
          <c:showBubbleSize val="0"/>
        </c:dLbls>
        <c:axId val="46179840"/>
        <c:axId val="46181760"/>
      </c:scatterChart>
      <c:valAx>
        <c:axId val="46179840"/>
        <c:scaling>
          <c:orientation val="maxMin"/>
          <c:max val="6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{B493A8D3-A680-4EE0-94DB-B6E6026DE2B4}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517-4DBF-B077-DDB840D81F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{0701D7B1-95EF-47EB-A7E3-DDE8089AA557}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17-4DBF-B077-DDB840D81F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{590A5D39-EFB4-4068-AE18-13939DDC3045}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17-4DBF-B077-DDB840D81F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{C23D7944-40CE-4E10-993F-65D7D07C1D4E}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17-4DBF-B077-DDB840D81F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{995E23D0-B18C-4296-A3B7-CD73ECC73C7E}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17-4DBF-B077-DDB840D81FB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{C72178E1-5424-4FBB-821B-9DC89168D378}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517-4DBF-B077-DDB840D81FB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{BA03F688-0239-4F57-B4D3-D36B27270091}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517-4DBF-B077-DDB840D81FB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{2713EA2F-953D-4B30-803C-793DE4956347}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517-4DBF-B077-DDB840D81F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{9D8C7A47-C860-4EE8-BB90-3930261123DA}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517-4DBF-B077-DDB840D81F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6.2</c:v>
                </c:pt>
                <c:pt idx="16">
                  <c:v>5.9</c:v>
                </c:pt>
                <c:pt idx="24">
                  <c:v>5.7</c:v>
                </c:pt>
                <c:pt idx="32">
                  <c:v>5.9</c:v>
                </c:pt>
              </c:numCache>
            </c:numRef>
          </c:xVal>
          <c:yVal>
            <c:numRef>
              <c:f>公会計指標分析・財政指標組合せ分析表!$BP$73:$DC$73</c:f>
              <c:numCache>
                <c:formatCode>#,##0.0;"▲ "#,##0.0</c:formatCode>
                <c:ptCount val="40"/>
                <c:pt idx="0">
                  <c:v>22.6</c:v>
                </c:pt>
                <c:pt idx="8">
                  <c:v>22.8</c:v>
                </c:pt>
                <c:pt idx="16">
                  <c:v>21.8</c:v>
                </c:pt>
                <c:pt idx="24">
                  <c:v>25</c:v>
                </c:pt>
                <c:pt idx="32">
                  <c:v>15.9</c:v>
                </c:pt>
              </c:numCache>
            </c:numRef>
          </c:yVal>
          <c:smooth val="0"/>
          <c:extLst>
            <c:ext xmlns:c16="http://schemas.microsoft.com/office/drawing/2014/chart" uri="{C3380CC4-5D6E-409C-BE32-E72D297353CC}">
              <c16:uniqueId val="{00000009-5517-4DBF-B077-DDB840D81F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{A6E2D0E9-BAB9-4332-936C-E85906067EDA}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517-4DBF-B077-DDB840D81F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{01566328-4D82-435A-A8BD-920B71289750}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17-4DBF-B077-DDB840D81F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{52B4D97A-D9F5-4598-BEBB-C427BF17BB80}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17-4DBF-B077-DDB840D81F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{E8967A9E-B0F7-401F-AB39-CCC9EF4DD2A9}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17-4DBF-B077-DDB840D81F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{7E444466-F406-405A-838A-6B99CE2A7F66}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17-4DBF-B077-DDB840D81FB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{CA548C4B-FF7D-4351-90B0-45FFF067731E}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517-4DBF-B077-DDB840D81FB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{B43BAC83-932B-4536-A7F3-3083A701BB67}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517-4DBF-B077-DDB840D81FB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{9216850C-CF03-4F68-AF13-90811A555EBE}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517-4DBF-B077-DDB840D81FB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{98EF3B3B-CB19-4374-B172-8A094C28ED2A}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517-4DBF-B077-DDB840D81F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5517-4DBF-B077-DDB840D81FB0}"/>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令和元年度から令和２年度にかけて、分子の総額が増加に転じているのは、平成</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年度に借入れた図書館公民館整備事業の元金償還が開始したことなどにより、元利償還金が増加したことによるものである。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トータルとして比率も上がってきているため、地方債の発行の抑制を図るなど、健全な財政運営に努める。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年度までは、起債残高は減少傾向にあったが、平成</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年度以降は増加に転じている。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公営企業債等繰入見込額は減少してきており、また町職員の入れ替わりが続いたため退職手当負担見込額についても減少傾向にあるが、分子の総額は増加した。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今後は地方債の発行の抑制を図るなど、将来負担比率の抑制に努めつつ、その推移に注視していく。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令和２年度は財政調整基金、退職手当基金、公共公益施設整備基金、ふるさと応援基金など合わせて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百万円の取崩しを行った。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しかし、財政調整基金の決算剰余金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百万円の積立や新型コロナウイルス感染症対策基金への</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百万円の積立などにより、基金全体では</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今後も公共施設の老朽化対策や子育て、福祉などの社会保障関係経費の増加が見込まれるが、限りある財源を計画的に有効活用していくよう努めていく。</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公共公益施設整備基金：宅地等の開発行為に伴い生ずる事業の整備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教育・子育て基金：教育・子育ての支援に資する事業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健康づくり基金：健康を創造し、社会福祉の向上に資するふるさとづくりを推進する事業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退職手当基金：地方公務員法第３条第２項及び第３項に規定する職員の退職手当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自然と歴史のふるさとづくり基金：豊かな自然と歴史環境を生かしたふるさとづくり事業</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公共公益施設整備基金：令和２年度は小学校プール改修事業に充当するため、</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退職手当基金：令和２年度は特別職退職手当に充当するため、</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新型コロナウイルス感染症対策基金：令和２年度は新型コロナウイルス感染症対策に備えるため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百万円の積立をした。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近年は大規模事業により基金の取崩しを行ってきたが、今後は財政状況を勘案しながら、限りある財源を計画的に有効活用していくよう努めていく。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令和２年度は認定こども園整備事業などの投資的経費に充当するため、財政調整基金を取崩し</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今後、人口減少と比例して町税が減少していくことが見込まれるが、一方で社会保障関係経費や物件費等は増加していくことが見込まれる。限りある財源を計画的に有効活用していくよう努めていく。</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運用利子により微増しているが、横ばいの状態である。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現在、繰上げ償還等の予定もなく、利息のみの積立となっている。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15,192
25.26
7,840,775
7,719,910
120,841
4,114,263
6,303,596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年に公共施設再編整備基本計画を策定し、公共施設の統合・再編による施設の利活用に努めている。本町の公共施設は、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年を経過する建築物が多く、河南町公共施設総合管理計画に基づき、さらなる施設の最適な配備を実現する必要がある。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年度決算に係る固定資産台帳については、令和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年度の当該団体値は表示されていない。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4674447"/>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587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444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467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27</xdr:row>
      <xdr:rowOff>34078</xdr:rowOff>
    </xdr:from>
    <xdr:to>
      <xdr:col>7</xdr:col>
      <xdr:colOff>187325</xdr:colOff>
      <xdr:row>27</xdr:row>
      <xdr:rowOff>135678</xdr:rowOff>
    </xdr:to>
    <xdr:sp macro="" textlink="">
      <xdr:nvSpPr>
        <xdr:cNvPr id="81" name="楕円 80"/>
        <xdr:cNvSpPr/>
      </xdr:nvSpPr>
      <xdr:spPr>
        <a:xfrm>
          <a:off x="1714500" y="46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24147</xdr:rowOff>
    </xdr:from>
    <xdr:ext cx="405111" cy="259045"/>
    <xdr:sp macro="" textlink="">
      <xdr:nvSpPr>
        <xdr:cNvPr id="82" name="n_1aveValue有形固定資産減価償却率"/>
        <xdr:cNvSpPr txBox="1"/>
      </xdr:nvSpPr>
      <xdr:spPr>
        <a:xfrm>
          <a:off x="38360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83" name="n_2aveValue有形固定資産減価償却率"/>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84" name="n_3aveValue有形固定資産減価償却率"/>
        <xdr:cNvSpPr txBox="1"/>
      </xdr:nvSpPr>
      <xdr:spPr>
        <a:xfrm>
          <a:off x="2324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85" name="n_4aveValue有形固定資産減価償却率"/>
        <xdr:cNvSpPr txBox="1"/>
      </xdr:nvSpPr>
      <xdr:spPr>
        <a:xfrm>
          <a:off x="1562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152205</xdr:rowOff>
    </xdr:from>
    <xdr:ext cx="405111" cy="259045"/>
    <xdr:sp macro="" textlink="">
      <xdr:nvSpPr>
        <xdr:cNvPr id="86" name="n_4mainValue有形固定資産減価償却率"/>
        <xdr:cNvSpPr txBox="1"/>
      </xdr:nvSpPr>
      <xdr:spPr>
        <a:xfrm>
          <a:off x="1562744" y="443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ポイント良化したものの、前年度に引き続き類似団体内平均値を上回っている。これは認定こども園の整備など、大規模事業の実施による起債発行の影響が大きい。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年度については、新規発行債が元利償還額より少なくなる見込みのため、改善が見込まれる。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今後についても、新規発行債を控え、地方債残高の抑制に努めたい。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4" name="テキスト ボックス 10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2" name="テキスト ボックス 11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15" name="直線コネクタ 114"/>
        <xdr:cNvCxnSpPr/>
      </xdr:nvCxnSpPr>
      <xdr:spPr>
        <a:xfrm flipV="1">
          <a:off x="14793595" y="4541308"/>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16" name="債務償還比率最小値テキスト"/>
        <xdr:cNvSpPr txBox="1"/>
      </xdr:nvSpPr>
      <xdr:spPr>
        <a:xfrm>
          <a:off x="14846300" y="6040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17" name="直線コネクタ 116"/>
        <xdr:cNvCxnSpPr/>
      </xdr:nvCxnSpPr>
      <xdr:spPr>
        <a:xfrm>
          <a:off x="14706600" y="60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19" name="直線コネクタ 11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20" name="債務償還比率平均値テキスト"/>
        <xdr:cNvSpPr txBox="1"/>
      </xdr:nvSpPr>
      <xdr:spPr>
        <a:xfrm>
          <a:off x="14846300" y="501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21" name="フローチャート: 判断 120"/>
        <xdr:cNvSpPr/>
      </xdr:nvSpPr>
      <xdr:spPr>
        <a:xfrm>
          <a:off x="14744700" y="515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22" name="フローチャート: 判断 121"/>
        <xdr:cNvSpPr/>
      </xdr:nvSpPr>
      <xdr:spPr>
        <a:xfrm>
          <a:off x="14033500" y="51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23" name="フローチャート: 判断 122"/>
        <xdr:cNvSpPr/>
      </xdr:nvSpPr>
      <xdr:spPr>
        <a:xfrm>
          <a:off x="13271500" y="51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24" name="フローチャート: 判断 123"/>
        <xdr:cNvSpPr/>
      </xdr:nvSpPr>
      <xdr:spPr>
        <a:xfrm>
          <a:off x="12509500" y="5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25" name="フローチャート: 判断 124"/>
        <xdr:cNvSpPr/>
      </xdr:nvSpPr>
      <xdr:spPr>
        <a:xfrm>
          <a:off x="11747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106257</xdr:rowOff>
    </xdr:from>
    <xdr:to>
      <xdr:col>76</xdr:col>
      <xdr:colOff>73025</xdr:colOff>
      <xdr:row>31</xdr:row>
      <xdr:rowOff>36407</xdr:rowOff>
    </xdr:to>
    <xdr:sp macro="" textlink="">
      <xdr:nvSpPr>
        <xdr:cNvPr id="131" name="楕円 130"/>
        <xdr:cNvSpPr/>
      </xdr:nvSpPr>
      <xdr:spPr>
        <a:xfrm>
          <a:off x="147447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84684</xdr:rowOff>
    </xdr:from>
    <xdr:ext cx="469744" cy="259045"/>
    <xdr:sp macro="" textlink="">
      <xdr:nvSpPr>
        <xdr:cNvPr id="132" name="債務償還比率該当値テキスト"/>
        <xdr:cNvSpPr txBox="1"/>
      </xdr:nvSpPr>
      <xdr:spPr>
        <a:xfrm>
          <a:off x="14846300" y="52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26564</xdr:rowOff>
    </xdr:from>
    <xdr:to>
      <xdr:col>72</xdr:col>
      <xdr:colOff>123825</xdr:colOff>
      <xdr:row>31</xdr:row>
      <xdr:rowOff>128164</xdr:rowOff>
    </xdr:to>
    <xdr:sp macro="" textlink="">
      <xdr:nvSpPr>
        <xdr:cNvPr id="133" name="楕円 132"/>
        <xdr:cNvSpPr/>
      </xdr:nvSpPr>
      <xdr:spPr>
        <a:xfrm>
          <a:off x="14033500" y="53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157057</xdr:rowOff>
    </xdr:from>
    <xdr:to>
      <xdr:col>76</xdr:col>
      <xdr:colOff>22225</xdr:colOff>
      <xdr:row>31</xdr:row>
      <xdr:rowOff>77364</xdr:rowOff>
    </xdr:to>
    <xdr:cxnSp macro="">
      <xdr:nvCxnSpPr>
        <xdr:cNvPr id="134" name="直線コネクタ 133"/>
        <xdr:cNvCxnSpPr/>
      </xdr:nvCxnSpPr>
      <xdr:spPr>
        <a:xfrm flipV="1">
          <a:off x="14084300" y="5300557"/>
          <a:ext cx="7112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8812</xdr:rowOff>
    </xdr:from>
    <xdr:to>
      <xdr:col>68</xdr:col>
      <xdr:colOff>123825</xdr:colOff>
      <xdr:row>31</xdr:row>
      <xdr:rowOff>110412</xdr:rowOff>
    </xdr:to>
    <xdr:sp macro="" textlink="">
      <xdr:nvSpPr>
        <xdr:cNvPr id="135" name="楕円 134"/>
        <xdr:cNvSpPr/>
      </xdr:nvSpPr>
      <xdr:spPr>
        <a:xfrm>
          <a:off x="13271500" y="53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59612</xdr:rowOff>
    </xdr:from>
    <xdr:to>
      <xdr:col>72</xdr:col>
      <xdr:colOff>73025</xdr:colOff>
      <xdr:row>31</xdr:row>
      <xdr:rowOff>77364</xdr:rowOff>
    </xdr:to>
    <xdr:cxnSp macro="">
      <xdr:nvCxnSpPr>
        <xdr:cNvPr id="136" name="直線コネクタ 135"/>
        <xdr:cNvCxnSpPr/>
      </xdr:nvCxnSpPr>
      <xdr:spPr>
        <a:xfrm>
          <a:off x="13322300" y="5374562"/>
          <a:ext cx="762000" cy="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32921</xdr:rowOff>
    </xdr:from>
    <xdr:to>
      <xdr:col>64</xdr:col>
      <xdr:colOff>123825</xdr:colOff>
      <xdr:row>31</xdr:row>
      <xdr:rowOff>134521</xdr:rowOff>
    </xdr:to>
    <xdr:sp macro="" textlink="">
      <xdr:nvSpPr>
        <xdr:cNvPr id="137" name="楕円 136"/>
        <xdr:cNvSpPr/>
      </xdr:nvSpPr>
      <xdr:spPr>
        <a:xfrm>
          <a:off x="12509500" y="53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59612</xdr:rowOff>
    </xdr:from>
    <xdr:to>
      <xdr:col>68</xdr:col>
      <xdr:colOff>73025</xdr:colOff>
      <xdr:row>31</xdr:row>
      <xdr:rowOff>83721</xdr:rowOff>
    </xdr:to>
    <xdr:cxnSp macro="">
      <xdr:nvCxnSpPr>
        <xdr:cNvPr id="138" name="直線コネクタ 137"/>
        <xdr:cNvCxnSpPr/>
      </xdr:nvCxnSpPr>
      <xdr:spPr>
        <a:xfrm flipV="1">
          <a:off x="12560300" y="5374562"/>
          <a:ext cx="7620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23445</xdr:rowOff>
    </xdr:from>
    <xdr:to>
      <xdr:col>60</xdr:col>
      <xdr:colOff>123825</xdr:colOff>
      <xdr:row>31</xdr:row>
      <xdr:rowOff>125045</xdr:rowOff>
    </xdr:to>
    <xdr:sp macro="" textlink="">
      <xdr:nvSpPr>
        <xdr:cNvPr id="139" name="楕円 138"/>
        <xdr:cNvSpPr/>
      </xdr:nvSpPr>
      <xdr:spPr>
        <a:xfrm>
          <a:off x="11747500" y="53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74245</xdr:rowOff>
    </xdr:from>
    <xdr:to>
      <xdr:col>64</xdr:col>
      <xdr:colOff>73025</xdr:colOff>
      <xdr:row>31</xdr:row>
      <xdr:rowOff>83721</xdr:rowOff>
    </xdr:to>
    <xdr:cxnSp macro="">
      <xdr:nvCxnSpPr>
        <xdr:cNvPr id="140" name="直線コネクタ 139"/>
        <xdr:cNvCxnSpPr/>
      </xdr:nvCxnSpPr>
      <xdr:spPr>
        <a:xfrm>
          <a:off x="11798300" y="5389195"/>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41" name="n_1aveValue債務償還比率"/>
        <xdr:cNvSpPr txBox="1"/>
      </xdr:nvSpPr>
      <xdr:spPr>
        <a:xfrm>
          <a:off x="13836727" y="49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42" name="n_2aveValue債務償還比率"/>
        <xdr:cNvSpPr txBox="1"/>
      </xdr:nvSpPr>
      <xdr:spPr>
        <a:xfrm>
          <a:off x="13087427" y="49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43" name="n_3aveValue債務償還比率"/>
        <xdr:cNvSpPr txBox="1"/>
      </xdr:nvSpPr>
      <xdr:spPr>
        <a:xfrm>
          <a:off x="12325427" y="495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44" name="n_4aveValue債務償還比率"/>
        <xdr:cNvSpPr txBox="1"/>
      </xdr:nvSpPr>
      <xdr:spPr>
        <a:xfrm>
          <a:off x="11563427" y="49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119291</xdr:rowOff>
    </xdr:from>
    <xdr:ext cx="469744" cy="259045"/>
    <xdr:sp macro="" textlink="">
      <xdr:nvSpPr>
        <xdr:cNvPr id="145" name="n_1mainValue債務償還比率"/>
        <xdr:cNvSpPr txBox="1"/>
      </xdr:nvSpPr>
      <xdr:spPr>
        <a:xfrm>
          <a:off x="13836727" y="543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101539</xdr:rowOff>
    </xdr:from>
    <xdr:ext cx="469744" cy="259045"/>
    <xdr:sp macro="" textlink="">
      <xdr:nvSpPr>
        <xdr:cNvPr id="146" name="n_2mainValue債務償還比率"/>
        <xdr:cNvSpPr txBox="1"/>
      </xdr:nvSpPr>
      <xdr:spPr>
        <a:xfrm>
          <a:off x="13087427" y="54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125648</xdr:rowOff>
    </xdr:from>
    <xdr:ext cx="469744" cy="259045"/>
    <xdr:sp macro="" textlink="">
      <xdr:nvSpPr>
        <xdr:cNvPr id="147" name="n_3mainValue債務償還比率"/>
        <xdr:cNvSpPr txBox="1"/>
      </xdr:nvSpPr>
      <xdr:spPr>
        <a:xfrm>
          <a:off x="12325427" y="5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116172</xdr:rowOff>
    </xdr:from>
    <xdr:ext cx="469744" cy="259045"/>
    <xdr:sp macro="" textlink="">
      <xdr:nvSpPr>
        <xdr:cNvPr id="148" name="n_4mainValue債務償還比率"/>
        <xdr:cNvSpPr txBox="1"/>
      </xdr:nvSpPr>
      <xdr:spPr>
        <a:xfrm>
          <a:off x="11563427" y="54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15,192
25.26
7,840,775
7,719,910
120,841
4,114,263
6,303,596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15875</xdr:rowOff>
    </xdr:from>
    <xdr:to>
      <xdr:col>6</xdr:col>
      <xdr:colOff>38100</xdr:colOff>
      <xdr:row>35</xdr:row>
      <xdr:rowOff>117475</xdr:rowOff>
    </xdr:to>
    <xdr:sp macro="" textlink="">
      <xdr:nvSpPr>
        <xdr:cNvPr id="73" name="楕円 72"/>
        <xdr:cNvSpPr/>
      </xdr:nvSpPr>
      <xdr:spPr>
        <a:xfrm>
          <a:off x="1079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4"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5"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76"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77"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134002</xdr:rowOff>
    </xdr:from>
    <xdr:ext cx="405111" cy="259045"/>
    <xdr:sp macro="" textlink="">
      <xdr:nvSpPr>
        <xdr:cNvPr id="78" name="n_4mainValue【道路】&#10;有形固定資産減価償却率"/>
        <xdr:cNvSpPr txBox="1"/>
      </xdr:nvSpPr>
      <xdr:spPr>
        <a:xfrm>
          <a:off x="927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4" name="テキスト ボックス 93"/>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6" name="テキスト ボックス 95"/>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00" name="直線コネクタ 99"/>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01"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02" name="直線コネクタ 101"/>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03"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04" name="直線コネクタ 103"/>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13981</xdr:rowOff>
    </xdr:from>
    <xdr:ext cx="534377" cy="259045"/>
    <xdr:sp macro="" textlink="">
      <xdr:nvSpPr>
        <xdr:cNvPr id="105" name="【道路】&#10;一人当たり延長平均値テキスト"/>
        <xdr:cNvSpPr txBox="1"/>
      </xdr:nvSpPr>
      <xdr:spPr>
        <a:xfrm>
          <a:off x="10515600" y="704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06" name="フローチャート: 判断 105"/>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07" name="フローチャート: 判断 106"/>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08" name="フローチャート: 判断 107"/>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09" name="フローチャート: 判断 108"/>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10" name="フローチャート: 判断 109"/>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73061</xdr:rowOff>
    </xdr:from>
    <xdr:to>
      <xdr:col>36</xdr:col>
      <xdr:colOff>165100</xdr:colOff>
      <xdr:row>42</xdr:row>
      <xdr:rowOff>3211</xdr:rowOff>
    </xdr:to>
    <xdr:sp macro="" textlink="">
      <xdr:nvSpPr>
        <xdr:cNvPr id="116" name="楕円 115"/>
        <xdr:cNvSpPr/>
      </xdr:nvSpPr>
      <xdr:spPr>
        <a:xfrm>
          <a:off x="6921500" y="710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159316</xdr:rowOff>
    </xdr:from>
    <xdr:ext cx="534377" cy="259045"/>
    <xdr:sp macro="" textlink="">
      <xdr:nvSpPr>
        <xdr:cNvPr id="117"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18"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19"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20"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165788</xdr:rowOff>
    </xdr:from>
    <xdr:ext cx="534377" cy="259045"/>
    <xdr:sp macro="" textlink="">
      <xdr:nvSpPr>
        <xdr:cNvPr id="121" name="n_4mainValue【道路】&#10;一人当たり延長"/>
        <xdr:cNvSpPr txBox="1"/>
      </xdr:nvSpPr>
      <xdr:spPr>
        <a:xfrm>
          <a:off x="6705111" y="719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4" name="テキスト ボックス 13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4" name="テキスト ボックス 14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46" name="直線コネクタ 145"/>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47"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48" name="直線コネクタ 147"/>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49"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51"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52" name="フローチャート: 判断 151"/>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53" name="フローチャート: 判断 152"/>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54" name="フローチャート: 判断 153"/>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55" name="フローチャート: 判断 154"/>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56" name="フローチャート: 判断 155"/>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164465</xdr:rowOff>
    </xdr:from>
    <xdr:to>
      <xdr:col>6</xdr:col>
      <xdr:colOff>38100</xdr:colOff>
      <xdr:row>58</xdr:row>
      <xdr:rowOff>94615</xdr:rowOff>
    </xdr:to>
    <xdr:sp macro="" textlink="">
      <xdr:nvSpPr>
        <xdr:cNvPr id="162" name="楕円 161"/>
        <xdr:cNvSpPr/>
      </xdr:nvSpPr>
      <xdr:spPr>
        <a:xfrm>
          <a:off x="1079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15892</xdr:rowOff>
    </xdr:from>
    <xdr:ext cx="405111" cy="259045"/>
    <xdr:sp macro="" textlink="">
      <xdr:nvSpPr>
        <xdr:cNvPr id="163"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64"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65"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66" name="n_4aveValue【橋りょう・トンネル】&#10;有形固定資産減価償却率"/>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111142</xdr:rowOff>
    </xdr:from>
    <xdr:ext cx="405111" cy="259045"/>
    <xdr:sp macro="" textlink="">
      <xdr:nvSpPr>
        <xdr:cNvPr id="167" name="n_4mainValue【橋りょう・トンネル】&#10;有形固定資産減価償却率"/>
        <xdr:cNvSpPr txBox="1"/>
      </xdr:nvSpPr>
      <xdr:spPr>
        <a:xfrm>
          <a:off x="927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8" name="直線コネクタ 17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9" name="テキスト ボックス 17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0" name="直線コネクタ 17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1" name="テキスト ボックス 18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2" name="直線コネクタ 18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3" name="テキスト ボックス 18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4" name="直線コネクタ 18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5" name="テキスト ボックス 18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6" name="直線コネクタ 18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7" name="テキスト ボックス 18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8" name="直線コネクタ 18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9" name="テキスト ボックス 18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193" name="直線コネクタ 192"/>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194"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195" name="直線コネクタ 194"/>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196"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197" name="直線コネクタ 196"/>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198" name="【橋りょう・トンネル】&#10;一人当たり有形固定資産（償却資産）額平均値テキスト"/>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199" name="フローチャート: 判断 198"/>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00" name="フローチャート: 判断 199"/>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01" name="フローチャート: 判断 200"/>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02" name="フローチャート: 判断 201"/>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03" name="フローチャート: 判断 202"/>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64936</xdr:rowOff>
    </xdr:from>
    <xdr:to>
      <xdr:col>36</xdr:col>
      <xdr:colOff>165100</xdr:colOff>
      <xdr:row>64</xdr:row>
      <xdr:rowOff>166536</xdr:rowOff>
    </xdr:to>
    <xdr:sp macro="" textlink="">
      <xdr:nvSpPr>
        <xdr:cNvPr id="209" name="楕円 208"/>
        <xdr:cNvSpPr/>
      </xdr:nvSpPr>
      <xdr:spPr>
        <a:xfrm>
          <a:off x="6921500" y="11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60629</xdr:rowOff>
    </xdr:from>
    <xdr:ext cx="599010" cy="259045"/>
    <xdr:sp macro="" textlink="">
      <xdr:nvSpPr>
        <xdr:cNvPr id="210"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11"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12"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13"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157663</xdr:rowOff>
    </xdr:from>
    <xdr:ext cx="534377" cy="259045"/>
    <xdr:sp macro="" textlink="">
      <xdr:nvSpPr>
        <xdr:cNvPr id="214" name="n_4mainValue【橋りょう・トンネル】&#10;一人当たり有形固定資産（償却資産）額"/>
        <xdr:cNvSpPr txBox="1"/>
      </xdr:nvSpPr>
      <xdr:spPr>
        <a:xfrm>
          <a:off x="6705111" y="111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5" name="テキスト ボックス 2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6" name="直線コネクタ 2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57" name="テキスト ボックス 2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8" name="直線コネクタ 2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59" name="テキスト ボックス 25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0" name="直線コネクタ 2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1" name="テキスト ボックス 2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2" name="直線コネクタ 2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3" name="テキスト ボックス 2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4" name="直線コネクタ 2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5" name="テキスト ボックス 2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6" name="直線コネクタ 2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67" name="テキスト ボックス 26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8" name="直線コネクタ 2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69" name="テキスト ボックス 26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271" name="直線コネクタ 270"/>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272"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273" name="直線コネクタ 272"/>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274"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275" name="直線コネクタ 274"/>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27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277" name="フローチャート: 判断 27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278" name="フローチャート: 判断 277"/>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279" name="フローチャート: 判断 278"/>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280" name="フローチャート: 判断 279"/>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281" name="フローチャート: 判断 280"/>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2" name="テキスト ボックス 2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3" name="テキスト ボックス 2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4" name="テキスト ボックス 2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5" name="テキスト ボックス 2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6" name="テキスト ボックス 2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67310</xdr:rowOff>
    </xdr:from>
    <xdr:to>
      <xdr:col>67</xdr:col>
      <xdr:colOff>101600</xdr:colOff>
      <xdr:row>35</xdr:row>
      <xdr:rowOff>168910</xdr:rowOff>
    </xdr:to>
    <xdr:sp macro="" textlink="">
      <xdr:nvSpPr>
        <xdr:cNvPr id="287" name="楕円 286"/>
        <xdr:cNvSpPr/>
      </xdr:nvSpPr>
      <xdr:spPr>
        <a:xfrm>
          <a:off x="1276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33037</xdr:rowOff>
    </xdr:from>
    <xdr:ext cx="405111" cy="259045"/>
    <xdr:sp macro="" textlink="">
      <xdr:nvSpPr>
        <xdr:cNvPr id="288"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289"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290"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291"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160037</xdr:rowOff>
    </xdr:from>
    <xdr:ext cx="405111" cy="259045"/>
    <xdr:sp macro="" textlink="">
      <xdr:nvSpPr>
        <xdr:cNvPr id="292" name="n_4mainValue【認定こども園・幼稚園・保育所】&#10;有形固定資産減価償却率"/>
        <xdr:cNvSpPr txBox="1"/>
      </xdr:nvSpPr>
      <xdr:spPr>
        <a:xfrm>
          <a:off x="12611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0" name="正方形/長方形 2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1" name="テキスト ボックス 3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2" name="直線コネクタ 3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3" name="直線コネクタ 3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4" name="テキスト ボックス 3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5" name="直線コネクタ 3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6" name="テキスト ボックス 3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7" name="直線コネクタ 3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8" name="テキスト ボックス 3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9" name="直線コネクタ 3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0" name="テキスト ボックス 3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1" name="直線コネクタ 3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2" name="テキスト ボックス 3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3" name="直線コネクタ 3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4" name="テキスト ボックス 3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316" name="直線コネクタ 31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31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318" name="直線コネクタ 31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31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320" name="直線コネクタ 31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321"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322" name="フローチャート: 判断 32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323" name="フローチャート: 判断 32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324" name="フローチャート: 判断 32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325" name="フローチャート: 判断 32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326" name="フローチャート: 判断 32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7" name="テキスト ボックス 3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8" name="テキスト ボックス 3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9" name="テキスト ボックス 3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0" name="テキスト ボックス 3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1" name="テキスト ボックス 3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59690</xdr:rowOff>
    </xdr:from>
    <xdr:to>
      <xdr:col>98</xdr:col>
      <xdr:colOff>38100</xdr:colOff>
      <xdr:row>34</xdr:row>
      <xdr:rowOff>161290</xdr:rowOff>
    </xdr:to>
    <xdr:sp macro="" textlink="">
      <xdr:nvSpPr>
        <xdr:cNvPr id="332" name="楕円 331"/>
        <xdr:cNvSpPr/>
      </xdr:nvSpPr>
      <xdr:spPr>
        <a:xfrm>
          <a:off x="18605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71137</xdr:rowOff>
    </xdr:from>
    <xdr:ext cx="469744" cy="259045"/>
    <xdr:sp macro="" textlink="">
      <xdr:nvSpPr>
        <xdr:cNvPr id="333"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334"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335"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336" name="n_4aveValue【認定こども園・幼稚園・保育所】&#10;一人当たり面積"/>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6367</xdr:rowOff>
    </xdr:from>
    <xdr:ext cx="469744" cy="259045"/>
    <xdr:sp macro="" textlink="">
      <xdr:nvSpPr>
        <xdr:cNvPr id="337" name="n_4mainValue【認定こども園・幼稚園・保育所】&#10;一人当たり面積"/>
        <xdr:cNvSpPr txBox="1"/>
      </xdr:nvSpPr>
      <xdr:spPr>
        <a:xfrm>
          <a:off x="1842142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8" name="正方形/長方形 3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9" name="正方形/長方形 3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0" name="正方形/長方形 3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1" name="正方形/長方形 3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2" name="正方形/長方形 3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3" name="正方形/長方形 3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4" name="正方形/長方形 3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5" name="正方形/長方形 3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6" name="テキスト ボックス 3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7" name="直線コネクタ 3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48" name="テキスト ボックス 3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9" name="直線コネクタ 3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50" name="テキスト ボックス 34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1" name="直線コネクタ 3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2" name="テキスト ボックス 3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3" name="直線コネクタ 3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4" name="テキスト ボックス 3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5" name="直線コネクタ 3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6" name="テキスト ボックス 3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7" name="直線コネクタ 3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8" name="テキスト ボックス 35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60" name="テキスト ボックス 35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362" name="直線コネクタ 361"/>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363"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364" name="直線コネクタ 363"/>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365"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366" name="直線コネクタ 365"/>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367"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368" name="フローチャート: 判断 367"/>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369" name="フローチャート: 判断 368"/>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370" name="フローチャート: 判断 369"/>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371" name="フローチャート: 判断 370"/>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72" name="フローチャート: 判断 371"/>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3" name="テキスト ボックス 3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4" name="テキスト ボックス 3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5" name="テキスト ボックス 3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6" name="テキスト ボックス 3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7" name="テキスト ボックス 3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160655</xdr:rowOff>
    </xdr:from>
    <xdr:to>
      <xdr:col>67</xdr:col>
      <xdr:colOff>101600</xdr:colOff>
      <xdr:row>59</xdr:row>
      <xdr:rowOff>90805</xdr:rowOff>
    </xdr:to>
    <xdr:sp macro="" textlink="">
      <xdr:nvSpPr>
        <xdr:cNvPr id="378" name="楕円 377"/>
        <xdr:cNvSpPr/>
      </xdr:nvSpPr>
      <xdr:spPr>
        <a:xfrm>
          <a:off x="12763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132097</xdr:rowOff>
    </xdr:from>
    <xdr:ext cx="405111" cy="259045"/>
    <xdr:sp macro="" textlink="">
      <xdr:nvSpPr>
        <xdr:cNvPr id="379"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380"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381"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382"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107332</xdr:rowOff>
    </xdr:from>
    <xdr:ext cx="405111" cy="259045"/>
    <xdr:sp macro="" textlink="">
      <xdr:nvSpPr>
        <xdr:cNvPr id="383" name="n_4mainValue【学校施設】&#10;有形固定資産減価償却率"/>
        <xdr:cNvSpPr txBox="1"/>
      </xdr:nvSpPr>
      <xdr:spPr>
        <a:xfrm>
          <a:off x="12611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2" name="テキスト ボックス 3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3" name="直線コネクタ 3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4" name="テキスト ボックス 3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95" name="直線コネクタ 3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6" name="テキスト ボックス 3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7" name="直線コネクタ 3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8" name="テキスト ボックス 3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9" name="直線コネクタ 3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0" name="テキスト ボックス 3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1" name="直線コネクタ 4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2" name="テキスト ボックス 4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406" name="直線コネクタ 405"/>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407"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408" name="直線コネクタ 407"/>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409"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410" name="直線コネクタ 409"/>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411"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412" name="フローチャート: 判断 411"/>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413" name="フローチャート: 判断 412"/>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414" name="フローチャート: 判断 413"/>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415" name="フローチャート: 判断 414"/>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416" name="フローチャート: 判断 415"/>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142139</xdr:rowOff>
    </xdr:from>
    <xdr:to>
      <xdr:col>98</xdr:col>
      <xdr:colOff>38100</xdr:colOff>
      <xdr:row>62</xdr:row>
      <xdr:rowOff>72289</xdr:rowOff>
    </xdr:to>
    <xdr:sp macro="" textlink="">
      <xdr:nvSpPr>
        <xdr:cNvPr id="422" name="楕円 421"/>
        <xdr:cNvSpPr/>
      </xdr:nvSpPr>
      <xdr:spPr>
        <a:xfrm>
          <a:off x="18605500" y="106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151452</xdr:rowOff>
    </xdr:from>
    <xdr:ext cx="469744" cy="259045"/>
    <xdr:sp macro="" textlink="">
      <xdr:nvSpPr>
        <xdr:cNvPr id="423"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424"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425"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426"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63416</xdr:rowOff>
    </xdr:from>
    <xdr:ext cx="469744" cy="259045"/>
    <xdr:sp macro="" textlink="">
      <xdr:nvSpPr>
        <xdr:cNvPr id="427" name="n_4mainValue【学校施設】&#10;一人当たり面積"/>
        <xdr:cNvSpPr txBox="1"/>
      </xdr:nvSpPr>
      <xdr:spPr>
        <a:xfrm>
          <a:off x="18421427" y="1069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5" name="直線コネクタ 4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56" name="テキスト ボックス 455"/>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7" name="直線コネクタ 4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8" name="テキスト ボックス 4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9" name="直線コネクタ 4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0" name="テキスト ボックス 4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1" name="直線コネクタ 4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62" name="テキスト ボックス 4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4" name="テキスト ボックス 4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466" name="直線コネクタ 465"/>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67"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68" name="直線コネクタ 46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6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470" name="直線コネクタ 46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471"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472" name="フローチャート: 判断 471"/>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473" name="フローチャート: 判断 472"/>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474" name="フローチャート: 判断 473"/>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475" name="フローチャート: 判断 474"/>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476" name="フローチャート: 判断 475"/>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87122</xdr:rowOff>
    </xdr:from>
    <xdr:to>
      <xdr:col>67</xdr:col>
      <xdr:colOff>101600</xdr:colOff>
      <xdr:row>106</xdr:row>
      <xdr:rowOff>17272</xdr:rowOff>
    </xdr:to>
    <xdr:sp macro="" textlink="">
      <xdr:nvSpPr>
        <xdr:cNvPr id="482" name="楕円 481"/>
        <xdr:cNvSpPr/>
      </xdr:nvSpPr>
      <xdr:spPr>
        <a:xfrm>
          <a:off x="12763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63516</xdr:rowOff>
    </xdr:from>
    <xdr:ext cx="405111" cy="259045"/>
    <xdr:sp macro="" textlink="">
      <xdr:nvSpPr>
        <xdr:cNvPr id="483" name="n_1ave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484" name="n_2ave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485"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486" name="n_4aveValue【公民館】&#10;有形固定資産減価償却率"/>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8399</xdr:rowOff>
    </xdr:from>
    <xdr:ext cx="405111" cy="259045"/>
    <xdr:sp macro="" textlink="">
      <xdr:nvSpPr>
        <xdr:cNvPr id="487" name="n_4mainValue【公民館】&#10;有形固定資産減価償却率"/>
        <xdr:cNvSpPr txBox="1"/>
      </xdr:nvSpPr>
      <xdr:spPr>
        <a:xfrm>
          <a:off x="12611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8" name="直線コネクタ 4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9" name="テキスト ボックス 4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0" name="直線コネクタ 4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1" name="テキスト ボックス 5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2" name="直線コネクタ 5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3" name="テキスト ボックス 5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4" name="直線コネクタ 5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5" name="テキスト ボックス 5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6" name="直線コネクタ 5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7" name="テキスト ボックス 5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8" name="直線コネクタ 5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9" name="テキスト ボックス 5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513" name="直線コネクタ 512"/>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14"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15" name="直線コネクタ 51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516"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517" name="直線コネクタ 516"/>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518"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519" name="フローチャート: 判断 518"/>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520" name="フローチャート: 判断 519"/>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21" name="フローチャート: 判断 520"/>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522" name="フローチャート: 判断 521"/>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523" name="フローチャート: 判断 522"/>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72752</xdr:rowOff>
    </xdr:from>
    <xdr:to>
      <xdr:col>98</xdr:col>
      <xdr:colOff>38100</xdr:colOff>
      <xdr:row>108</xdr:row>
      <xdr:rowOff>2902</xdr:rowOff>
    </xdr:to>
    <xdr:sp macro="" textlink="">
      <xdr:nvSpPr>
        <xdr:cNvPr id="529" name="楕円 528"/>
        <xdr:cNvSpPr/>
      </xdr:nvSpPr>
      <xdr:spPr>
        <a:xfrm>
          <a:off x="18605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120666</xdr:rowOff>
    </xdr:from>
    <xdr:ext cx="469744" cy="259045"/>
    <xdr:sp macro="" textlink="">
      <xdr:nvSpPr>
        <xdr:cNvPr id="530"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531"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532"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533"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165479</xdr:rowOff>
    </xdr:from>
    <xdr:ext cx="469744" cy="259045"/>
    <xdr:sp macro="" textlink="">
      <xdr:nvSpPr>
        <xdr:cNvPr id="534" name="n_4mainValue【公民館】&#10;一人当たり面積"/>
        <xdr:cNvSpPr txBox="1"/>
      </xdr:nvSpPr>
      <xdr:spPr>
        <a:xfrm>
          <a:off x="18421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類似団体内平均値と比較して、減価償却率が高い分析となっている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幼保を一体化した認定こども園整備による施設の再編をしたことで減価償却率が低くなることが見込まれる。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類似団体内平均値と比較して、減価償却率が高くなっているが、平成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年度に公民館の整備を進めたことから、減価償却率が低下することが見込まれる。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年度決算に係る固定資産台帳については、令和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日時点で未整備であるため、平成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年度の当該団体値は表示されていない。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15,192
25.26
7,840,775
7,719,910
120,841
4,114,263
6,303,596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79" name="【体育館・プール】&#10;有形固定資産減価償却率平均値テキスト"/>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94524</xdr:rowOff>
    </xdr:from>
    <xdr:to>
      <xdr:col>6</xdr:col>
      <xdr:colOff>38100</xdr:colOff>
      <xdr:row>60</xdr:row>
      <xdr:rowOff>24674</xdr:rowOff>
    </xdr:to>
    <xdr:sp macro="" textlink="">
      <xdr:nvSpPr>
        <xdr:cNvPr id="90" name="楕円 89"/>
        <xdr:cNvSpPr/>
      </xdr:nvSpPr>
      <xdr:spPr>
        <a:xfrm>
          <a:off x="1079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109781</xdr:rowOff>
    </xdr:from>
    <xdr:ext cx="405111" cy="259045"/>
    <xdr:sp macro="" textlink="">
      <xdr:nvSpPr>
        <xdr:cNvPr id="91"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92"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93"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94"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41201</xdr:rowOff>
    </xdr:from>
    <xdr:ext cx="405111" cy="259045"/>
    <xdr:sp macro="" textlink="">
      <xdr:nvSpPr>
        <xdr:cNvPr id="95" name="n_4mainValue【体育館・プール】&#10;有形固定資産減価償却率"/>
        <xdr:cNvSpPr txBox="1"/>
      </xdr:nvSpPr>
      <xdr:spPr>
        <a:xfrm>
          <a:off x="927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21" name="直線コネクタ 120"/>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2"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3" name="直線コネクタ 122"/>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24"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25" name="直線コネクタ 124"/>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26" name="【体育館・プール】&#10;一人当たり面積平均値テキスト"/>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27" name="フローチャート: 判断 126"/>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28" name="フローチャート: 判断 127"/>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29" name="フローチャート: 判断 128"/>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30" name="フローチャート: 判断 129"/>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31" name="フローチャート: 判断 130"/>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66766</xdr:rowOff>
    </xdr:from>
    <xdr:to>
      <xdr:col>36</xdr:col>
      <xdr:colOff>165100</xdr:colOff>
      <xdr:row>62</xdr:row>
      <xdr:rowOff>168366</xdr:rowOff>
    </xdr:to>
    <xdr:sp macro="" textlink="">
      <xdr:nvSpPr>
        <xdr:cNvPr id="137" name="楕円 136"/>
        <xdr:cNvSpPr/>
      </xdr:nvSpPr>
      <xdr:spPr>
        <a:xfrm>
          <a:off x="6921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121755</xdr:rowOff>
    </xdr:from>
    <xdr:ext cx="469744" cy="259045"/>
    <xdr:sp macro="" textlink="">
      <xdr:nvSpPr>
        <xdr:cNvPr id="138" name="n_1aveValue【体育館・プール】&#10;一人当たり面積"/>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39" name="n_2aveValue【体育館・プール】&#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40" name="n_3aveValue【体育館・プール】&#10;一人当たり面積"/>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41" name="n_4aveValue【体育館・プール】&#10;一人当たり面積"/>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159493</xdr:rowOff>
    </xdr:from>
    <xdr:ext cx="469744" cy="259045"/>
    <xdr:sp macro="" textlink="">
      <xdr:nvSpPr>
        <xdr:cNvPr id="142" name="n_4mainValue【体育館・プール】&#10;一人当たり面積"/>
        <xdr:cNvSpPr txBox="1"/>
      </xdr:nvSpPr>
      <xdr:spPr>
        <a:xfrm>
          <a:off x="6737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5" name="テキスト ボックス 1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6" name="直線コネクタ 1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87" name="テキスト ボックス 1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8" name="直線コネクタ 1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9" name="テキスト ボックス 1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0" name="直線コネクタ 1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1" name="テキスト ボックス 1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2" name="直線コネクタ 1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3" name="テキスト ボックス 1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4" name="直線コネクタ 1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195" name="テキスト ボックス 1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197" name="テキスト ボックス 1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199" name="直線コネクタ 198"/>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200"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201" name="直線コネクタ 200"/>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02"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03" name="直線コネクタ 202"/>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204"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205" name="フローチャート: 判断 20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206" name="フローチャート: 判断 205"/>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207" name="フローチャート: 判断 206"/>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208" name="フローチャート: 判断 207"/>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209" name="フローチャート: 判断 208"/>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0" name="テキスト ボックス 2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1" name="テキスト ボックス 2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2" name="テキスト ボックス 2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3" name="テキスト ボックス 2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4" name="テキスト ボックス 2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95885</xdr:rowOff>
    </xdr:from>
    <xdr:to>
      <xdr:col>67</xdr:col>
      <xdr:colOff>101600</xdr:colOff>
      <xdr:row>39</xdr:row>
      <xdr:rowOff>26035</xdr:rowOff>
    </xdr:to>
    <xdr:sp macro="" textlink="">
      <xdr:nvSpPr>
        <xdr:cNvPr id="215" name="楕円 214"/>
        <xdr:cNvSpPr/>
      </xdr:nvSpPr>
      <xdr:spPr>
        <a:xfrm>
          <a:off x="1276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147337</xdr:rowOff>
    </xdr:from>
    <xdr:ext cx="405111" cy="259045"/>
    <xdr:sp macro="" textlink="">
      <xdr:nvSpPr>
        <xdr:cNvPr id="216"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217"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218"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219"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17162</xdr:rowOff>
    </xdr:from>
    <xdr:ext cx="405111" cy="259045"/>
    <xdr:sp macro="" textlink="">
      <xdr:nvSpPr>
        <xdr:cNvPr id="220" name="n_4mainValue【一般廃棄物処理施設】&#10;有形固定資産減価償却率"/>
        <xdr:cNvSpPr txBox="1"/>
      </xdr:nvSpPr>
      <xdr:spPr>
        <a:xfrm>
          <a:off x="12611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1" name="正方形/長方形 2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2" name="正方形/長方形 2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3" name="正方形/長方形 2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4" name="正方形/長方形 2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5" name="正方形/長方形 2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6" name="正方形/長方形 2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7" name="正方形/長方形 2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8" name="正方形/長方形 2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9" name="テキスト ボックス 2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0" name="直線コネクタ 2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1" name="直線コネクタ 23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2" name="テキスト ボックス 23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3" name="直線コネクタ 23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34" name="テキスト ボックス 23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5" name="直線コネクタ 23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36" name="テキスト ボックス 23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7" name="直線コネクタ 23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8" name="テキスト ボックス 23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9" name="直線コネクタ 23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40" name="テキスト ボックス 23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1" name="直線コネクタ 24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42" name="テキスト ボックス 24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3" name="直線コネクタ 2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44" name="テキスト ボックス 2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246" name="直線コネクタ 245"/>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247"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248" name="直線コネクタ 247"/>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249"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250" name="直線コネクタ 249"/>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251"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252" name="フローチャート: 判断 251"/>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253" name="フローチャート: 判断 252"/>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254" name="フローチャート: 判断 253"/>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255" name="フローチャート: 判断 254"/>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256" name="フローチャート: 判断 255"/>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7" name="テキスト ボックス 2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8" name="テキスト ボックス 2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9" name="テキスト ボックス 2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0" name="テキスト ボックス 2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1" name="テキスト ボックス 2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120707</xdr:rowOff>
    </xdr:from>
    <xdr:to>
      <xdr:col>98</xdr:col>
      <xdr:colOff>38100</xdr:colOff>
      <xdr:row>42</xdr:row>
      <xdr:rowOff>50857</xdr:rowOff>
    </xdr:to>
    <xdr:sp macro="" textlink="">
      <xdr:nvSpPr>
        <xdr:cNvPr id="262" name="楕円 261"/>
        <xdr:cNvSpPr/>
      </xdr:nvSpPr>
      <xdr:spPr>
        <a:xfrm>
          <a:off x="18605500" y="71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128691</xdr:rowOff>
    </xdr:from>
    <xdr:ext cx="599010" cy="259045"/>
    <xdr:sp macro="" textlink="">
      <xdr:nvSpPr>
        <xdr:cNvPr id="263" name="n_1aveValue【一般廃棄物処理施設】&#10;一人当たり有形固定資産（償却資産）額"/>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264" name="n_2aveValue【一般廃棄物処理施設】&#10;一人当たり有形固定資産（償却資産）額"/>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265" name="n_3aveValue【一般廃棄物処理施設】&#10;一人当たり有形固定資産（償却資産）額"/>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266" name="n_4aveValue【一般廃棄物処理施設】&#10;一人当たり有形固定資産（償却資産）額"/>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41984</xdr:rowOff>
    </xdr:from>
    <xdr:ext cx="534377" cy="259045"/>
    <xdr:sp macro="" textlink="">
      <xdr:nvSpPr>
        <xdr:cNvPr id="267" name="n_4mainValue【一般廃棄物処理施設】&#10;一人当たり有形固定資産（償却資産）額"/>
        <xdr:cNvSpPr txBox="1"/>
      </xdr:nvSpPr>
      <xdr:spPr>
        <a:xfrm>
          <a:off x="18389111" y="72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8" name="正方形/長方形 2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9" name="正方形/長方形 2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0" name="正方形/長方形 2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1" name="正方形/長方形 2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2" name="正方形/長方形 2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3" name="正方形/長方形 2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4" name="正方形/長方形 2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5" name="正方形/長方形 2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6" name="テキスト ボックス 2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7" name="直線コネクタ 2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8" name="テキスト ボックス 2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79" name="直線コネクタ 2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80" name="テキスト ボックス 2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81" name="直線コネクタ 2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82" name="テキスト ボックス 2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83" name="直線コネクタ 2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4" name="テキスト ボックス 2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85" name="直線コネクタ 2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86" name="テキスト ボックス 28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7" name="直線コネクタ 2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88" name="テキスト ボックス 28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290" name="直線コネクタ 289"/>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291"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292" name="直線コネクタ 29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293"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294" name="直線コネクタ 293"/>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295" name="【保健センター・保健所】&#10;有形固定資産減価償却率平均値テキスト"/>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296" name="フローチャート: 判断 295"/>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297" name="フローチャート: 判断 296"/>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298" name="フローチャート: 判断 297"/>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299" name="フローチャート: 判断 298"/>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300" name="フローチャート: 判断 299"/>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1" name="テキスト ボックス 3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2" name="テキスト ボックス 3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3" name="テキスト ボックス 3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4" name="テキスト ボックス 3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5" name="テキスト ボックス 3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47498</xdr:rowOff>
    </xdr:from>
    <xdr:to>
      <xdr:col>67</xdr:col>
      <xdr:colOff>101600</xdr:colOff>
      <xdr:row>56</xdr:row>
      <xdr:rowOff>149098</xdr:rowOff>
    </xdr:to>
    <xdr:sp macro="" textlink="">
      <xdr:nvSpPr>
        <xdr:cNvPr id="306" name="楕円 305"/>
        <xdr:cNvSpPr/>
      </xdr:nvSpPr>
      <xdr:spPr>
        <a:xfrm>
          <a:off x="12763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14749</xdr:rowOff>
    </xdr:from>
    <xdr:ext cx="405111" cy="259045"/>
    <xdr:sp macro="" textlink="">
      <xdr:nvSpPr>
        <xdr:cNvPr id="307" name="n_1aveValue【保健センター・保健所】&#10;有形固定資産減価償却率"/>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308" name="n_2aveValue【保健センター・保健所】&#10;有形固定資産減価償却率"/>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309" name="n_3aveValue【保健センター・保健所】&#10;有形固定資産減価償却率"/>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310" name="n_4ave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165625</xdr:rowOff>
    </xdr:from>
    <xdr:ext cx="405111" cy="259045"/>
    <xdr:sp macro="" textlink="">
      <xdr:nvSpPr>
        <xdr:cNvPr id="311" name="n_4mainValue【保健センター・保健所】&#10;有形固定資産減価償却率"/>
        <xdr:cNvSpPr txBox="1"/>
      </xdr:nvSpPr>
      <xdr:spPr>
        <a:xfrm>
          <a:off x="12611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3" name="正方形/長方形 3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4" name="正方形/長方形 3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5" name="正方形/長方形 3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6" name="正方形/長方形 3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7" name="正方形/長方形 3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8" name="正方形/長方形 3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9" name="正方形/長方形 3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0" name="テキスト ボックス 3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1" name="直線コネクタ 3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2" name="直線コネクタ 3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3" name="テキスト ボックス 3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4" name="直線コネクタ 3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5" name="テキスト ボックス 3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6" name="直線コネクタ 3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7" name="テキスト ボックス 3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8" name="直線コネクタ 3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9" name="テキスト ボックス 3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0" name="直線コネクタ 3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1" name="テキスト ボックス 3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333" name="直線コネクタ 332"/>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334"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335" name="直線コネクタ 334"/>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336"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337" name="直線コネクタ 336"/>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338" name="【保健センター・保健所】&#10;一人当たり面積平均値テキスト"/>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339" name="フローチャート: 判断 338"/>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340" name="フローチャート: 判断 339"/>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341" name="フローチャート: 判断 34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342" name="フローチャート: 判断 341"/>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343" name="フローチャート: 判断 342"/>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4" name="テキスト ボックス 3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5" name="テキスト ボックス 3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6" name="テキスト ボックス 3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7" name="テキスト ボックス 3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8" name="テキスト ボックス 3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29210</xdr:rowOff>
    </xdr:from>
    <xdr:to>
      <xdr:col>98</xdr:col>
      <xdr:colOff>38100</xdr:colOff>
      <xdr:row>55</xdr:row>
      <xdr:rowOff>130810</xdr:rowOff>
    </xdr:to>
    <xdr:sp macro="" textlink="">
      <xdr:nvSpPr>
        <xdr:cNvPr id="349" name="楕円 348"/>
        <xdr:cNvSpPr/>
      </xdr:nvSpPr>
      <xdr:spPr>
        <a:xfrm>
          <a:off x="18605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49039</xdr:rowOff>
    </xdr:from>
    <xdr:ext cx="469744" cy="259045"/>
    <xdr:sp macro="" textlink="">
      <xdr:nvSpPr>
        <xdr:cNvPr id="350" name="n_1ave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351"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352"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32783</xdr:rowOff>
    </xdr:from>
    <xdr:ext cx="469744" cy="259045"/>
    <xdr:sp macro="" textlink="">
      <xdr:nvSpPr>
        <xdr:cNvPr id="353" name="n_4aveValue【保健センター・保健所】&#10;一人当たり面積"/>
        <xdr:cNvSpPr txBox="1"/>
      </xdr:nvSpPr>
      <xdr:spPr>
        <a:xfrm>
          <a:off x="18421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147337</xdr:rowOff>
    </xdr:from>
    <xdr:ext cx="469744" cy="259045"/>
    <xdr:sp macro="" textlink="">
      <xdr:nvSpPr>
        <xdr:cNvPr id="354" name="n_4mainValue【保健センター・保健所】&#10;一人当たり面積"/>
        <xdr:cNvSpPr txBox="1"/>
      </xdr:nvSpPr>
      <xdr:spPr>
        <a:xfrm>
          <a:off x="18421427" y="92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5" name="正方形/長方形 3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6" name="正方形/長方形 3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7" name="正方形/長方形 3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8" name="正方形/長方形 3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9" name="正方形/長方形 3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0" name="正方形/長方形 3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1" name="正方形/長方形 3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2" name="正方形/長方形 3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3" name="テキスト ボックス 3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4" name="直線コネクタ 3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5" name="テキスト ボックス 36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6" name="直線コネクタ 3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67" name="テキスト ボックス 36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8" name="直線コネクタ 3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9" name="テキスト ボックス 3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0" name="直線コネクタ 3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1" name="テキスト ボックス 3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2" name="直線コネクタ 3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3" name="テキスト ボックス 3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4" name="直線コネクタ 3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75" name="テキスト ボックス 37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6" name="直線コネクタ 3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77" name="テキスト ボックス 37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379" name="直線コネクタ 378"/>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8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81" name="直線コネクタ 38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382"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383" name="直線コネクタ 382"/>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384"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385" name="フローチャート: 判断 384"/>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386" name="フローチャート: 判断 385"/>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387" name="フローチャート: 判断 386"/>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388" name="フローチャート: 判断 387"/>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389" name="フローチャート: 判断 388"/>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0" name="テキスト ボックス 3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1" name="テキスト ボックス 3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2" name="テキスト ボックス 3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3" name="テキスト ボックス 3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4" name="テキスト ボックス 3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84</xdr:row>
      <xdr:rowOff>145414</xdr:rowOff>
    </xdr:from>
    <xdr:to>
      <xdr:col>67</xdr:col>
      <xdr:colOff>101600</xdr:colOff>
      <xdr:row>85</xdr:row>
      <xdr:rowOff>75564</xdr:rowOff>
    </xdr:to>
    <xdr:sp macro="" textlink="">
      <xdr:nvSpPr>
        <xdr:cNvPr id="395" name="楕円 394"/>
        <xdr:cNvSpPr/>
      </xdr:nvSpPr>
      <xdr:spPr>
        <a:xfrm>
          <a:off x="12763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145432</xdr:rowOff>
    </xdr:from>
    <xdr:ext cx="405111" cy="259045"/>
    <xdr:sp macro="" textlink="">
      <xdr:nvSpPr>
        <xdr:cNvPr id="396"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397"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398" name="n_3ave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399" name="n_4ave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66691</xdr:rowOff>
    </xdr:from>
    <xdr:ext cx="405111" cy="259045"/>
    <xdr:sp macro="" textlink="">
      <xdr:nvSpPr>
        <xdr:cNvPr id="400" name="n_4mainValue【消防施設】&#10;有形固定資産減価償却率"/>
        <xdr:cNvSpPr txBox="1"/>
      </xdr:nvSpPr>
      <xdr:spPr>
        <a:xfrm>
          <a:off x="12611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1" name="正方形/長方形 4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2" name="正方形/長方形 4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3" name="正方形/長方形 4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4" name="正方形/長方形 4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5" name="正方形/長方形 4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6" name="正方形/長方形 4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7" name="正方形/長方形 4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8" name="正方形/長方形 4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9" name="テキスト ボックス 4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0" name="直線コネクタ 4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11" name="直線コネクタ 41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12" name="テキスト ボックス 41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13" name="直線コネクタ 41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14" name="テキスト ボックス 41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15" name="直線コネクタ 41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16" name="テキスト ボックス 41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17" name="直線コネクタ 41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8" name="テキスト ボックス 41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9" name="直線コネクタ 41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20" name="テキスト ボックス 41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21" name="直線コネクタ 42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22" name="テキスト ボックス 42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3" name="直線コネクタ 4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4" name="テキスト ボックス 4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426" name="直線コネクタ 425"/>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427"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428" name="直線コネクタ 427"/>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429"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430" name="直線コネクタ 429"/>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431" name="【消防施設】&#10;一人当たり面積平均値テキスト"/>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432" name="フローチャート: 判断 431"/>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433" name="フローチャート: 判断 432"/>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434" name="フローチャート: 判断 433"/>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435" name="フローチャート: 判断 434"/>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436" name="フローチャート: 判断 435"/>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90170</xdr:rowOff>
    </xdr:from>
    <xdr:to>
      <xdr:col>98</xdr:col>
      <xdr:colOff>38100</xdr:colOff>
      <xdr:row>86</xdr:row>
      <xdr:rowOff>20320</xdr:rowOff>
    </xdr:to>
    <xdr:sp macro="" textlink="">
      <xdr:nvSpPr>
        <xdr:cNvPr id="442" name="楕円 441"/>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131553</xdr:rowOff>
    </xdr:from>
    <xdr:ext cx="469744" cy="259045"/>
    <xdr:sp macro="" textlink="">
      <xdr:nvSpPr>
        <xdr:cNvPr id="443"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444"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445"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446" name="n_4aveValue【消防施設】&#10;一人当たり面積"/>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447" name="n_4mainValue【消防施設】&#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8" name="テキスト ボックス 4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0" name="テキスト ボックス 4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0" name="テキスト ボックス 4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473" name="直線コネクタ 472"/>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474"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75" name="直線コネクタ 474"/>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476"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477" name="直線コネクタ 476"/>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478"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479" name="フローチャート: 判断 478"/>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480" name="フローチャート: 判断 479"/>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481" name="フローチャート: 判断 48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482" name="フローチャート: 判断 481"/>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483" name="フローチャート: 判断 482"/>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133169</xdr:rowOff>
    </xdr:from>
    <xdr:to>
      <xdr:col>67</xdr:col>
      <xdr:colOff>101600</xdr:colOff>
      <xdr:row>104</xdr:row>
      <xdr:rowOff>63319</xdr:rowOff>
    </xdr:to>
    <xdr:sp macro="" textlink="">
      <xdr:nvSpPr>
        <xdr:cNvPr id="489" name="楕円 488"/>
        <xdr:cNvSpPr/>
      </xdr:nvSpPr>
      <xdr:spPr>
        <a:xfrm>
          <a:off x="12763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164754</xdr:rowOff>
    </xdr:from>
    <xdr:ext cx="405111" cy="259045"/>
    <xdr:sp macro="" textlink="">
      <xdr:nvSpPr>
        <xdr:cNvPr id="490"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491"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492"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493" name="n_4aveValue【庁舎】&#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79846</xdr:rowOff>
    </xdr:from>
    <xdr:ext cx="405111" cy="259045"/>
    <xdr:sp macro="" textlink="">
      <xdr:nvSpPr>
        <xdr:cNvPr id="494" name="n_4mainValue【庁舎】&#10;有形固定資産減価償却率"/>
        <xdr:cNvSpPr txBox="1"/>
      </xdr:nvSpPr>
      <xdr:spPr>
        <a:xfrm>
          <a:off x="12611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5" name="テキスト ボックス 5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519" name="直線コネクタ 518"/>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520"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521" name="直線コネクタ 520"/>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522"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523" name="直線コネクタ 522"/>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524" name="【庁舎】&#10;一人当たり面積平均値テキスト"/>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525" name="フローチャート: 判断 524"/>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526" name="フローチャート: 判断 525"/>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527" name="フローチャート: 判断 526"/>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528" name="フローチャート: 判断 527"/>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529" name="フローチャート: 判断 528"/>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44450</xdr:rowOff>
    </xdr:from>
    <xdr:to>
      <xdr:col>98</xdr:col>
      <xdr:colOff>38100</xdr:colOff>
      <xdr:row>105</xdr:row>
      <xdr:rowOff>146050</xdr:rowOff>
    </xdr:to>
    <xdr:sp macro="" textlink="">
      <xdr:nvSpPr>
        <xdr:cNvPr id="535" name="楕円 534"/>
        <xdr:cNvSpPr/>
      </xdr:nvSpPr>
      <xdr:spPr>
        <a:xfrm>
          <a:off x="18605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122572</xdr:rowOff>
    </xdr:from>
    <xdr:ext cx="469744" cy="259045"/>
    <xdr:sp macro="" textlink="">
      <xdr:nvSpPr>
        <xdr:cNvPr id="536"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537"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538"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539" name="n_4aveValue【庁舎】&#10;一人当たり面積"/>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162577</xdr:rowOff>
    </xdr:from>
    <xdr:ext cx="469744" cy="259045"/>
    <xdr:sp macro="" textlink="">
      <xdr:nvSpPr>
        <xdr:cNvPr id="540" name="n_4mainValue【庁舎】&#10;一人当たり面積"/>
        <xdr:cNvSpPr txBox="1"/>
      </xdr:nvSpPr>
      <xdr:spPr>
        <a:xfrm>
          <a:off x="18421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類似団体と比較して特に有形固定資資産減価償却率が高くなっている施設は、一般廃棄物処理施設、消防施設である。施設の改修等について早急な対応が必要となる。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年度決算に係る固定資産台帳については、令和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日時点で未整備であるため、平成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年度の当該団体値は表示されていない。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15,192
25.26
7,840,775
7,719,910
120,841
4,114,263
6,303,596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人口減少や全国平均を上回る高齢化率（令和２年度末</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32.37</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0.56</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ポイント増）に加え、町内に中心となる産業がないことなどにより、財政基盤が弱く、近年、類似団体内平均値を下回った状態が続いている。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毎年度、事業のスクラップ＆ビルドにより、歳出の見直しに努めているところであるが、歳入においても、税収の徴収率の向上を中心とした町税などの一般財源収入の確保のほか、使用料などの特定財源についても、適正な住民負担による増収を図る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65088</xdr:rowOff>
    </xdr:to>
    <xdr:cxnSp macro="">
      <xdr:nvCxnSpPr>
        <xdr:cNvPr id="72" name="直線コネクタ 71"/>
        <xdr:cNvCxnSpPr/>
      </xdr:nvCxnSpPr>
      <xdr:spPr>
        <a:xfrm>
          <a:off x="4114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55033</xdr:rowOff>
    </xdr:to>
    <xdr:cxnSp macro="">
      <xdr:nvCxnSpPr>
        <xdr:cNvPr id="75" name="直線コネクタ 74"/>
        <xdr:cNvCxnSpPr/>
      </xdr:nvCxnSpPr>
      <xdr:spPr>
        <a:xfrm>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44979</xdr:rowOff>
    </xdr:to>
    <xdr:cxnSp macro="">
      <xdr:nvCxnSpPr>
        <xdr:cNvPr id="78" name="直線コネクタ 77"/>
        <xdr:cNvCxnSpPr/>
      </xdr:nvCxnSpPr>
      <xdr:spPr>
        <a:xfrm>
          <a:off x="2336800" y="7417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55033</xdr:rowOff>
    </xdr:to>
    <xdr:cxnSp macro="">
      <xdr:nvCxnSpPr>
        <xdr:cNvPr id="81" name="直線コネクタ 80"/>
        <xdr:cNvCxnSpPr/>
      </xdr:nvCxnSpPr>
      <xdr:spPr>
        <a:xfrm flipV="1">
          <a:off x="1447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91" name="楕円 90"/>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157815</xdr:rowOff>
    </xdr:from>
    <xdr:ext cx="762000" cy="259045"/>
    <xdr:sp macro="" textlink="">
      <xdr:nvSpPr>
        <xdr:cNvPr id="92"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3" name="楕円 92"/>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4" name="テキスト ボックス 93"/>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96" name="テキスト ボックス 95"/>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165629</xdr:rowOff>
    </xdr:from>
    <xdr:to>
      <xdr:col>11</xdr:col>
      <xdr:colOff>82550</xdr:colOff>
      <xdr:row>43</xdr:row>
      <xdr:rowOff>95779</xdr:rowOff>
    </xdr:to>
    <xdr:sp macro="" textlink="">
      <xdr:nvSpPr>
        <xdr:cNvPr id="97" name="楕円 96"/>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98" name="テキスト ボックス 97"/>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9" name="楕円 98"/>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100" name="テキスト ボックス 9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経常収支比率は、分母である経常一般財源等収入が前年度と比較し</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増となったのに対し、分子である経常経費充当一般財源等支出は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の増となっており、経常一般財源等収入の増の方が大きかったことから、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近年、公共施設の再編・縮小を実施しており、これによって義務的経費の削減につながるため、今後も改善に努めていく。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45931</xdr:rowOff>
    </xdr:from>
    <xdr:to>
      <xdr:col>23</xdr:col>
      <xdr:colOff>133350</xdr:colOff>
      <xdr:row>63</xdr:row>
      <xdr:rowOff>53975</xdr:rowOff>
    </xdr:to>
    <xdr:cxnSp macro="">
      <xdr:nvCxnSpPr>
        <xdr:cNvPr id="135" name="直線コネクタ 134"/>
        <xdr:cNvCxnSpPr/>
      </xdr:nvCxnSpPr>
      <xdr:spPr>
        <a:xfrm flipV="1">
          <a:off x="4114800" y="1084728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110279</xdr:rowOff>
    </xdr:to>
    <xdr:cxnSp macro="">
      <xdr:nvCxnSpPr>
        <xdr:cNvPr id="138" name="直線コネクタ 137"/>
        <xdr:cNvCxnSpPr/>
      </xdr:nvCxnSpPr>
      <xdr:spPr>
        <a:xfrm flipV="1">
          <a:off x="3225800" y="108553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110279</xdr:rowOff>
    </xdr:to>
    <xdr:cxnSp macro="">
      <xdr:nvCxnSpPr>
        <xdr:cNvPr id="141" name="直線コネクタ 140"/>
        <xdr:cNvCxnSpPr/>
      </xdr:nvCxnSpPr>
      <xdr:spPr>
        <a:xfrm>
          <a:off x="2336800" y="108915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90170</xdr:rowOff>
    </xdr:to>
    <xdr:cxnSp macro="">
      <xdr:nvCxnSpPr>
        <xdr:cNvPr id="144" name="直線コネクタ 143"/>
        <xdr:cNvCxnSpPr/>
      </xdr:nvCxnSpPr>
      <xdr:spPr>
        <a:xfrm>
          <a:off x="1447800" y="1088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166581</xdr:rowOff>
    </xdr:from>
    <xdr:to>
      <xdr:col>23</xdr:col>
      <xdr:colOff>184150</xdr:colOff>
      <xdr:row>63</xdr:row>
      <xdr:rowOff>96731</xdr:rowOff>
    </xdr:to>
    <xdr:sp macro="" textlink="">
      <xdr:nvSpPr>
        <xdr:cNvPr id="154" name="楕円 153"/>
        <xdr:cNvSpPr/>
      </xdr:nvSpPr>
      <xdr:spPr>
        <a:xfrm>
          <a:off x="4902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138658</xdr:rowOff>
    </xdr:from>
    <xdr:ext cx="762000" cy="259045"/>
    <xdr:sp macro="" textlink="">
      <xdr:nvSpPr>
        <xdr:cNvPr id="155" name="財政構造の弾力性該当値テキスト"/>
        <xdr:cNvSpPr txBox="1"/>
      </xdr:nvSpPr>
      <xdr:spPr>
        <a:xfrm>
          <a:off x="5041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6" name="楕円 155"/>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7" name="テキスト ボックス 156"/>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8" name="楕円 157"/>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9" name="テキスト ボックス 158"/>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60" name="楕円 159"/>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61" name="テキスト ボックス 16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2" name="楕円 161"/>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3" name="テキスト ボックス 162"/>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[156,375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類似団体内平均値と比較して、人件費・物件費等が低くなっている要因は、平成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月の消防事務委託に伴い、常備消防事務にかかる人件費・物件費等が補助費等となったことが挙げられる。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物件費等については、人口減少に加え、支出総額が増加していることによって、人口</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決算額が増加している。公共施設の再編やＥＳＣＯ事業、ＰＰＳからの電気購入による電気代の削減などでコストの削減を図っているが、今後は補助費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78637</xdr:rowOff>
    </xdr:from>
    <xdr:to>
      <xdr:col>23</xdr:col>
      <xdr:colOff>133350</xdr:colOff>
      <xdr:row>83</xdr:row>
      <xdr:rowOff>23760</xdr:rowOff>
    </xdr:to>
    <xdr:cxnSp macro="">
      <xdr:nvCxnSpPr>
        <xdr:cNvPr id="198" name="直線コネクタ 197"/>
        <xdr:cNvCxnSpPr/>
      </xdr:nvCxnSpPr>
      <xdr:spPr>
        <a:xfrm>
          <a:off x="4114800" y="14137537"/>
          <a:ext cx="8382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26935</xdr:rowOff>
    </xdr:from>
    <xdr:to>
      <xdr:col>19</xdr:col>
      <xdr:colOff>133350</xdr:colOff>
      <xdr:row>82</xdr:row>
      <xdr:rowOff>78637</xdr:rowOff>
    </xdr:to>
    <xdr:cxnSp macro="">
      <xdr:nvCxnSpPr>
        <xdr:cNvPr id="201" name="直線コネクタ 200"/>
        <xdr:cNvCxnSpPr/>
      </xdr:nvCxnSpPr>
      <xdr:spPr>
        <a:xfrm>
          <a:off x="3225800" y="14085835"/>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26935</xdr:rowOff>
    </xdr:from>
    <xdr:to>
      <xdr:col>15</xdr:col>
      <xdr:colOff>82550</xdr:colOff>
      <xdr:row>82</xdr:row>
      <xdr:rowOff>51459</xdr:rowOff>
    </xdr:to>
    <xdr:cxnSp macro="">
      <xdr:nvCxnSpPr>
        <xdr:cNvPr id="204" name="直線コネクタ 203"/>
        <xdr:cNvCxnSpPr/>
      </xdr:nvCxnSpPr>
      <xdr:spPr>
        <a:xfrm flipV="1">
          <a:off x="2336800" y="14085835"/>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30265</xdr:rowOff>
    </xdr:from>
    <xdr:to>
      <xdr:col>11</xdr:col>
      <xdr:colOff>31750</xdr:colOff>
      <xdr:row>82</xdr:row>
      <xdr:rowOff>51459</xdr:rowOff>
    </xdr:to>
    <xdr:cxnSp macro="">
      <xdr:nvCxnSpPr>
        <xdr:cNvPr id="207" name="直線コネクタ 206"/>
        <xdr:cNvCxnSpPr/>
      </xdr:nvCxnSpPr>
      <xdr:spPr>
        <a:xfrm>
          <a:off x="1447800" y="14089165"/>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144410</xdr:rowOff>
    </xdr:from>
    <xdr:to>
      <xdr:col>23</xdr:col>
      <xdr:colOff>184150</xdr:colOff>
      <xdr:row>83</xdr:row>
      <xdr:rowOff>74560</xdr:rowOff>
    </xdr:to>
    <xdr:sp macro="" textlink="">
      <xdr:nvSpPr>
        <xdr:cNvPr id="217" name="楕円 216"/>
        <xdr:cNvSpPr/>
      </xdr:nvSpPr>
      <xdr:spPr>
        <a:xfrm>
          <a:off x="4902200" y="14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160937</xdr:rowOff>
    </xdr:from>
    <xdr:ext cx="762000" cy="259045"/>
    <xdr:sp macro="" textlink="">
      <xdr:nvSpPr>
        <xdr:cNvPr id="218" name="人件費・物件費等の状況該当値テキスト"/>
        <xdr:cNvSpPr txBox="1"/>
      </xdr:nvSpPr>
      <xdr:spPr>
        <a:xfrm>
          <a:off x="5041900" y="1404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27837</xdr:rowOff>
    </xdr:from>
    <xdr:to>
      <xdr:col>19</xdr:col>
      <xdr:colOff>184150</xdr:colOff>
      <xdr:row>82</xdr:row>
      <xdr:rowOff>129437</xdr:rowOff>
    </xdr:to>
    <xdr:sp macro="" textlink="">
      <xdr:nvSpPr>
        <xdr:cNvPr id="219" name="楕円 218"/>
        <xdr:cNvSpPr/>
      </xdr:nvSpPr>
      <xdr:spPr>
        <a:xfrm>
          <a:off x="4064000" y="14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139614</xdr:rowOff>
    </xdr:from>
    <xdr:ext cx="736600" cy="259045"/>
    <xdr:sp macro="" textlink="">
      <xdr:nvSpPr>
        <xdr:cNvPr id="220" name="テキスト ボックス 219"/>
        <xdr:cNvSpPr txBox="1"/>
      </xdr:nvSpPr>
      <xdr:spPr>
        <a:xfrm>
          <a:off x="3733800" y="1385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147585</xdr:rowOff>
    </xdr:from>
    <xdr:to>
      <xdr:col>15</xdr:col>
      <xdr:colOff>133350</xdr:colOff>
      <xdr:row>82</xdr:row>
      <xdr:rowOff>77735</xdr:rowOff>
    </xdr:to>
    <xdr:sp macro="" textlink="">
      <xdr:nvSpPr>
        <xdr:cNvPr id="221" name="楕円 220"/>
        <xdr:cNvSpPr/>
      </xdr:nvSpPr>
      <xdr:spPr>
        <a:xfrm>
          <a:off x="3175000" y="140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87912</xdr:rowOff>
    </xdr:from>
    <xdr:ext cx="762000" cy="259045"/>
    <xdr:sp macro="" textlink="">
      <xdr:nvSpPr>
        <xdr:cNvPr id="222" name="テキスト ボックス 221"/>
        <xdr:cNvSpPr txBox="1"/>
      </xdr:nvSpPr>
      <xdr:spPr>
        <a:xfrm>
          <a:off x="2844800" y="1380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659</xdr:rowOff>
    </xdr:from>
    <xdr:to>
      <xdr:col>11</xdr:col>
      <xdr:colOff>82550</xdr:colOff>
      <xdr:row>82</xdr:row>
      <xdr:rowOff>102259</xdr:rowOff>
    </xdr:to>
    <xdr:sp macro="" textlink="">
      <xdr:nvSpPr>
        <xdr:cNvPr id="223" name="楕円 222"/>
        <xdr:cNvSpPr/>
      </xdr:nvSpPr>
      <xdr:spPr>
        <a:xfrm>
          <a:off x="2286000" y="140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112436</xdr:rowOff>
    </xdr:from>
    <xdr:ext cx="762000" cy="259045"/>
    <xdr:sp macro="" textlink="">
      <xdr:nvSpPr>
        <xdr:cNvPr id="224" name="テキスト ボックス 223"/>
        <xdr:cNvSpPr txBox="1"/>
      </xdr:nvSpPr>
      <xdr:spPr>
        <a:xfrm>
          <a:off x="1955800" y="1382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150915</xdr:rowOff>
    </xdr:from>
    <xdr:to>
      <xdr:col>7</xdr:col>
      <xdr:colOff>31750</xdr:colOff>
      <xdr:row>82</xdr:row>
      <xdr:rowOff>81065</xdr:rowOff>
    </xdr:to>
    <xdr:sp macro="" textlink="">
      <xdr:nvSpPr>
        <xdr:cNvPr id="225" name="楕円 224"/>
        <xdr:cNvSpPr/>
      </xdr:nvSpPr>
      <xdr:spPr>
        <a:xfrm>
          <a:off x="1397000" y="140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91242</xdr:rowOff>
    </xdr:from>
    <xdr:ext cx="762000" cy="259045"/>
    <xdr:sp macro="" textlink="">
      <xdr:nvSpPr>
        <xdr:cNvPr id="226" name="テキスト ボックス 225"/>
        <xdr:cNvSpPr txBox="1"/>
      </xdr:nvSpPr>
      <xdr:spPr>
        <a:xfrm>
          <a:off x="1066800" y="138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給料構造改革の実施により、地域手当の見直しをはじめ、退職補充者を最小限に留めるなど、総人件費の抑制に努めてきた。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では、より優秀な職員を確保するため、初任給については国より高めに設定している。近年、定年退職者が多い時期になっており、若手職員が増加していることに加え、他団体からの派遣交流などにより、類似団体内平均値を上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今後とも、国家公務員や民間企業の給与水準との均衡を考慮しつつ給与の運用を図っていく。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55626</xdr:rowOff>
    </xdr:from>
    <xdr:to>
      <xdr:col>81</xdr:col>
      <xdr:colOff>44450</xdr:colOff>
      <xdr:row>88</xdr:row>
      <xdr:rowOff>0</xdr:rowOff>
    </xdr:to>
    <xdr:cxnSp macro="">
      <xdr:nvCxnSpPr>
        <xdr:cNvPr id="258" name="直線コネクタ 257"/>
        <xdr:cNvCxnSpPr/>
      </xdr:nvCxnSpPr>
      <xdr:spPr>
        <a:xfrm flipV="1">
          <a:off x="16179800" y="149717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91948</xdr:rowOff>
    </xdr:from>
    <xdr:to>
      <xdr:col>77</xdr:col>
      <xdr:colOff>44450</xdr:colOff>
      <xdr:row>88</xdr:row>
      <xdr:rowOff>0</xdr:rowOff>
    </xdr:to>
    <xdr:cxnSp macro="">
      <xdr:nvCxnSpPr>
        <xdr:cNvPr id="261" name="直線コネクタ 260"/>
        <xdr:cNvCxnSpPr/>
      </xdr:nvCxnSpPr>
      <xdr:spPr>
        <a:xfrm>
          <a:off x="15290800" y="1483664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62992</xdr:rowOff>
    </xdr:from>
    <xdr:to>
      <xdr:col>72</xdr:col>
      <xdr:colOff>203200</xdr:colOff>
      <xdr:row>86</xdr:row>
      <xdr:rowOff>91948</xdr:rowOff>
    </xdr:to>
    <xdr:cxnSp macro="">
      <xdr:nvCxnSpPr>
        <xdr:cNvPr id="264" name="直線コネクタ 263"/>
        <xdr:cNvCxnSpPr/>
      </xdr:nvCxnSpPr>
      <xdr:spPr>
        <a:xfrm>
          <a:off x="14401800" y="1480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34037</xdr:rowOff>
    </xdr:from>
    <xdr:to>
      <xdr:col>68</xdr:col>
      <xdr:colOff>152400</xdr:colOff>
      <xdr:row>86</xdr:row>
      <xdr:rowOff>62992</xdr:rowOff>
    </xdr:to>
    <xdr:cxnSp macro="">
      <xdr:nvCxnSpPr>
        <xdr:cNvPr id="267" name="直線コネクタ 266"/>
        <xdr:cNvCxnSpPr/>
      </xdr:nvCxnSpPr>
      <xdr:spPr>
        <a:xfrm>
          <a:off x="13512800" y="147787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xdr:rowOff>
    </xdr:from>
    <xdr:to>
      <xdr:col>81</xdr:col>
      <xdr:colOff>95250</xdr:colOff>
      <xdr:row>87</xdr:row>
      <xdr:rowOff>106426</xdr:rowOff>
    </xdr:to>
    <xdr:sp macro="" textlink="">
      <xdr:nvSpPr>
        <xdr:cNvPr id="277" name="楕円 276"/>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148353</xdr:rowOff>
    </xdr:from>
    <xdr:ext cx="762000" cy="259045"/>
    <xdr:sp macro="" textlink="">
      <xdr:nvSpPr>
        <xdr:cNvPr id="278" name="給与水準   （国との比較）該当値テキスト"/>
        <xdr:cNvSpPr txBox="1"/>
      </xdr:nvSpPr>
      <xdr:spPr>
        <a:xfrm>
          <a:off x="17106900" y="1489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41148</xdr:rowOff>
    </xdr:from>
    <xdr:to>
      <xdr:col>73</xdr:col>
      <xdr:colOff>44450</xdr:colOff>
      <xdr:row>86</xdr:row>
      <xdr:rowOff>142748</xdr:rowOff>
    </xdr:to>
    <xdr:sp macro="" textlink="">
      <xdr:nvSpPr>
        <xdr:cNvPr id="281" name="楕円 280"/>
        <xdr:cNvSpPr/>
      </xdr:nvSpPr>
      <xdr:spPr>
        <a:xfrm>
          <a:off x="15240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127525</xdr:rowOff>
    </xdr:from>
    <xdr:ext cx="762000" cy="259045"/>
    <xdr:sp macro="" textlink="">
      <xdr:nvSpPr>
        <xdr:cNvPr id="282" name="テキスト ボックス 281"/>
        <xdr:cNvSpPr txBox="1"/>
      </xdr:nvSpPr>
      <xdr:spPr>
        <a:xfrm>
          <a:off x="14909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12192</xdr:rowOff>
    </xdr:from>
    <xdr:to>
      <xdr:col>68</xdr:col>
      <xdr:colOff>203200</xdr:colOff>
      <xdr:row>86</xdr:row>
      <xdr:rowOff>113792</xdr:rowOff>
    </xdr:to>
    <xdr:sp macro="" textlink="">
      <xdr:nvSpPr>
        <xdr:cNvPr id="283" name="楕円 282"/>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98569</xdr:rowOff>
    </xdr:from>
    <xdr:ext cx="762000" cy="259045"/>
    <xdr:sp macro="" textlink="">
      <xdr:nvSpPr>
        <xdr:cNvPr id="284" name="テキスト ボックス 283"/>
        <xdr:cNvSpPr txBox="1"/>
      </xdr:nvSpPr>
      <xdr:spPr>
        <a:xfrm>
          <a:off x="14020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154687</xdr:rowOff>
    </xdr:from>
    <xdr:to>
      <xdr:col>64</xdr:col>
      <xdr:colOff>152400</xdr:colOff>
      <xdr:row>86</xdr:row>
      <xdr:rowOff>84837</xdr:rowOff>
    </xdr:to>
    <xdr:sp macro="" textlink="">
      <xdr:nvSpPr>
        <xdr:cNvPr id="285" name="楕円 284"/>
        <xdr:cNvSpPr/>
      </xdr:nvSpPr>
      <xdr:spPr>
        <a:xfrm>
          <a:off x="13462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69614</xdr:rowOff>
    </xdr:from>
    <xdr:ext cx="762000" cy="259045"/>
    <xdr:sp macro="" textlink="">
      <xdr:nvSpPr>
        <xdr:cNvPr id="286" name="テキスト ボックス 285"/>
        <xdr:cNvSpPr txBox="1"/>
      </xdr:nvSpPr>
      <xdr:spPr>
        <a:xfrm>
          <a:off x="13131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職員数については、基礎自治体への権限の移譲などにより行政需要が増大するなかで、集中改革プランの設定人数を堅持し、退職補充を最小限に留めるなどしたことにより、一定の職員数を保ってきた。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月から消防事務の委託が実現したことで職員</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名の減となり、類似団体内平均値を下回る状況が平成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年度以降も続いている。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今後も、民間委託や指定管理者制度の活用を検討するなどにより、適正な定員管理に努める。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151271</xdr:rowOff>
    </xdr:from>
    <xdr:to>
      <xdr:col>81</xdr:col>
      <xdr:colOff>44450</xdr:colOff>
      <xdr:row>59</xdr:row>
      <xdr:rowOff>153952</xdr:rowOff>
    </xdr:to>
    <xdr:cxnSp macro="">
      <xdr:nvCxnSpPr>
        <xdr:cNvPr id="321" name="直線コネクタ 320"/>
        <xdr:cNvCxnSpPr/>
      </xdr:nvCxnSpPr>
      <xdr:spPr>
        <a:xfrm>
          <a:off x="16179800" y="1026682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108373</xdr:rowOff>
    </xdr:from>
    <xdr:to>
      <xdr:col>77</xdr:col>
      <xdr:colOff>44450</xdr:colOff>
      <xdr:row>59</xdr:row>
      <xdr:rowOff>151271</xdr:rowOff>
    </xdr:to>
    <xdr:cxnSp macro="">
      <xdr:nvCxnSpPr>
        <xdr:cNvPr id="324" name="直線コネクタ 323"/>
        <xdr:cNvCxnSpPr/>
      </xdr:nvCxnSpPr>
      <xdr:spPr>
        <a:xfrm>
          <a:off x="15290800" y="10223923"/>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93627</xdr:rowOff>
    </xdr:from>
    <xdr:to>
      <xdr:col>72</xdr:col>
      <xdr:colOff>203200</xdr:colOff>
      <xdr:row>59</xdr:row>
      <xdr:rowOff>108373</xdr:rowOff>
    </xdr:to>
    <xdr:cxnSp macro="">
      <xdr:nvCxnSpPr>
        <xdr:cNvPr id="327" name="直線コネクタ 326"/>
        <xdr:cNvCxnSpPr/>
      </xdr:nvCxnSpPr>
      <xdr:spPr>
        <a:xfrm>
          <a:off x="14401800" y="1020917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93627</xdr:rowOff>
    </xdr:from>
    <xdr:to>
      <xdr:col>68</xdr:col>
      <xdr:colOff>152400</xdr:colOff>
      <xdr:row>59</xdr:row>
      <xdr:rowOff>105692</xdr:rowOff>
    </xdr:to>
    <xdr:cxnSp macro="">
      <xdr:nvCxnSpPr>
        <xdr:cNvPr id="330" name="直線コネクタ 329"/>
        <xdr:cNvCxnSpPr/>
      </xdr:nvCxnSpPr>
      <xdr:spPr>
        <a:xfrm flipV="1">
          <a:off x="13512800" y="102091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103152</xdr:rowOff>
    </xdr:from>
    <xdr:to>
      <xdr:col>81</xdr:col>
      <xdr:colOff>95250</xdr:colOff>
      <xdr:row>60</xdr:row>
      <xdr:rowOff>33302</xdr:rowOff>
    </xdr:to>
    <xdr:sp macro="" textlink="">
      <xdr:nvSpPr>
        <xdr:cNvPr id="340" name="楕円 339"/>
        <xdr:cNvSpPr/>
      </xdr:nvSpPr>
      <xdr:spPr>
        <a:xfrm>
          <a:off x="16967200" y="102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119679</xdr:rowOff>
    </xdr:from>
    <xdr:ext cx="762000" cy="259045"/>
    <xdr:sp macro="" textlink="">
      <xdr:nvSpPr>
        <xdr:cNvPr id="341" name="定員管理の状況該当値テキスト"/>
        <xdr:cNvSpPr txBox="1"/>
      </xdr:nvSpPr>
      <xdr:spPr>
        <a:xfrm>
          <a:off x="17106900" y="100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100471</xdr:rowOff>
    </xdr:from>
    <xdr:to>
      <xdr:col>77</xdr:col>
      <xdr:colOff>95250</xdr:colOff>
      <xdr:row>60</xdr:row>
      <xdr:rowOff>30621</xdr:rowOff>
    </xdr:to>
    <xdr:sp macro="" textlink="">
      <xdr:nvSpPr>
        <xdr:cNvPr id="342" name="楕円 341"/>
        <xdr:cNvSpPr/>
      </xdr:nvSpPr>
      <xdr:spPr>
        <a:xfrm>
          <a:off x="16129000" y="102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40798</xdr:rowOff>
    </xdr:from>
    <xdr:ext cx="736600" cy="259045"/>
    <xdr:sp macro="" textlink="">
      <xdr:nvSpPr>
        <xdr:cNvPr id="343" name="テキスト ボックス 342"/>
        <xdr:cNvSpPr txBox="1"/>
      </xdr:nvSpPr>
      <xdr:spPr>
        <a:xfrm>
          <a:off x="15798800" y="9984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57573</xdr:rowOff>
    </xdr:from>
    <xdr:to>
      <xdr:col>73</xdr:col>
      <xdr:colOff>44450</xdr:colOff>
      <xdr:row>59</xdr:row>
      <xdr:rowOff>159173</xdr:rowOff>
    </xdr:to>
    <xdr:sp macro="" textlink="">
      <xdr:nvSpPr>
        <xdr:cNvPr id="344" name="楕円 343"/>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169350</xdr:rowOff>
    </xdr:from>
    <xdr:ext cx="762000" cy="259045"/>
    <xdr:sp macro="" textlink="">
      <xdr:nvSpPr>
        <xdr:cNvPr id="345" name="テキスト ボックス 344"/>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42827</xdr:rowOff>
    </xdr:from>
    <xdr:to>
      <xdr:col>68</xdr:col>
      <xdr:colOff>203200</xdr:colOff>
      <xdr:row>59</xdr:row>
      <xdr:rowOff>144427</xdr:rowOff>
    </xdr:to>
    <xdr:sp macro="" textlink="">
      <xdr:nvSpPr>
        <xdr:cNvPr id="346" name="楕円 345"/>
        <xdr:cNvSpPr/>
      </xdr:nvSpPr>
      <xdr:spPr>
        <a:xfrm>
          <a:off x="14351000" y="101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154604</xdr:rowOff>
    </xdr:from>
    <xdr:ext cx="762000" cy="259045"/>
    <xdr:sp macro="" textlink="">
      <xdr:nvSpPr>
        <xdr:cNvPr id="347" name="テキスト ボックス 346"/>
        <xdr:cNvSpPr txBox="1"/>
      </xdr:nvSpPr>
      <xdr:spPr>
        <a:xfrm>
          <a:off x="14020800" y="99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54892</xdr:rowOff>
    </xdr:from>
    <xdr:to>
      <xdr:col>64</xdr:col>
      <xdr:colOff>152400</xdr:colOff>
      <xdr:row>59</xdr:row>
      <xdr:rowOff>156492</xdr:rowOff>
    </xdr:to>
    <xdr:sp macro="" textlink="">
      <xdr:nvSpPr>
        <xdr:cNvPr id="348" name="楕円 347"/>
        <xdr:cNvSpPr/>
      </xdr:nvSpPr>
      <xdr:spPr>
        <a:xfrm>
          <a:off x="13462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166669</xdr:rowOff>
    </xdr:from>
    <xdr:ext cx="762000" cy="259045"/>
    <xdr:sp macro="" textlink="">
      <xdr:nvSpPr>
        <xdr:cNvPr id="349" name="テキスト ボックス 348"/>
        <xdr:cNvSpPr txBox="1"/>
      </xdr:nvSpPr>
      <xdr:spPr>
        <a:xfrm>
          <a:off x="13131800" y="99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元利償還金が令和元年度から令和２年度にかけて増加しているが、これは平成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年度に発行した地方債の、図書館公民館整備事業の償還開始等によるものである。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類似団体内平均値よりも下回っているが、今後、近年実施した大型施設整備の元金償還が始まることから、一時的に悪化が見込まれるため、地方債の発行の抑制に努めつつ、その推移を注視していく。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40</xdr:row>
      <xdr:rowOff>170434</xdr:rowOff>
    </xdr:to>
    <xdr:cxnSp macro="">
      <xdr:nvCxnSpPr>
        <xdr:cNvPr id="380" name="直線コネクタ 379"/>
        <xdr:cNvCxnSpPr/>
      </xdr:nvCxnSpPr>
      <xdr:spPr>
        <a:xfrm>
          <a:off x="16179800" y="70187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40</xdr:row>
      <xdr:rowOff>170434</xdr:rowOff>
    </xdr:to>
    <xdr:cxnSp macro="">
      <xdr:nvCxnSpPr>
        <xdr:cNvPr id="383" name="直線コネクタ 382"/>
        <xdr:cNvCxnSpPr/>
      </xdr:nvCxnSpPr>
      <xdr:spPr>
        <a:xfrm flipV="1">
          <a:off x="15290800" y="70187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13462</xdr:rowOff>
    </xdr:to>
    <xdr:cxnSp macro="">
      <xdr:nvCxnSpPr>
        <xdr:cNvPr id="386" name="直線コネクタ 385"/>
        <xdr:cNvCxnSpPr/>
      </xdr:nvCxnSpPr>
      <xdr:spPr>
        <a:xfrm flipV="1">
          <a:off x="14401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61722</xdr:rowOff>
    </xdr:to>
    <xdr:cxnSp macro="">
      <xdr:nvCxnSpPr>
        <xdr:cNvPr id="389" name="直線コネクタ 388"/>
        <xdr:cNvCxnSpPr/>
      </xdr:nvCxnSpPr>
      <xdr:spPr>
        <a:xfrm flipV="1">
          <a:off x="13512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9" name="楕円 398"/>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400"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401" name="楕円 400"/>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402" name="テキスト ボックス 401"/>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119634</xdr:rowOff>
    </xdr:from>
    <xdr:to>
      <xdr:col>73</xdr:col>
      <xdr:colOff>44450</xdr:colOff>
      <xdr:row>41</xdr:row>
      <xdr:rowOff>49784</xdr:rowOff>
    </xdr:to>
    <xdr:sp macro="" textlink="">
      <xdr:nvSpPr>
        <xdr:cNvPr id="403" name="楕円 402"/>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59961</xdr:rowOff>
    </xdr:from>
    <xdr:ext cx="762000" cy="259045"/>
    <xdr:sp macro="" textlink="">
      <xdr:nvSpPr>
        <xdr:cNvPr id="404" name="テキスト ボックス 403"/>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5" name="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6" name="テキスト ボックス 40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7" name="楕円 406"/>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8" name="テキスト ボックス 40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令和２年度は、地方債残高の減少により、前年度より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ポイント改善した</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15.9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％となったが、類似団体内平均値を上回っている。今後も地方債発行の抑制を図るなど、将来負担比率の抑制に努めつつ、その推移を注視していく。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95917</xdr:rowOff>
    </xdr:from>
    <xdr:to>
      <xdr:col>81</xdr:col>
      <xdr:colOff>44450</xdr:colOff>
      <xdr:row>15</xdr:row>
      <xdr:rowOff>150813</xdr:rowOff>
    </xdr:to>
    <xdr:cxnSp macro="">
      <xdr:nvCxnSpPr>
        <xdr:cNvPr id="438" name="直線コネクタ 437"/>
        <xdr:cNvCxnSpPr/>
      </xdr:nvCxnSpPr>
      <xdr:spPr>
        <a:xfrm flipV="1">
          <a:off x="16179800" y="2667667"/>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131508</xdr:rowOff>
    </xdr:from>
    <xdr:to>
      <xdr:col>77</xdr:col>
      <xdr:colOff>44450</xdr:colOff>
      <xdr:row>15</xdr:row>
      <xdr:rowOff>150813</xdr:rowOff>
    </xdr:to>
    <xdr:cxnSp macro="">
      <xdr:nvCxnSpPr>
        <xdr:cNvPr id="441" name="直線コネクタ 440"/>
        <xdr:cNvCxnSpPr/>
      </xdr:nvCxnSpPr>
      <xdr:spPr>
        <a:xfrm>
          <a:off x="15290800" y="270325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131508</xdr:rowOff>
    </xdr:from>
    <xdr:to>
      <xdr:col>72</xdr:col>
      <xdr:colOff>203200</xdr:colOff>
      <xdr:row>15</xdr:row>
      <xdr:rowOff>137541</xdr:rowOff>
    </xdr:to>
    <xdr:cxnSp macro="">
      <xdr:nvCxnSpPr>
        <xdr:cNvPr id="444" name="直線コネクタ 443"/>
        <xdr:cNvCxnSpPr/>
      </xdr:nvCxnSpPr>
      <xdr:spPr>
        <a:xfrm flipV="1">
          <a:off x="14401800" y="270325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136335</xdr:rowOff>
    </xdr:from>
    <xdr:to>
      <xdr:col>68</xdr:col>
      <xdr:colOff>152400</xdr:colOff>
      <xdr:row>15</xdr:row>
      <xdr:rowOff>137541</xdr:rowOff>
    </xdr:to>
    <xdr:cxnSp macro="">
      <xdr:nvCxnSpPr>
        <xdr:cNvPr id="447" name="直線コネクタ 446"/>
        <xdr:cNvCxnSpPr/>
      </xdr:nvCxnSpPr>
      <xdr:spPr>
        <a:xfrm>
          <a:off x="13512800" y="270808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36053</xdr:rowOff>
    </xdr:from>
    <xdr:ext cx="762000" cy="259045"/>
    <xdr:sp macro="" textlink="">
      <xdr:nvSpPr>
        <xdr:cNvPr id="449" name="テキスト ボックス 448"/>
        <xdr:cNvSpPr txBox="1"/>
      </xdr:nvSpPr>
      <xdr:spPr>
        <a:xfrm>
          <a:off x="14020800" y="27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62596</xdr:rowOff>
    </xdr:from>
    <xdr:ext cx="762000" cy="259045"/>
    <xdr:sp macro="" textlink="">
      <xdr:nvSpPr>
        <xdr:cNvPr id="451" name="テキスト ボックス 450"/>
        <xdr:cNvSpPr txBox="1"/>
      </xdr:nvSpPr>
      <xdr:spPr>
        <a:xfrm>
          <a:off x="13131800" y="28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45117</xdr:rowOff>
    </xdr:from>
    <xdr:to>
      <xdr:col>81</xdr:col>
      <xdr:colOff>95250</xdr:colOff>
      <xdr:row>15</xdr:row>
      <xdr:rowOff>146717</xdr:rowOff>
    </xdr:to>
    <xdr:sp macro="" textlink="">
      <xdr:nvSpPr>
        <xdr:cNvPr id="457" name="楕円 456"/>
        <xdr:cNvSpPr/>
      </xdr:nvSpPr>
      <xdr:spPr>
        <a:xfrm>
          <a:off x="16967200" y="26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93394</xdr:rowOff>
    </xdr:from>
    <xdr:ext cx="762000" cy="259045"/>
    <xdr:sp macro="" textlink="">
      <xdr:nvSpPr>
        <xdr:cNvPr id="458" name="将来負担の状況該当値テキスト"/>
        <xdr:cNvSpPr txBox="1"/>
      </xdr:nvSpPr>
      <xdr:spPr>
        <a:xfrm>
          <a:off x="17106900" y="266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100013</xdr:rowOff>
    </xdr:from>
    <xdr:to>
      <xdr:col>77</xdr:col>
      <xdr:colOff>95250</xdr:colOff>
      <xdr:row>16</xdr:row>
      <xdr:rowOff>30163</xdr:rowOff>
    </xdr:to>
    <xdr:sp macro="" textlink="">
      <xdr:nvSpPr>
        <xdr:cNvPr id="459" name="楕円 458"/>
        <xdr:cNvSpPr/>
      </xdr:nvSpPr>
      <xdr:spPr>
        <a:xfrm>
          <a:off x="16129000" y="26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14940</xdr:rowOff>
    </xdr:from>
    <xdr:ext cx="736600" cy="259045"/>
    <xdr:sp macro="" textlink="">
      <xdr:nvSpPr>
        <xdr:cNvPr id="460" name="テキスト ボックス 459"/>
        <xdr:cNvSpPr txBox="1"/>
      </xdr:nvSpPr>
      <xdr:spPr>
        <a:xfrm>
          <a:off x="15798800" y="275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80708</xdr:rowOff>
    </xdr:from>
    <xdr:to>
      <xdr:col>73</xdr:col>
      <xdr:colOff>44450</xdr:colOff>
      <xdr:row>16</xdr:row>
      <xdr:rowOff>10858</xdr:rowOff>
    </xdr:to>
    <xdr:sp macro="" textlink="">
      <xdr:nvSpPr>
        <xdr:cNvPr id="461" name="楕円 460"/>
        <xdr:cNvSpPr/>
      </xdr:nvSpPr>
      <xdr:spPr>
        <a:xfrm>
          <a:off x="15240000" y="26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167085</xdr:rowOff>
    </xdr:from>
    <xdr:ext cx="762000" cy="259045"/>
    <xdr:sp macro="" textlink="">
      <xdr:nvSpPr>
        <xdr:cNvPr id="462" name="テキスト ボックス 461"/>
        <xdr:cNvSpPr txBox="1"/>
      </xdr:nvSpPr>
      <xdr:spPr>
        <a:xfrm>
          <a:off x="14909800" y="273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86741</xdr:rowOff>
    </xdr:from>
    <xdr:to>
      <xdr:col>68</xdr:col>
      <xdr:colOff>203200</xdr:colOff>
      <xdr:row>16</xdr:row>
      <xdr:rowOff>16891</xdr:rowOff>
    </xdr:to>
    <xdr:sp macro="" textlink="">
      <xdr:nvSpPr>
        <xdr:cNvPr id="463" name="楕円 462"/>
        <xdr:cNvSpPr/>
      </xdr:nvSpPr>
      <xdr:spPr>
        <a:xfrm>
          <a:off x="14351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27068</xdr:rowOff>
    </xdr:from>
    <xdr:ext cx="762000" cy="259045"/>
    <xdr:sp macro="" textlink="">
      <xdr:nvSpPr>
        <xdr:cNvPr id="464" name="テキスト ボックス 463"/>
        <xdr:cNvSpPr txBox="1"/>
      </xdr:nvSpPr>
      <xdr:spPr>
        <a:xfrm>
          <a:off x="14020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85535</xdr:rowOff>
    </xdr:from>
    <xdr:to>
      <xdr:col>64</xdr:col>
      <xdr:colOff>152400</xdr:colOff>
      <xdr:row>16</xdr:row>
      <xdr:rowOff>15685</xdr:rowOff>
    </xdr:to>
    <xdr:sp macro="" textlink="">
      <xdr:nvSpPr>
        <xdr:cNvPr id="465" name="楕円 464"/>
        <xdr:cNvSpPr/>
      </xdr:nvSpPr>
      <xdr:spPr>
        <a:xfrm>
          <a:off x="13462000" y="26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25862</xdr:rowOff>
    </xdr:from>
    <xdr:ext cx="762000" cy="259045"/>
    <xdr:sp macro="" textlink="">
      <xdr:nvSpPr>
        <xdr:cNvPr id="466" name="テキスト ボックス 465"/>
        <xdr:cNvSpPr txBox="1"/>
      </xdr:nvSpPr>
      <xdr:spPr>
        <a:xfrm>
          <a:off x="13131800" y="242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15,192
25.26
7,840,775
7,719,910
120,841
4,114,263
6,303,596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給与構造改革の実施や各種委員報酬の見直しなどを実施しているものの、類似団体内平均値を大きく上回っている。主な要因としては、保育園及び一部のこども園を直営で行っていることが挙げられる。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令和２年度は令和元年度に比べ、会計年度任用職員制度の施行による期末手当の増などの影響により、</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今後も民間委託や指定管理者制度活用の検討などを行い、最小限の職員補充に留め、総人件費の抑制に努める。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92710</xdr:rowOff>
    </xdr:to>
    <xdr:cxnSp macro="">
      <xdr:nvCxnSpPr>
        <xdr:cNvPr id="66" name="直線コネクタ 65"/>
        <xdr:cNvCxnSpPr/>
      </xdr:nvCxnSpPr>
      <xdr:spPr>
        <a:xfrm>
          <a:off x="3987800" y="62611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149860</xdr:rowOff>
    </xdr:to>
    <xdr:cxnSp macro="">
      <xdr:nvCxnSpPr>
        <xdr:cNvPr id="69" name="直線コネクタ 68"/>
        <xdr:cNvCxnSpPr/>
      </xdr:nvCxnSpPr>
      <xdr:spPr>
        <a:xfrm flipV="1">
          <a:off x="3098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149860</xdr:rowOff>
    </xdr:to>
    <xdr:cxnSp macro="">
      <xdr:nvCxnSpPr>
        <xdr:cNvPr id="72" name="直線コネクタ 71"/>
        <xdr:cNvCxnSpPr/>
      </xdr:nvCxnSpPr>
      <xdr:spPr>
        <a:xfrm>
          <a:off x="2209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39370</xdr:rowOff>
    </xdr:to>
    <xdr:cxnSp macro="">
      <xdr:nvCxnSpPr>
        <xdr:cNvPr id="75" name="直線コネクタ 74"/>
        <xdr:cNvCxnSpPr/>
      </xdr:nvCxnSpPr>
      <xdr:spPr>
        <a:xfrm flipV="1">
          <a:off x="1320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物件費が類似団体内平均値に比べ高止まりしているが、保有施設にかかる施設維持管理経費や内部管理経費などによるものが一因であるため、削減に努めている。令和元年度から令和２年度にかけて</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ポイント減となっているが、会計年度任用職員制度の施行によりアルバイト賃金が減少したことによるものである。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今後も公共施設総合管理計画に基づき、町内公共施設の再編を進めることで、コスト削減を図っていく。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88900</xdr:rowOff>
    </xdr:from>
    <xdr:to>
      <xdr:col>82</xdr:col>
      <xdr:colOff>107950</xdr:colOff>
      <xdr:row>18</xdr:row>
      <xdr:rowOff>69850</xdr:rowOff>
    </xdr:to>
    <xdr:cxnSp macro="">
      <xdr:nvCxnSpPr>
        <xdr:cNvPr id="131" name="直線コネクタ 130"/>
        <xdr:cNvCxnSpPr/>
      </xdr:nvCxnSpPr>
      <xdr:spPr>
        <a:xfrm flipV="1">
          <a:off x="15671800" y="3003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165100</xdr:rowOff>
    </xdr:from>
    <xdr:to>
      <xdr:col>78</xdr:col>
      <xdr:colOff>69850</xdr:colOff>
      <xdr:row>18</xdr:row>
      <xdr:rowOff>69850</xdr:rowOff>
    </xdr:to>
    <xdr:cxnSp macro="">
      <xdr:nvCxnSpPr>
        <xdr:cNvPr id="134" name="直線コネクタ 133"/>
        <xdr:cNvCxnSpPr/>
      </xdr:nvCxnSpPr>
      <xdr:spPr>
        <a:xfrm>
          <a:off x="14782800" y="3079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165100</xdr:rowOff>
    </xdr:from>
    <xdr:to>
      <xdr:col>73</xdr:col>
      <xdr:colOff>180975</xdr:colOff>
      <xdr:row>18</xdr:row>
      <xdr:rowOff>69850</xdr:rowOff>
    </xdr:to>
    <xdr:cxnSp macro="">
      <xdr:nvCxnSpPr>
        <xdr:cNvPr id="137" name="直線コネクタ 136"/>
        <xdr:cNvCxnSpPr/>
      </xdr:nvCxnSpPr>
      <xdr:spPr>
        <a:xfrm flipV="1">
          <a:off x="13893800" y="3079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xdr:rowOff>
    </xdr:from>
    <xdr:to>
      <xdr:col>69</xdr:col>
      <xdr:colOff>92075</xdr:colOff>
      <xdr:row>18</xdr:row>
      <xdr:rowOff>69850</xdr:rowOff>
    </xdr:to>
    <xdr:cxnSp macro="">
      <xdr:nvCxnSpPr>
        <xdr:cNvPr id="140" name="直線コネクタ 139"/>
        <xdr:cNvCxnSpPr/>
      </xdr:nvCxnSpPr>
      <xdr:spPr>
        <a:xfrm>
          <a:off x="13004800" y="30892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38100</xdr:rowOff>
    </xdr:from>
    <xdr:to>
      <xdr:col>82</xdr:col>
      <xdr:colOff>158750</xdr:colOff>
      <xdr:row>17</xdr:row>
      <xdr:rowOff>139700</xdr:rowOff>
    </xdr:to>
    <xdr:sp macro="" textlink="">
      <xdr:nvSpPr>
        <xdr:cNvPr id="150" name="楕円 149"/>
        <xdr:cNvSpPr/>
      </xdr:nvSpPr>
      <xdr:spPr>
        <a:xfrm>
          <a:off x="16459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10177</xdr:rowOff>
    </xdr:from>
    <xdr:ext cx="762000" cy="259045"/>
    <xdr:sp macro="" textlink="">
      <xdr:nvSpPr>
        <xdr:cNvPr id="151" name="物件費該当値テキスト"/>
        <xdr:cNvSpPr txBox="1"/>
      </xdr:nvSpPr>
      <xdr:spPr>
        <a:xfrm>
          <a:off x="165989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19050</xdr:rowOff>
    </xdr:from>
    <xdr:to>
      <xdr:col>78</xdr:col>
      <xdr:colOff>120650</xdr:colOff>
      <xdr:row>18</xdr:row>
      <xdr:rowOff>120650</xdr:rowOff>
    </xdr:to>
    <xdr:sp macro="" textlink="">
      <xdr:nvSpPr>
        <xdr:cNvPr id="152" name="楕円 151"/>
        <xdr:cNvSpPr/>
      </xdr:nvSpPr>
      <xdr:spPr>
        <a:xfrm>
          <a:off x="15621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105427</xdr:rowOff>
    </xdr:from>
    <xdr:ext cx="736600" cy="259045"/>
    <xdr:sp macro="" textlink="">
      <xdr:nvSpPr>
        <xdr:cNvPr id="153" name="テキスト ボックス 152"/>
        <xdr:cNvSpPr txBox="1"/>
      </xdr:nvSpPr>
      <xdr:spPr>
        <a:xfrm>
          <a:off x="15290800" y="319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4" name="楕円 153"/>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29227</xdr:rowOff>
    </xdr:from>
    <xdr:ext cx="762000" cy="259045"/>
    <xdr:sp macro="" textlink="">
      <xdr:nvSpPr>
        <xdr:cNvPr id="155" name="テキスト ボックス 154"/>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56" name="楕円 155"/>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57" name="テキスト ボックス 156"/>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123825</xdr:rowOff>
    </xdr:from>
    <xdr:to>
      <xdr:col>65</xdr:col>
      <xdr:colOff>53975</xdr:colOff>
      <xdr:row>18</xdr:row>
      <xdr:rowOff>53975</xdr:rowOff>
    </xdr:to>
    <xdr:sp macro="" textlink="">
      <xdr:nvSpPr>
        <xdr:cNvPr id="158" name="楕円 157"/>
        <xdr:cNvSpPr/>
      </xdr:nvSpPr>
      <xdr:spPr>
        <a:xfrm>
          <a:off x="12954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38752</xdr:rowOff>
    </xdr:from>
    <xdr:ext cx="762000" cy="259045"/>
    <xdr:sp macro="" textlink="">
      <xdr:nvSpPr>
        <xdr:cNvPr id="159" name="テキスト ボックス 158"/>
        <xdr:cNvSpPr txBox="1"/>
      </xdr:nvSpPr>
      <xdr:spPr>
        <a:xfrm>
          <a:off x="12623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医療費助成にかかる経費などの減少により、令和２年度は、前年度と比較して</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今後、福祉サービスなどの行政需要に適正に対応するとともに、個人給付的性格の支出については適宜見直し、改善に努める。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57</xdr:row>
      <xdr:rowOff>6350</xdr:rowOff>
    </xdr:to>
    <xdr:cxnSp macro="">
      <xdr:nvCxnSpPr>
        <xdr:cNvPr id="192" name="直線コネクタ 191"/>
        <xdr:cNvCxnSpPr/>
      </xdr:nvCxnSpPr>
      <xdr:spPr>
        <a:xfrm flipV="1">
          <a:off x="3987800" y="9664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57</xdr:row>
      <xdr:rowOff>6350</xdr:rowOff>
    </xdr:to>
    <xdr:cxnSp macro="">
      <xdr:nvCxnSpPr>
        <xdr:cNvPr id="195" name="直線コネクタ 194"/>
        <xdr:cNvCxnSpPr/>
      </xdr:nvCxnSpPr>
      <xdr:spPr>
        <a:xfrm>
          <a:off x="3098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76200</xdr:rowOff>
    </xdr:to>
    <xdr:cxnSp macro="">
      <xdr:nvCxnSpPr>
        <xdr:cNvPr id="198" name="直線コネクタ 197"/>
        <xdr:cNvCxnSpPr/>
      </xdr:nvCxnSpPr>
      <xdr:spPr>
        <a:xfrm flipV="1">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19050</xdr:rowOff>
    </xdr:to>
    <xdr:cxnSp macro="">
      <xdr:nvCxnSpPr>
        <xdr:cNvPr id="201" name="直線コネクタ 200"/>
        <xdr:cNvCxnSpPr/>
      </xdr:nvCxnSpPr>
      <xdr:spPr>
        <a:xfrm flipV="1">
          <a:off x="1320800" y="967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11" name="楕円 210"/>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12"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3" name="楕円 212"/>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4" name="テキスト ボックス 21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5" name="楕円 214"/>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6" name="テキスト ボックス 215"/>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7" name="楕円 216"/>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8" name="テキスト ボックス 217"/>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9" name="楕円 218"/>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20" name="テキスト ボックス 219"/>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末をもって下水道事業特別会計が法適用化したため、下水道事業特別会計への繰出金分が補助費等に計上されたことなどで減少したが、特別会計への繰出金については、高齢化等の影響により増加傾向に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推移を注視しつつ、引き続き適正な繰出の執行に努める。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66040</xdr:rowOff>
    </xdr:to>
    <xdr:cxnSp macro="">
      <xdr:nvCxnSpPr>
        <xdr:cNvPr id="253" name="直線コネクタ 252"/>
        <xdr:cNvCxnSpPr/>
      </xdr:nvCxnSpPr>
      <xdr:spPr>
        <a:xfrm>
          <a:off x="15671800" y="9644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24130</xdr:rowOff>
    </xdr:to>
    <xdr:cxnSp macro="">
      <xdr:nvCxnSpPr>
        <xdr:cNvPr id="256" name="直線コネクタ 255"/>
        <xdr:cNvCxnSpPr/>
      </xdr:nvCxnSpPr>
      <xdr:spPr>
        <a:xfrm flipV="1">
          <a:off x="14782800" y="9644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24130</xdr:rowOff>
    </xdr:to>
    <xdr:cxnSp macro="">
      <xdr:nvCxnSpPr>
        <xdr:cNvPr id="259" name="直線コネクタ 258"/>
        <xdr:cNvCxnSpPr/>
      </xdr:nvCxnSpPr>
      <xdr:spPr>
        <a:xfrm>
          <a:off x="13893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57</xdr:row>
      <xdr:rowOff>24130</xdr:rowOff>
    </xdr:to>
    <xdr:cxnSp macro="">
      <xdr:nvCxnSpPr>
        <xdr:cNvPr id="262" name="直線コネクタ 261"/>
        <xdr:cNvCxnSpPr/>
      </xdr:nvCxnSpPr>
      <xdr:spPr>
        <a:xfrm>
          <a:off x="13004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2" name="楕円 271"/>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3"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4" name="楕円 273"/>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5" name="テキスト ボックス 274"/>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7" name="テキスト ボックス 276"/>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9" name="テキスト ボックス 27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80" name="楕円 279"/>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81" name="テキスト ボックス 280"/>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各種団体への補助交付金の削減を進めてきた経緯もあり、類似団体内平均値を下回っている。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令和２年度については、下水道事業特別会計や水道事業特別会計への繰出金が減少したことなどにより、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推移を注視しつつ、引き続き適正な補助金等の執行に努める。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60053</xdr:rowOff>
    </xdr:to>
    <xdr:cxnSp macro="">
      <xdr:nvCxnSpPr>
        <xdr:cNvPr id="316" name="直線コネクタ 315"/>
        <xdr:cNvCxnSpPr/>
      </xdr:nvCxnSpPr>
      <xdr:spPr>
        <a:xfrm flipV="1">
          <a:off x="15671800" y="60020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60053</xdr:rowOff>
    </xdr:to>
    <xdr:cxnSp macro="">
      <xdr:nvCxnSpPr>
        <xdr:cNvPr id="319" name="直線コネクタ 318"/>
        <xdr:cNvCxnSpPr/>
      </xdr:nvCxnSpPr>
      <xdr:spPr>
        <a:xfrm>
          <a:off x="14782800" y="60020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153126</xdr:rowOff>
    </xdr:from>
    <xdr:to>
      <xdr:col>73</xdr:col>
      <xdr:colOff>180975</xdr:colOff>
      <xdr:row>35</xdr:row>
      <xdr:rowOff>1270</xdr:rowOff>
    </xdr:to>
    <xdr:cxnSp macro="">
      <xdr:nvCxnSpPr>
        <xdr:cNvPr id="322" name="直線コネクタ 321"/>
        <xdr:cNvCxnSpPr/>
      </xdr:nvCxnSpPr>
      <xdr:spPr>
        <a:xfrm>
          <a:off x="13893800" y="5982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120469</xdr:rowOff>
    </xdr:from>
    <xdr:to>
      <xdr:col>69</xdr:col>
      <xdr:colOff>92075</xdr:colOff>
      <xdr:row>34</xdr:row>
      <xdr:rowOff>153126</xdr:rowOff>
    </xdr:to>
    <xdr:cxnSp macro="">
      <xdr:nvCxnSpPr>
        <xdr:cNvPr id="325" name="直線コネクタ 324"/>
        <xdr:cNvCxnSpPr/>
      </xdr:nvCxnSpPr>
      <xdr:spPr>
        <a:xfrm>
          <a:off x="13004800" y="5949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5" name="楕円 334"/>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6"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9253</xdr:rowOff>
    </xdr:from>
    <xdr:to>
      <xdr:col>78</xdr:col>
      <xdr:colOff>120650</xdr:colOff>
      <xdr:row>35</xdr:row>
      <xdr:rowOff>110853</xdr:rowOff>
    </xdr:to>
    <xdr:sp macro="" textlink="">
      <xdr:nvSpPr>
        <xdr:cNvPr id="337" name="楕円 336"/>
        <xdr:cNvSpPr/>
      </xdr:nvSpPr>
      <xdr:spPr>
        <a:xfrm>
          <a:off x="15621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121030</xdr:rowOff>
    </xdr:from>
    <xdr:ext cx="736600" cy="259045"/>
    <xdr:sp macro="" textlink="">
      <xdr:nvSpPr>
        <xdr:cNvPr id="338" name="テキスト ボックス 337"/>
        <xdr:cNvSpPr txBox="1"/>
      </xdr:nvSpPr>
      <xdr:spPr>
        <a:xfrm>
          <a:off x="15290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9" name="楕円 338"/>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40" name="テキスト ボックス 339"/>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102326</xdr:rowOff>
    </xdr:from>
    <xdr:to>
      <xdr:col>69</xdr:col>
      <xdr:colOff>142875</xdr:colOff>
      <xdr:row>35</xdr:row>
      <xdr:rowOff>32476</xdr:rowOff>
    </xdr:to>
    <xdr:sp macro="" textlink="">
      <xdr:nvSpPr>
        <xdr:cNvPr id="341" name="楕円 340"/>
        <xdr:cNvSpPr/>
      </xdr:nvSpPr>
      <xdr:spPr>
        <a:xfrm>
          <a:off x="13843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42653</xdr:rowOff>
    </xdr:from>
    <xdr:ext cx="762000" cy="259045"/>
    <xdr:sp macro="" textlink="">
      <xdr:nvSpPr>
        <xdr:cNvPr id="342" name="テキスト ボックス 341"/>
        <xdr:cNvSpPr txBox="1"/>
      </xdr:nvSpPr>
      <xdr:spPr>
        <a:xfrm>
          <a:off x="13512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69669</xdr:rowOff>
    </xdr:from>
    <xdr:to>
      <xdr:col>65</xdr:col>
      <xdr:colOff>53975</xdr:colOff>
      <xdr:row>34</xdr:row>
      <xdr:rowOff>171269</xdr:rowOff>
    </xdr:to>
    <xdr:sp macro="" textlink="">
      <xdr:nvSpPr>
        <xdr:cNvPr id="343" name="楕円 342"/>
        <xdr:cNvSpPr/>
      </xdr:nvSpPr>
      <xdr:spPr>
        <a:xfrm>
          <a:off x="12954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9996</xdr:rowOff>
    </xdr:from>
    <xdr:ext cx="762000" cy="259045"/>
    <xdr:sp macro="" textlink="">
      <xdr:nvSpPr>
        <xdr:cNvPr id="344" name="テキスト ボックス 343"/>
        <xdr:cNvSpPr txBox="1"/>
      </xdr:nvSpPr>
      <xdr:spPr>
        <a:xfrm>
          <a:off x="12623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公債費に係る経常収支比率は令和２年度は前年度に比べて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ポイントの増加となったが、これは平成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年度に借り入れた図書館公民館整備事業の元金償還が開始したことによるものである。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今後、小学校統合や認定こども園の整備などに係る起債の元金償還も始まることから、極力、新規発行債の抑制に努める。　</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37846</xdr:rowOff>
    </xdr:to>
    <xdr:cxnSp macro="">
      <xdr:nvCxnSpPr>
        <xdr:cNvPr id="374" name="直線コネクタ 373"/>
        <xdr:cNvCxnSpPr/>
      </xdr:nvCxnSpPr>
      <xdr:spPr>
        <a:xfrm>
          <a:off x="3987800" y="132120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65278</xdr:rowOff>
    </xdr:to>
    <xdr:cxnSp macro="">
      <xdr:nvCxnSpPr>
        <xdr:cNvPr id="377" name="直線コネクタ 376"/>
        <xdr:cNvCxnSpPr/>
      </xdr:nvCxnSpPr>
      <xdr:spPr>
        <a:xfrm flipV="1">
          <a:off x="3098800" y="132120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65278</xdr:rowOff>
    </xdr:to>
    <xdr:cxnSp macro="">
      <xdr:nvCxnSpPr>
        <xdr:cNvPr id="380" name="直線コネクタ 379"/>
        <xdr:cNvCxnSpPr/>
      </xdr:nvCxnSpPr>
      <xdr:spPr>
        <a:xfrm>
          <a:off x="2209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37846</xdr:rowOff>
    </xdr:to>
    <xdr:cxnSp macro="">
      <xdr:nvCxnSpPr>
        <xdr:cNvPr id="383" name="直線コネクタ 382"/>
        <xdr:cNvCxnSpPr/>
      </xdr:nvCxnSpPr>
      <xdr:spPr>
        <a:xfrm>
          <a:off x="1320800" y="13221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93" name="楕円 392"/>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94"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5" name="楕円 394"/>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6" name="テキスト ボックス 395"/>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7" name="楕円 396"/>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8" name="テキスト ボックス 397"/>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9" name="楕円 398"/>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400" name="テキスト ボックス 399"/>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401" name="楕円 400"/>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402" name="テキスト ボックス 401"/>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類似団体内平均値を上回り硬直化した財政構造となっている。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今後も、事業のスクラップ＆ビルドにより見直しを行い、歳出全般にわたりコスト削減を目指し、比率の改善に努める。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157480</xdr:rowOff>
    </xdr:to>
    <xdr:cxnSp macro="">
      <xdr:nvCxnSpPr>
        <xdr:cNvPr id="435" name="直線コネクタ 434"/>
        <xdr:cNvCxnSpPr/>
      </xdr:nvCxnSpPr>
      <xdr:spPr>
        <a:xfrm flipV="1">
          <a:off x="15671800" y="13157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76</xdr:row>
      <xdr:rowOff>165100</xdr:rowOff>
    </xdr:to>
    <xdr:cxnSp macro="">
      <xdr:nvCxnSpPr>
        <xdr:cNvPr id="438" name="直線コネクタ 437"/>
        <xdr:cNvCxnSpPr/>
      </xdr:nvCxnSpPr>
      <xdr:spPr>
        <a:xfrm flipV="1">
          <a:off x="14782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76</xdr:row>
      <xdr:rowOff>168911</xdr:rowOff>
    </xdr:to>
    <xdr:cxnSp macro="">
      <xdr:nvCxnSpPr>
        <xdr:cNvPr id="441" name="直線コネクタ 440"/>
        <xdr:cNvCxnSpPr/>
      </xdr:nvCxnSpPr>
      <xdr:spPr>
        <a:xfrm flipV="1">
          <a:off x="13893800" y="13195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5080</xdr:rowOff>
    </xdr:to>
    <xdr:cxnSp macro="">
      <xdr:nvCxnSpPr>
        <xdr:cNvPr id="444" name="直線コネクタ 443"/>
        <xdr:cNvCxnSpPr/>
      </xdr:nvCxnSpPr>
      <xdr:spPr>
        <a:xfrm flipV="1">
          <a:off x="13004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4" name="楕円 453"/>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5"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56" name="楕円 455"/>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57" name="テキスト ボックス 456"/>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8" name="楕円 457"/>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59" name="テキスト ボックス 45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60" name="楕円 459"/>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61" name="テキスト ボックス 460"/>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62" name="楕円 461"/>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40657</xdr:rowOff>
    </xdr:from>
    <xdr:ext cx="762000" cy="259045"/>
    <xdr:sp macro="" textlink="">
      <xdr:nvSpPr>
        <xdr:cNvPr id="463" name="テキスト ボックス 462"/>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169405</xdr:rowOff>
    </xdr:from>
    <xdr:to>
      <xdr:col>29</xdr:col>
      <xdr:colOff>127000</xdr:colOff>
      <xdr:row>18</xdr:row>
      <xdr:rowOff>85915</xdr:rowOff>
    </xdr:to>
    <xdr:cxnSp macro="">
      <xdr:nvCxnSpPr>
        <xdr:cNvPr id="50" name="直線コネクタ 49"/>
        <xdr:cNvCxnSpPr/>
      </xdr:nvCxnSpPr>
      <xdr:spPr bwMode="auto">
        <a:xfrm flipV="1">
          <a:off x="5003800" y="3131680"/>
          <a:ext cx="647700" cy="8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85915</xdr:rowOff>
    </xdr:from>
    <xdr:to>
      <xdr:col>26</xdr:col>
      <xdr:colOff>50800</xdr:colOff>
      <xdr:row>18</xdr:row>
      <xdr:rowOff>108864</xdr:rowOff>
    </xdr:to>
    <xdr:cxnSp macro="">
      <xdr:nvCxnSpPr>
        <xdr:cNvPr id="53" name="直線コネクタ 52"/>
        <xdr:cNvCxnSpPr/>
      </xdr:nvCxnSpPr>
      <xdr:spPr bwMode="auto">
        <a:xfrm flipV="1">
          <a:off x="4305300" y="3219640"/>
          <a:ext cx="698500" cy="2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108864</xdr:rowOff>
    </xdr:from>
    <xdr:to>
      <xdr:col>22</xdr:col>
      <xdr:colOff>114300</xdr:colOff>
      <xdr:row>18</xdr:row>
      <xdr:rowOff>118554</xdr:rowOff>
    </xdr:to>
    <xdr:cxnSp macro="">
      <xdr:nvCxnSpPr>
        <xdr:cNvPr id="56" name="直線コネクタ 55"/>
        <xdr:cNvCxnSpPr/>
      </xdr:nvCxnSpPr>
      <xdr:spPr bwMode="auto">
        <a:xfrm flipV="1">
          <a:off x="3606800" y="3242589"/>
          <a:ext cx="698500" cy="9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118554</xdr:rowOff>
    </xdr:from>
    <xdr:to>
      <xdr:col>18</xdr:col>
      <xdr:colOff>177800</xdr:colOff>
      <xdr:row>18</xdr:row>
      <xdr:rowOff>143256</xdr:rowOff>
    </xdr:to>
    <xdr:cxnSp macro="">
      <xdr:nvCxnSpPr>
        <xdr:cNvPr id="59" name="直線コネクタ 58"/>
        <xdr:cNvCxnSpPr/>
      </xdr:nvCxnSpPr>
      <xdr:spPr bwMode="auto">
        <a:xfrm flipV="1">
          <a:off x="2908300" y="3252279"/>
          <a:ext cx="698500" cy="2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118605</xdr:rowOff>
    </xdr:from>
    <xdr:to>
      <xdr:col>29</xdr:col>
      <xdr:colOff>177800</xdr:colOff>
      <xdr:row>18</xdr:row>
      <xdr:rowOff>48755</xdr:rowOff>
    </xdr:to>
    <xdr:sp macro="" textlink="">
      <xdr:nvSpPr>
        <xdr:cNvPr id="69" name="楕円 68"/>
        <xdr:cNvSpPr/>
      </xdr:nvSpPr>
      <xdr:spPr bwMode="auto">
        <a:xfrm>
          <a:off x="5600700" y="308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90682</xdr:rowOff>
    </xdr:from>
    <xdr:ext cx="762000" cy="259045"/>
    <xdr:sp macro="" textlink="">
      <xdr:nvSpPr>
        <xdr:cNvPr id="70" name="人口1人当たり決算額の推移該当値テキスト130"/>
        <xdr:cNvSpPr txBox="1"/>
      </xdr:nvSpPr>
      <xdr:spPr>
        <a:xfrm>
          <a:off x="5740400" y="30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35115</xdr:rowOff>
    </xdr:from>
    <xdr:to>
      <xdr:col>26</xdr:col>
      <xdr:colOff>101600</xdr:colOff>
      <xdr:row>18</xdr:row>
      <xdr:rowOff>136716</xdr:rowOff>
    </xdr:to>
    <xdr:sp macro="" textlink="">
      <xdr:nvSpPr>
        <xdr:cNvPr id="71" name="楕円 70"/>
        <xdr:cNvSpPr/>
      </xdr:nvSpPr>
      <xdr:spPr bwMode="auto">
        <a:xfrm>
          <a:off x="4953000" y="3168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121493</xdr:rowOff>
    </xdr:from>
    <xdr:ext cx="736600" cy="259045"/>
    <xdr:sp macro="" textlink="">
      <xdr:nvSpPr>
        <xdr:cNvPr id="72" name="テキスト ボックス 71"/>
        <xdr:cNvSpPr txBox="1"/>
      </xdr:nvSpPr>
      <xdr:spPr>
        <a:xfrm>
          <a:off x="4622800" y="325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58064</xdr:rowOff>
    </xdr:from>
    <xdr:to>
      <xdr:col>22</xdr:col>
      <xdr:colOff>165100</xdr:colOff>
      <xdr:row>18</xdr:row>
      <xdr:rowOff>159665</xdr:rowOff>
    </xdr:to>
    <xdr:sp macro="" textlink="">
      <xdr:nvSpPr>
        <xdr:cNvPr id="73" name="楕円 72"/>
        <xdr:cNvSpPr/>
      </xdr:nvSpPr>
      <xdr:spPr bwMode="auto">
        <a:xfrm>
          <a:off x="4254500" y="31917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144441</xdr:rowOff>
    </xdr:from>
    <xdr:ext cx="762000" cy="259045"/>
    <xdr:sp macro="" textlink="">
      <xdr:nvSpPr>
        <xdr:cNvPr id="74" name="テキスト ボックス 73"/>
        <xdr:cNvSpPr txBox="1"/>
      </xdr:nvSpPr>
      <xdr:spPr>
        <a:xfrm>
          <a:off x="3924300" y="327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67755</xdr:rowOff>
    </xdr:from>
    <xdr:to>
      <xdr:col>19</xdr:col>
      <xdr:colOff>38100</xdr:colOff>
      <xdr:row>18</xdr:row>
      <xdr:rowOff>169355</xdr:rowOff>
    </xdr:to>
    <xdr:sp macro="" textlink="">
      <xdr:nvSpPr>
        <xdr:cNvPr id="75" name="楕円 74"/>
        <xdr:cNvSpPr/>
      </xdr:nvSpPr>
      <xdr:spPr bwMode="auto">
        <a:xfrm>
          <a:off x="3556000" y="320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154131</xdr:rowOff>
    </xdr:from>
    <xdr:ext cx="762000" cy="259045"/>
    <xdr:sp macro="" textlink="">
      <xdr:nvSpPr>
        <xdr:cNvPr id="76" name="テキスト ボックス 75"/>
        <xdr:cNvSpPr txBox="1"/>
      </xdr:nvSpPr>
      <xdr:spPr>
        <a:xfrm>
          <a:off x="3225800" y="328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92456</xdr:rowOff>
    </xdr:from>
    <xdr:to>
      <xdr:col>15</xdr:col>
      <xdr:colOff>101600</xdr:colOff>
      <xdr:row>19</xdr:row>
      <xdr:rowOff>22606</xdr:rowOff>
    </xdr:to>
    <xdr:sp macro="" textlink="">
      <xdr:nvSpPr>
        <xdr:cNvPr id="77" name="楕円 76"/>
        <xdr:cNvSpPr/>
      </xdr:nvSpPr>
      <xdr:spPr bwMode="auto">
        <a:xfrm>
          <a:off x="2857500" y="322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7383</xdr:rowOff>
    </xdr:from>
    <xdr:ext cx="762000" cy="259045"/>
    <xdr:sp macro="" textlink="">
      <xdr:nvSpPr>
        <xdr:cNvPr id="78" name="テキスト ボックス 77"/>
        <xdr:cNvSpPr txBox="1"/>
      </xdr:nvSpPr>
      <xdr:spPr>
        <a:xfrm>
          <a:off x="2527300" y="331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265113</xdr:rowOff>
    </xdr:from>
    <xdr:to>
      <xdr:col>29</xdr:col>
      <xdr:colOff>127000</xdr:colOff>
      <xdr:row>35</xdr:row>
      <xdr:rowOff>338493</xdr:rowOff>
    </xdr:to>
    <xdr:cxnSp macro="">
      <xdr:nvCxnSpPr>
        <xdr:cNvPr id="111" name="直線コネクタ 110"/>
        <xdr:cNvCxnSpPr/>
      </xdr:nvCxnSpPr>
      <xdr:spPr bwMode="auto">
        <a:xfrm flipV="1">
          <a:off x="5003800" y="6875463"/>
          <a:ext cx="647700" cy="7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317481</xdr:rowOff>
    </xdr:from>
    <xdr:to>
      <xdr:col>26</xdr:col>
      <xdr:colOff>50800</xdr:colOff>
      <xdr:row>35</xdr:row>
      <xdr:rowOff>338493</xdr:rowOff>
    </xdr:to>
    <xdr:cxnSp macro="">
      <xdr:nvCxnSpPr>
        <xdr:cNvPr id="114" name="直線コネクタ 113"/>
        <xdr:cNvCxnSpPr/>
      </xdr:nvCxnSpPr>
      <xdr:spPr bwMode="auto">
        <a:xfrm>
          <a:off x="4305300" y="6927831"/>
          <a:ext cx="698500" cy="2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317481</xdr:rowOff>
    </xdr:from>
    <xdr:to>
      <xdr:col>22</xdr:col>
      <xdr:colOff>114300</xdr:colOff>
      <xdr:row>35</xdr:row>
      <xdr:rowOff>322605</xdr:rowOff>
    </xdr:to>
    <xdr:cxnSp macro="">
      <xdr:nvCxnSpPr>
        <xdr:cNvPr id="117" name="直線コネクタ 116"/>
        <xdr:cNvCxnSpPr/>
      </xdr:nvCxnSpPr>
      <xdr:spPr bwMode="auto">
        <a:xfrm flipV="1">
          <a:off x="3606800" y="6927831"/>
          <a:ext cx="698500" cy="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319043</xdr:rowOff>
    </xdr:from>
    <xdr:to>
      <xdr:col>18</xdr:col>
      <xdr:colOff>177800</xdr:colOff>
      <xdr:row>35</xdr:row>
      <xdr:rowOff>322605</xdr:rowOff>
    </xdr:to>
    <xdr:cxnSp macro="">
      <xdr:nvCxnSpPr>
        <xdr:cNvPr id="120" name="直線コネクタ 119"/>
        <xdr:cNvCxnSpPr/>
      </xdr:nvCxnSpPr>
      <xdr:spPr bwMode="auto">
        <a:xfrm>
          <a:off x="2908300" y="6929393"/>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214313</xdr:rowOff>
    </xdr:from>
    <xdr:to>
      <xdr:col>29</xdr:col>
      <xdr:colOff>177800</xdr:colOff>
      <xdr:row>35</xdr:row>
      <xdr:rowOff>315913</xdr:rowOff>
    </xdr:to>
    <xdr:sp macro="" textlink="">
      <xdr:nvSpPr>
        <xdr:cNvPr id="130" name="楕円 129"/>
        <xdr:cNvSpPr/>
      </xdr:nvSpPr>
      <xdr:spPr bwMode="auto">
        <a:xfrm>
          <a:off x="5600700" y="682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186390</xdr:rowOff>
    </xdr:from>
    <xdr:ext cx="762000" cy="259045"/>
    <xdr:sp macro="" textlink="">
      <xdr:nvSpPr>
        <xdr:cNvPr id="131" name="人口1人当たり決算額の推移該当値テキスト445"/>
        <xdr:cNvSpPr txBox="1"/>
      </xdr:nvSpPr>
      <xdr:spPr>
        <a:xfrm>
          <a:off x="5740400" y="679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287693</xdr:rowOff>
    </xdr:from>
    <xdr:to>
      <xdr:col>26</xdr:col>
      <xdr:colOff>101600</xdr:colOff>
      <xdr:row>36</xdr:row>
      <xdr:rowOff>46393</xdr:rowOff>
    </xdr:to>
    <xdr:sp macro="" textlink="">
      <xdr:nvSpPr>
        <xdr:cNvPr id="132" name="楕円 131"/>
        <xdr:cNvSpPr/>
      </xdr:nvSpPr>
      <xdr:spPr bwMode="auto">
        <a:xfrm>
          <a:off x="4953000" y="689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31170</xdr:rowOff>
    </xdr:from>
    <xdr:ext cx="736600" cy="259045"/>
    <xdr:sp macro="" textlink="">
      <xdr:nvSpPr>
        <xdr:cNvPr id="133" name="テキスト ボックス 132"/>
        <xdr:cNvSpPr txBox="1"/>
      </xdr:nvSpPr>
      <xdr:spPr>
        <a:xfrm>
          <a:off x="4622800" y="698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266681</xdr:rowOff>
    </xdr:from>
    <xdr:to>
      <xdr:col>22</xdr:col>
      <xdr:colOff>165100</xdr:colOff>
      <xdr:row>36</xdr:row>
      <xdr:rowOff>25381</xdr:rowOff>
    </xdr:to>
    <xdr:sp macro="" textlink="">
      <xdr:nvSpPr>
        <xdr:cNvPr id="134" name="楕円 133"/>
        <xdr:cNvSpPr/>
      </xdr:nvSpPr>
      <xdr:spPr bwMode="auto">
        <a:xfrm>
          <a:off x="4254500" y="687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10158</xdr:rowOff>
    </xdr:from>
    <xdr:ext cx="762000" cy="259045"/>
    <xdr:sp macro="" textlink="">
      <xdr:nvSpPr>
        <xdr:cNvPr id="135" name="テキスト ボックス 134"/>
        <xdr:cNvSpPr txBox="1"/>
      </xdr:nvSpPr>
      <xdr:spPr>
        <a:xfrm>
          <a:off x="3924300" y="696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271805</xdr:rowOff>
    </xdr:from>
    <xdr:to>
      <xdr:col>19</xdr:col>
      <xdr:colOff>38100</xdr:colOff>
      <xdr:row>36</xdr:row>
      <xdr:rowOff>30505</xdr:rowOff>
    </xdr:to>
    <xdr:sp macro="" textlink="">
      <xdr:nvSpPr>
        <xdr:cNvPr id="136" name="楕円 135"/>
        <xdr:cNvSpPr/>
      </xdr:nvSpPr>
      <xdr:spPr bwMode="auto">
        <a:xfrm>
          <a:off x="3556000" y="68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15282</xdr:rowOff>
    </xdr:from>
    <xdr:ext cx="762000" cy="259045"/>
    <xdr:sp macro="" textlink="">
      <xdr:nvSpPr>
        <xdr:cNvPr id="137" name="テキスト ボックス 136"/>
        <xdr:cNvSpPr txBox="1"/>
      </xdr:nvSpPr>
      <xdr:spPr>
        <a:xfrm>
          <a:off x="3225800" y="69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268243</xdr:rowOff>
    </xdr:from>
    <xdr:to>
      <xdr:col>15</xdr:col>
      <xdr:colOff>101600</xdr:colOff>
      <xdr:row>36</xdr:row>
      <xdr:rowOff>26943</xdr:rowOff>
    </xdr:to>
    <xdr:sp macro="" textlink="">
      <xdr:nvSpPr>
        <xdr:cNvPr id="138" name="楕円 137"/>
        <xdr:cNvSpPr/>
      </xdr:nvSpPr>
      <xdr:spPr bwMode="auto">
        <a:xfrm>
          <a:off x="2857500" y="687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11720</xdr:rowOff>
    </xdr:from>
    <xdr:ext cx="762000" cy="259045"/>
    <xdr:sp macro="" textlink="">
      <xdr:nvSpPr>
        <xdr:cNvPr id="139" name="テキスト ボックス 138"/>
        <xdr:cNvSpPr txBox="1"/>
      </xdr:nvSpPr>
      <xdr:spPr>
        <a:xfrm>
          <a:off x="2527300" y="69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15,192
25.26
7,840,775
7,719,910
120,841
4,114,263
6,303,596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5463</xdr:rowOff>
    </xdr:from>
    <xdr:to>
      <xdr:col>24</xdr:col>
      <xdr:colOff>63500</xdr:colOff>
      <xdr:row>35</xdr:row>
      <xdr:rowOff>123029</xdr:rowOff>
    </xdr:to>
    <xdr:cxnSp macro="">
      <xdr:nvCxnSpPr>
        <xdr:cNvPr id="63" name="直線コネクタ 62"/>
        <xdr:cNvCxnSpPr/>
      </xdr:nvCxnSpPr>
      <xdr:spPr>
        <a:xfrm flipV="1">
          <a:off x="3797300" y="600621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119159</xdr:rowOff>
    </xdr:from>
    <xdr:to>
      <xdr:col>19</xdr:col>
      <xdr:colOff>177800</xdr:colOff>
      <xdr:row>35</xdr:row>
      <xdr:rowOff>123029</xdr:rowOff>
    </xdr:to>
    <xdr:cxnSp macro="">
      <xdr:nvCxnSpPr>
        <xdr:cNvPr id="66" name="直線コネクタ 65"/>
        <xdr:cNvCxnSpPr/>
      </xdr:nvCxnSpPr>
      <xdr:spPr>
        <a:xfrm>
          <a:off x="2908300" y="6119909"/>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119159</xdr:rowOff>
    </xdr:from>
    <xdr:to>
      <xdr:col>15</xdr:col>
      <xdr:colOff>50800</xdr:colOff>
      <xdr:row>36</xdr:row>
      <xdr:rowOff>3209</xdr:rowOff>
    </xdr:to>
    <xdr:cxnSp macro="">
      <xdr:nvCxnSpPr>
        <xdr:cNvPr id="69" name="直線コネクタ 68"/>
        <xdr:cNvCxnSpPr/>
      </xdr:nvCxnSpPr>
      <xdr:spPr>
        <a:xfrm flipV="1">
          <a:off x="2019300" y="6119909"/>
          <a:ext cx="889000" cy="5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101736</xdr:rowOff>
    </xdr:from>
    <xdr:to>
      <xdr:col>10</xdr:col>
      <xdr:colOff>114300</xdr:colOff>
      <xdr:row>36</xdr:row>
      <xdr:rowOff>3209</xdr:rowOff>
    </xdr:to>
    <xdr:cxnSp macro="">
      <xdr:nvCxnSpPr>
        <xdr:cNvPr id="72" name="直線コネクタ 71"/>
        <xdr:cNvCxnSpPr/>
      </xdr:nvCxnSpPr>
      <xdr:spPr>
        <a:xfrm>
          <a:off x="1130300" y="6102486"/>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126113</xdr:rowOff>
    </xdr:from>
    <xdr:to>
      <xdr:col>24</xdr:col>
      <xdr:colOff>114300</xdr:colOff>
      <xdr:row>35</xdr:row>
      <xdr:rowOff>56263</xdr:rowOff>
    </xdr:to>
    <xdr:sp macro="" textlink="">
      <xdr:nvSpPr>
        <xdr:cNvPr id="82" name="楕円 81"/>
        <xdr:cNvSpPr/>
      </xdr:nvSpPr>
      <xdr:spPr>
        <a:xfrm>
          <a:off x="4584700" y="5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104540</xdr:rowOff>
    </xdr:from>
    <xdr:ext cx="534377" cy="259045"/>
    <xdr:sp macro="" textlink="">
      <xdr:nvSpPr>
        <xdr:cNvPr id="83" name="人件費該当値テキスト"/>
        <xdr:cNvSpPr txBox="1"/>
      </xdr:nvSpPr>
      <xdr:spPr>
        <a:xfrm>
          <a:off x="4686300" y="593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72229</xdr:rowOff>
    </xdr:from>
    <xdr:to>
      <xdr:col>20</xdr:col>
      <xdr:colOff>38100</xdr:colOff>
      <xdr:row>36</xdr:row>
      <xdr:rowOff>2379</xdr:rowOff>
    </xdr:to>
    <xdr:sp macro="" textlink="">
      <xdr:nvSpPr>
        <xdr:cNvPr id="84" name="楕円 83"/>
        <xdr:cNvSpPr/>
      </xdr:nvSpPr>
      <xdr:spPr>
        <a:xfrm>
          <a:off x="3746500" y="60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164956</xdr:rowOff>
    </xdr:from>
    <xdr:ext cx="534377" cy="259045"/>
    <xdr:sp macro="" textlink="">
      <xdr:nvSpPr>
        <xdr:cNvPr id="85" name="テキスト ボックス 84"/>
        <xdr:cNvSpPr txBox="1"/>
      </xdr:nvSpPr>
      <xdr:spPr>
        <a:xfrm>
          <a:off x="3530111" y="61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68359</xdr:rowOff>
    </xdr:from>
    <xdr:to>
      <xdr:col>15</xdr:col>
      <xdr:colOff>101600</xdr:colOff>
      <xdr:row>35</xdr:row>
      <xdr:rowOff>169959</xdr:rowOff>
    </xdr:to>
    <xdr:sp macro="" textlink="">
      <xdr:nvSpPr>
        <xdr:cNvPr id="86" name="楕円 85"/>
        <xdr:cNvSpPr/>
      </xdr:nvSpPr>
      <xdr:spPr>
        <a:xfrm>
          <a:off x="2857500" y="60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15036</xdr:rowOff>
    </xdr:from>
    <xdr:ext cx="534377" cy="259045"/>
    <xdr:sp macro="" textlink="">
      <xdr:nvSpPr>
        <xdr:cNvPr id="87" name="テキスト ボックス 86"/>
        <xdr:cNvSpPr txBox="1"/>
      </xdr:nvSpPr>
      <xdr:spPr>
        <a:xfrm>
          <a:off x="2641111" y="58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123859</xdr:rowOff>
    </xdr:from>
    <xdr:to>
      <xdr:col>10</xdr:col>
      <xdr:colOff>165100</xdr:colOff>
      <xdr:row>36</xdr:row>
      <xdr:rowOff>54009</xdr:rowOff>
    </xdr:to>
    <xdr:sp macro="" textlink="">
      <xdr:nvSpPr>
        <xdr:cNvPr id="88" name="楕円 87"/>
        <xdr:cNvSpPr/>
      </xdr:nvSpPr>
      <xdr:spPr>
        <a:xfrm>
          <a:off x="1968500" y="612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45136</xdr:rowOff>
    </xdr:from>
    <xdr:ext cx="534377" cy="259045"/>
    <xdr:sp macro="" textlink="">
      <xdr:nvSpPr>
        <xdr:cNvPr id="89" name="テキスト ボックス 88"/>
        <xdr:cNvSpPr txBox="1"/>
      </xdr:nvSpPr>
      <xdr:spPr>
        <a:xfrm>
          <a:off x="1752111" y="621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50936</xdr:rowOff>
    </xdr:from>
    <xdr:to>
      <xdr:col>6</xdr:col>
      <xdr:colOff>38100</xdr:colOff>
      <xdr:row>35</xdr:row>
      <xdr:rowOff>152536</xdr:rowOff>
    </xdr:to>
    <xdr:sp macro="" textlink="">
      <xdr:nvSpPr>
        <xdr:cNvPr id="90" name="楕円 89"/>
        <xdr:cNvSpPr/>
      </xdr:nvSpPr>
      <xdr:spPr>
        <a:xfrm>
          <a:off x="1079500" y="60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169063</xdr:rowOff>
    </xdr:from>
    <xdr:ext cx="534377" cy="259045"/>
    <xdr:sp macro="" textlink="">
      <xdr:nvSpPr>
        <xdr:cNvPr id="91" name="テキスト ボックス 90"/>
        <xdr:cNvSpPr txBox="1"/>
      </xdr:nvSpPr>
      <xdr:spPr>
        <a:xfrm>
          <a:off x="863111" y="58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87661</xdr:rowOff>
    </xdr:from>
    <xdr:to>
      <xdr:col>24</xdr:col>
      <xdr:colOff>63500</xdr:colOff>
      <xdr:row>57</xdr:row>
      <xdr:rowOff>22934</xdr:rowOff>
    </xdr:to>
    <xdr:cxnSp macro="">
      <xdr:nvCxnSpPr>
        <xdr:cNvPr id="123" name="直線コネクタ 122"/>
        <xdr:cNvCxnSpPr/>
      </xdr:nvCxnSpPr>
      <xdr:spPr>
        <a:xfrm flipV="1">
          <a:off x="3797300" y="9688861"/>
          <a:ext cx="8382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22934</xdr:rowOff>
    </xdr:from>
    <xdr:to>
      <xdr:col>19</xdr:col>
      <xdr:colOff>177800</xdr:colOff>
      <xdr:row>57</xdr:row>
      <xdr:rowOff>99564</xdr:rowOff>
    </xdr:to>
    <xdr:cxnSp macro="">
      <xdr:nvCxnSpPr>
        <xdr:cNvPr id="126" name="直線コネクタ 125"/>
        <xdr:cNvCxnSpPr/>
      </xdr:nvCxnSpPr>
      <xdr:spPr>
        <a:xfrm flipV="1">
          <a:off x="2908300" y="9795584"/>
          <a:ext cx="889000" cy="7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40406</xdr:rowOff>
    </xdr:from>
    <xdr:to>
      <xdr:col>15</xdr:col>
      <xdr:colOff>50800</xdr:colOff>
      <xdr:row>57</xdr:row>
      <xdr:rowOff>99564</xdr:rowOff>
    </xdr:to>
    <xdr:cxnSp macro="">
      <xdr:nvCxnSpPr>
        <xdr:cNvPr id="129" name="直線コネクタ 128"/>
        <xdr:cNvCxnSpPr/>
      </xdr:nvCxnSpPr>
      <xdr:spPr>
        <a:xfrm>
          <a:off x="2019300" y="9813056"/>
          <a:ext cx="889000" cy="5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40406</xdr:rowOff>
    </xdr:from>
    <xdr:to>
      <xdr:col>10</xdr:col>
      <xdr:colOff>114300</xdr:colOff>
      <xdr:row>57</xdr:row>
      <xdr:rowOff>61568</xdr:rowOff>
    </xdr:to>
    <xdr:cxnSp macro="">
      <xdr:nvCxnSpPr>
        <xdr:cNvPr id="132" name="直線コネクタ 131"/>
        <xdr:cNvCxnSpPr/>
      </xdr:nvCxnSpPr>
      <xdr:spPr>
        <a:xfrm flipV="1">
          <a:off x="1130300" y="9813056"/>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36861</xdr:rowOff>
    </xdr:from>
    <xdr:to>
      <xdr:col>24</xdr:col>
      <xdr:colOff>114300</xdr:colOff>
      <xdr:row>56</xdr:row>
      <xdr:rowOff>138461</xdr:rowOff>
    </xdr:to>
    <xdr:sp macro="" textlink="">
      <xdr:nvSpPr>
        <xdr:cNvPr id="142" name="楕円 141"/>
        <xdr:cNvSpPr/>
      </xdr:nvSpPr>
      <xdr:spPr>
        <a:xfrm>
          <a:off x="4584700" y="9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15288</xdr:rowOff>
    </xdr:from>
    <xdr:ext cx="534377" cy="259045"/>
    <xdr:sp macro="" textlink="">
      <xdr:nvSpPr>
        <xdr:cNvPr id="143" name="物件費該当値テキスト"/>
        <xdr:cNvSpPr txBox="1"/>
      </xdr:nvSpPr>
      <xdr:spPr>
        <a:xfrm>
          <a:off x="4686300" y="96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143584</xdr:rowOff>
    </xdr:from>
    <xdr:to>
      <xdr:col>20</xdr:col>
      <xdr:colOff>38100</xdr:colOff>
      <xdr:row>57</xdr:row>
      <xdr:rowOff>73734</xdr:rowOff>
    </xdr:to>
    <xdr:sp macro="" textlink="">
      <xdr:nvSpPr>
        <xdr:cNvPr id="144" name="楕円 143"/>
        <xdr:cNvSpPr/>
      </xdr:nvSpPr>
      <xdr:spPr>
        <a:xfrm>
          <a:off x="3746500" y="97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64861</xdr:rowOff>
    </xdr:from>
    <xdr:ext cx="534377" cy="259045"/>
    <xdr:sp macro="" textlink="">
      <xdr:nvSpPr>
        <xdr:cNvPr id="145" name="テキスト ボックス 144"/>
        <xdr:cNvSpPr txBox="1"/>
      </xdr:nvSpPr>
      <xdr:spPr>
        <a:xfrm>
          <a:off x="3530111" y="98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48764</xdr:rowOff>
    </xdr:from>
    <xdr:to>
      <xdr:col>15</xdr:col>
      <xdr:colOff>101600</xdr:colOff>
      <xdr:row>57</xdr:row>
      <xdr:rowOff>150364</xdr:rowOff>
    </xdr:to>
    <xdr:sp macro="" textlink="">
      <xdr:nvSpPr>
        <xdr:cNvPr id="146" name="楕円 145"/>
        <xdr:cNvSpPr/>
      </xdr:nvSpPr>
      <xdr:spPr>
        <a:xfrm>
          <a:off x="2857500" y="98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141491</xdr:rowOff>
    </xdr:from>
    <xdr:ext cx="534377" cy="259045"/>
    <xdr:sp macro="" textlink="">
      <xdr:nvSpPr>
        <xdr:cNvPr id="147" name="テキスト ボックス 146"/>
        <xdr:cNvSpPr txBox="1"/>
      </xdr:nvSpPr>
      <xdr:spPr>
        <a:xfrm>
          <a:off x="2641111" y="99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161056</xdr:rowOff>
    </xdr:from>
    <xdr:to>
      <xdr:col>10</xdr:col>
      <xdr:colOff>165100</xdr:colOff>
      <xdr:row>57</xdr:row>
      <xdr:rowOff>91206</xdr:rowOff>
    </xdr:to>
    <xdr:sp macro="" textlink="">
      <xdr:nvSpPr>
        <xdr:cNvPr id="148" name="楕円 147"/>
        <xdr:cNvSpPr/>
      </xdr:nvSpPr>
      <xdr:spPr>
        <a:xfrm>
          <a:off x="1968500" y="9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82333</xdr:rowOff>
    </xdr:from>
    <xdr:ext cx="534377" cy="259045"/>
    <xdr:sp macro="" textlink="">
      <xdr:nvSpPr>
        <xdr:cNvPr id="149" name="テキスト ボックス 148"/>
        <xdr:cNvSpPr txBox="1"/>
      </xdr:nvSpPr>
      <xdr:spPr>
        <a:xfrm>
          <a:off x="1752111" y="9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10768</xdr:rowOff>
    </xdr:from>
    <xdr:to>
      <xdr:col>6</xdr:col>
      <xdr:colOff>38100</xdr:colOff>
      <xdr:row>57</xdr:row>
      <xdr:rowOff>112368</xdr:rowOff>
    </xdr:to>
    <xdr:sp macro="" textlink="">
      <xdr:nvSpPr>
        <xdr:cNvPr id="150" name="楕円 149"/>
        <xdr:cNvSpPr/>
      </xdr:nvSpPr>
      <xdr:spPr>
        <a:xfrm>
          <a:off x="1079500" y="97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103495</xdr:rowOff>
    </xdr:from>
    <xdr:ext cx="534377" cy="259045"/>
    <xdr:sp macro="" textlink="">
      <xdr:nvSpPr>
        <xdr:cNvPr id="151" name="テキスト ボックス 150"/>
        <xdr:cNvSpPr txBox="1"/>
      </xdr:nvSpPr>
      <xdr:spPr>
        <a:xfrm>
          <a:off x="863111" y="987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118692</xdr:rowOff>
    </xdr:from>
    <xdr:to>
      <xdr:col>24</xdr:col>
      <xdr:colOff>63500</xdr:colOff>
      <xdr:row>78</xdr:row>
      <xdr:rowOff>121115</xdr:rowOff>
    </xdr:to>
    <xdr:cxnSp macro="">
      <xdr:nvCxnSpPr>
        <xdr:cNvPr id="178" name="直線コネクタ 177"/>
        <xdr:cNvCxnSpPr/>
      </xdr:nvCxnSpPr>
      <xdr:spPr>
        <a:xfrm flipV="1">
          <a:off x="3797300" y="1349179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114005</xdr:rowOff>
    </xdr:from>
    <xdr:to>
      <xdr:col>19</xdr:col>
      <xdr:colOff>177800</xdr:colOff>
      <xdr:row>78</xdr:row>
      <xdr:rowOff>121115</xdr:rowOff>
    </xdr:to>
    <xdr:cxnSp macro="">
      <xdr:nvCxnSpPr>
        <xdr:cNvPr id="181" name="直線コネクタ 180"/>
        <xdr:cNvCxnSpPr/>
      </xdr:nvCxnSpPr>
      <xdr:spPr>
        <a:xfrm>
          <a:off x="2908300" y="1348710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114005</xdr:rowOff>
    </xdr:from>
    <xdr:to>
      <xdr:col>15</xdr:col>
      <xdr:colOff>50800</xdr:colOff>
      <xdr:row>78</xdr:row>
      <xdr:rowOff>119492</xdr:rowOff>
    </xdr:to>
    <xdr:cxnSp macro="">
      <xdr:nvCxnSpPr>
        <xdr:cNvPr id="184" name="直線コネクタ 183"/>
        <xdr:cNvCxnSpPr/>
      </xdr:nvCxnSpPr>
      <xdr:spPr>
        <a:xfrm flipV="1">
          <a:off x="2019300" y="134871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112085</xdr:rowOff>
    </xdr:from>
    <xdr:to>
      <xdr:col>10</xdr:col>
      <xdr:colOff>114300</xdr:colOff>
      <xdr:row>78</xdr:row>
      <xdr:rowOff>119492</xdr:rowOff>
    </xdr:to>
    <xdr:cxnSp macro="">
      <xdr:nvCxnSpPr>
        <xdr:cNvPr id="187" name="直線コネクタ 186"/>
        <xdr:cNvCxnSpPr/>
      </xdr:nvCxnSpPr>
      <xdr:spPr>
        <a:xfrm>
          <a:off x="1130300" y="1348518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67892</xdr:rowOff>
    </xdr:from>
    <xdr:to>
      <xdr:col>24</xdr:col>
      <xdr:colOff>114300</xdr:colOff>
      <xdr:row>78</xdr:row>
      <xdr:rowOff>169492</xdr:rowOff>
    </xdr:to>
    <xdr:sp macro="" textlink="">
      <xdr:nvSpPr>
        <xdr:cNvPr id="197" name="楕円 196"/>
        <xdr:cNvSpPr/>
      </xdr:nvSpPr>
      <xdr:spPr>
        <a:xfrm>
          <a:off x="4584700" y="134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154269</xdr:rowOff>
    </xdr:from>
    <xdr:ext cx="378565" cy="259045"/>
    <xdr:sp macro="" textlink="">
      <xdr:nvSpPr>
        <xdr:cNvPr id="198" name="維持補修費該当値テキスト"/>
        <xdr:cNvSpPr txBox="1"/>
      </xdr:nvSpPr>
      <xdr:spPr>
        <a:xfrm>
          <a:off x="4686300" y="1335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70315</xdr:rowOff>
    </xdr:from>
    <xdr:to>
      <xdr:col>20</xdr:col>
      <xdr:colOff>38100</xdr:colOff>
      <xdr:row>79</xdr:row>
      <xdr:rowOff>465</xdr:rowOff>
    </xdr:to>
    <xdr:sp macro="" textlink="">
      <xdr:nvSpPr>
        <xdr:cNvPr id="199" name="楕円 198"/>
        <xdr:cNvSpPr/>
      </xdr:nvSpPr>
      <xdr:spPr>
        <a:xfrm>
          <a:off x="37465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163042</xdr:rowOff>
    </xdr:from>
    <xdr:ext cx="378565" cy="259045"/>
    <xdr:sp macro="" textlink="">
      <xdr:nvSpPr>
        <xdr:cNvPr id="200" name="テキスト ボックス 199"/>
        <xdr:cNvSpPr txBox="1"/>
      </xdr:nvSpPr>
      <xdr:spPr>
        <a:xfrm>
          <a:off x="3608017" y="13536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63205</xdr:rowOff>
    </xdr:from>
    <xdr:to>
      <xdr:col>15</xdr:col>
      <xdr:colOff>101600</xdr:colOff>
      <xdr:row>78</xdr:row>
      <xdr:rowOff>164805</xdr:rowOff>
    </xdr:to>
    <xdr:sp macro="" textlink="">
      <xdr:nvSpPr>
        <xdr:cNvPr id="201" name="楕円 200"/>
        <xdr:cNvSpPr/>
      </xdr:nvSpPr>
      <xdr:spPr>
        <a:xfrm>
          <a:off x="2857500" y="134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155932</xdr:rowOff>
    </xdr:from>
    <xdr:ext cx="469744" cy="259045"/>
    <xdr:sp macro="" textlink="">
      <xdr:nvSpPr>
        <xdr:cNvPr id="202" name="テキスト ボックス 201"/>
        <xdr:cNvSpPr txBox="1"/>
      </xdr:nvSpPr>
      <xdr:spPr>
        <a:xfrm>
          <a:off x="2673428" y="1352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68692</xdr:rowOff>
    </xdr:from>
    <xdr:to>
      <xdr:col>10</xdr:col>
      <xdr:colOff>165100</xdr:colOff>
      <xdr:row>78</xdr:row>
      <xdr:rowOff>170292</xdr:rowOff>
    </xdr:to>
    <xdr:sp macro="" textlink="">
      <xdr:nvSpPr>
        <xdr:cNvPr id="203" name="楕円 202"/>
        <xdr:cNvSpPr/>
      </xdr:nvSpPr>
      <xdr:spPr>
        <a:xfrm>
          <a:off x="1968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161419</xdr:rowOff>
    </xdr:from>
    <xdr:ext cx="378565" cy="259045"/>
    <xdr:sp macro="" textlink="">
      <xdr:nvSpPr>
        <xdr:cNvPr id="204" name="テキスト ボックス 203"/>
        <xdr:cNvSpPr txBox="1"/>
      </xdr:nvSpPr>
      <xdr:spPr>
        <a:xfrm>
          <a:off x="1830017" y="1353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61285</xdr:rowOff>
    </xdr:from>
    <xdr:to>
      <xdr:col>6</xdr:col>
      <xdr:colOff>38100</xdr:colOff>
      <xdr:row>78</xdr:row>
      <xdr:rowOff>162885</xdr:rowOff>
    </xdr:to>
    <xdr:sp macro="" textlink="">
      <xdr:nvSpPr>
        <xdr:cNvPr id="205" name="楕円 204"/>
        <xdr:cNvSpPr/>
      </xdr:nvSpPr>
      <xdr:spPr>
        <a:xfrm>
          <a:off x="1079500" y="134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154012</xdr:rowOff>
    </xdr:from>
    <xdr:ext cx="469744" cy="259045"/>
    <xdr:sp macro="" textlink="">
      <xdr:nvSpPr>
        <xdr:cNvPr id="206" name="テキスト ボックス 205"/>
        <xdr:cNvSpPr txBox="1"/>
      </xdr:nvSpPr>
      <xdr:spPr>
        <a:xfrm>
          <a:off x="895428" y="135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119811</xdr:rowOff>
    </xdr:from>
    <xdr:to>
      <xdr:col>24</xdr:col>
      <xdr:colOff>63500</xdr:colOff>
      <xdr:row>96</xdr:row>
      <xdr:rowOff>36916</xdr:rowOff>
    </xdr:to>
    <xdr:cxnSp macro="">
      <xdr:nvCxnSpPr>
        <xdr:cNvPr id="240" name="直線コネクタ 239"/>
        <xdr:cNvCxnSpPr/>
      </xdr:nvCxnSpPr>
      <xdr:spPr>
        <a:xfrm flipV="1">
          <a:off x="3797300" y="16407561"/>
          <a:ext cx="838200" cy="8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36916</xdr:rowOff>
    </xdr:from>
    <xdr:to>
      <xdr:col>19</xdr:col>
      <xdr:colOff>177800</xdr:colOff>
      <xdr:row>96</xdr:row>
      <xdr:rowOff>99352</xdr:rowOff>
    </xdr:to>
    <xdr:cxnSp macro="">
      <xdr:nvCxnSpPr>
        <xdr:cNvPr id="243" name="直線コネクタ 242"/>
        <xdr:cNvCxnSpPr/>
      </xdr:nvCxnSpPr>
      <xdr:spPr>
        <a:xfrm flipV="1">
          <a:off x="2908300" y="16496116"/>
          <a:ext cx="8890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99352</xdr:rowOff>
    </xdr:from>
    <xdr:to>
      <xdr:col>15</xdr:col>
      <xdr:colOff>50800</xdr:colOff>
      <xdr:row>96</xdr:row>
      <xdr:rowOff>132513</xdr:rowOff>
    </xdr:to>
    <xdr:cxnSp macro="">
      <xdr:nvCxnSpPr>
        <xdr:cNvPr id="246" name="直線コネクタ 245"/>
        <xdr:cNvCxnSpPr/>
      </xdr:nvCxnSpPr>
      <xdr:spPr>
        <a:xfrm flipV="1">
          <a:off x="2019300" y="16558552"/>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132513</xdr:rowOff>
    </xdr:from>
    <xdr:to>
      <xdr:col>10</xdr:col>
      <xdr:colOff>114300</xdr:colOff>
      <xdr:row>97</xdr:row>
      <xdr:rowOff>8883</xdr:rowOff>
    </xdr:to>
    <xdr:cxnSp macro="">
      <xdr:nvCxnSpPr>
        <xdr:cNvPr id="249" name="直線コネクタ 248"/>
        <xdr:cNvCxnSpPr/>
      </xdr:nvCxnSpPr>
      <xdr:spPr>
        <a:xfrm flipV="1">
          <a:off x="1130300" y="16591713"/>
          <a:ext cx="889000" cy="4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69011</xdr:rowOff>
    </xdr:from>
    <xdr:to>
      <xdr:col>24</xdr:col>
      <xdr:colOff>114300</xdr:colOff>
      <xdr:row>95</xdr:row>
      <xdr:rowOff>170611</xdr:rowOff>
    </xdr:to>
    <xdr:sp macro="" textlink="">
      <xdr:nvSpPr>
        <xdr:cNvPr id="259" name="楕円 258"/>
        <xdr:cNvSpPr/>
      </xdr:nvSpPr>
      <xdr:spPr>
        <a:xfrm>
          <a:off x="4584700" y="163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47438</xdr:rowOff>
    </xdr:from>
    <xdr:ext cx="534377" cy="259045"/>
    <xdr:sp macro="" textlink="">
      <xdr:nvSpPr>
        <xdr:cNvPr id="260" name="扶助費該当値テキスト"/>
        <xdr:cNvSpPr txBox="1"/>
      </xdr:nvSpPr>
      <xdr:spPr>
        <a:xfrm>
          <a:off x="4686300" y="163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157566</xdr:rowOff>
    </xdr:from>
    <xdr:to>
      <xdr:col>20</xdr:col>
      <xdr:colOff>38100</xdr:colOff>
      <xdr:row>96</xdr:row>
      <xdr:rowOff>87716</xdr:rowOff>
    </xdr:to>
    <xdr:sp macro="" textlink="">
      <xdr:nvSpPr>
        <xdr:cNvPr id="261" name="楕円 260"/>
        <xdr:cNvSpPr/>
      </xdr:nvSpPr>
      <xdr:spPr>
        <a:xfrm>
          <a:off x="3746500" y="164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78843</xdr:rowOff>
    </xdr:from>
    <xdr:ext cx="534377" cy="259045"/>
    <xdr:sp macro="" textlink="">
      <xdr:nvSpPr>
        <xdr:cNvPr id="262" name="テキスト ボックス 261"/>
        <xdr:cNvSpPr txBox="1"/>
      </xdr:nvSpPr>
      <xdr:spPr>
        <a:xfrm>
          <a:off x="3530111" y="165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48552</xdr:rowOff>
    </xdr:from>
    <xdr:to>
      <xdr:col>15</xdr:col>
      <xdr:colOff>101600</xdr:colOff>
      <xdr:row>96</xdr:row>
      <xdr:rowOff>150152</xdr:rowOff>
    </xdr:to>
    <xdr:sp macro="" textlink="">
      <xdr:nvSpPr>
        <xdr:cNvPr id="263" name="楕円 262"/>
        <xdr:cNvSpPr/>
      </xdr:nvSpPr>
      <xdr:spPr>
        <a:xfrm>
          <a:off x="2857500" y="165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141279</xdr:rowOff>
    </xdr:from>
    <xdr:ext cx="534377" cy="259045"/>
    <xdr:sp macro="" textlink="">
      <xdr:nvSpPr>
        <xdr:cNvPr id="264" name="テキスト ボックス 263"/>
        <xdr:cNvSpPr txBox="1"/>
      </xdr:nvSpPr>
      <xdr:spPr>
        <a:xfrm>
          <a:off x="2641111" y="166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81713</xdr:rowOff>
    </xdr:from>
    <xdr:to>
      <xdr:col>10</xdr:col>
      <xdr:colOff>165100</xdr:colOff>
      <xdr:row>97</xdr:row>
      <xdr:rowOff>11863</xdr:rowOff>
    </xdr:to>
    <xdr:sp macro="" textlink="">
      <xdr:nvSpPr>
        <xdr:cNvPr id="265" name="楕円 264"/>
        <xdr:cNvSpPr/>
      </xdr:nvSpPr>
      <xdr:spPr>
        <a:xfrm>
          <a:off x="1968500" y="165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2990</xdr:rowOff>
    </xdr:from>
    <xdr:ext cx="534377" cy="259045"/>
    <xdr:sp macro="" textlink="">
      <xdr:nvSpPr>
        <xdr:cNvPr id="266" name="テキスト ボックス 265"/>
        <xdr:cNvSpPr txBox="1"/>
      </xdr:nvSpPr>
      <xdr:spPr>
        <a:xfrm>
          <a:off x="1752111" y="166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129533</xdr:rowOff>
    </xdr:from>
    <xdr:to>
      <xdr:col>6</xdr:col>
      <xdr:colOff>38100</xdr:colOff>
      <xdr:row>97</xdr:row>
      <xdr:rowOff>59683</xdr:rowOff>
    </xdr:to>
    <xdr:sp macro="" textlink="">
      <xdr:nvSpPr>
        <xdr:cNvPr id="267" name="楕円 266"/>
        <xdr:cNvSpPr/>
      </xdr:nvSpPr>
      <xdr:spPr>
        <a:xfrm>
          <a:off x="1079500" y="165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50810</xdr:rowOff>
    </xdr:from>
    <xdr:ext cx="534377" cy="259045"/>
    <xdr:sp macro="" textlink="">
      <xdr:nvSpPr>
        <xdr:cNvPr id="268" name="テキスト ボックス 267"/>
        <xdr:cNvSpPr txBox="1"/>
      </xdr:nvSpPr>
      <xdr:spPr>
        <a:xfrm>
          <a:off x="863111" y="166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91232</xdr:rowOff>
    </xdr:from>
    <xdr:to>
      <xdr:col>55</xdr:col>
      <xdr:colOff>0</xdr:colOff>
      <xdr:row>37</xdr:row>
      <xdr:rowOff>73758</xdr:rowOff>
    </xdr:to>
    <xdr:cxnSp macro="">
      <xdr:nvCxnSpPr>
        <xdr:cNvPr id="295" name="直線コネクタ 294"/>
        <xdr:cNvCxnSpPr/>
      </xdr:nvCxnSpPr>
      <xdr:spPr>
        <a:xfrm flipV="1">
          <a:off x="9639300" y="5920532"/>
          <a:ext cx="838200" cy="4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73758</xdr:rowOff>
    </xdr:from>
    <xdr:to>
      <xdr:col>50</xdr:col>
      <xdr:colOff>114300</xdr:colOff>
      <xdr:row>37</xdr:row>
      <xdr:rowOff>140230</xdr:rowOff>
    </xdr:to>
    <xdr:cxnSp macro="">
      <xdr:nvCxnSpPr>
        <xdr:cNvPr id="298" name="直線コネクタ 297"/>
        <xdr:cNvCxnSpPr/>
      </xdr:nvCxnSpPr>
      <xdr:spPr>
        <a:xfrm flipV="1">
          <a:off x="8750300" y="6417408"/>
          <a:ext cx="889000" cy="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137345</xdr:rowOff>
    </xdr:from>
    <xdr:to>
      <xdr:col>45</xdr:col>
      <xdr:colOff>177800</xdr:colOff>
      <xdr:row>37</xdr:row>
      <xdr:rowOff>140230</xdr:rowOff>
    </xdr:to>
    <xdr:cxnSp macro="">
      <xdr:nvCxnSpPr>
        <xdr:cNvPr id="301" name="直線コネクタ 300"/>
        <xdr:cNvCxnSpPr/>
      </xdr:nvCxnSpPr>
      <xdr:spPr>
        <a:xfrm>
          <a:off x="7861300" y="6480995"/>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137345</xdr:rowOff>
    </xdr:from>
    <xdr:to>
      <xdr:col>41</xdr:col>
      <xdr:colOff>50800</xdr:colOff>
      <xdr:row>37</xdr:row>
      <xdr:rowOff>148167</xdr:rowOff>
    </xdr:to>
    <xdr:cxnSp macro="">
      <xdr:nvCxnSpPr>
        <xdr:cNvPr id="304" name="直線コネクタ 303"/>
        <xdr:cNvCxnSpPr/>
      </xdr:nvCxnSpPr>
      <xdr:spPr>
        <a:xfrm flipV="1">
          <a:off x="6972300" y="6480995"/>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40432</xdr:rowOff>
    </xdr:from>
    <xdr:to>
      <xdr:col>55</xdr:col>
      <xdr:colOff>50800</xdr:colOff>
      <xdr:row>34</xdr:row>
      <xdr:rowOff>142032</xdr:rowOff>
    </xdr:to>
    <xdr:sp macro="" textlink="">
      <xdr:nvSpPr>
        <xdr:cNvPr id="314" name="楕円 313"/>
        <xdr:cNvSpPr/>
      </xdr:nvSpPr>
      <xdr:spPr>
        <a:xfrm>
          <a:off x="10426700" y="58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126809</xdr:rowOff>
    </xdr:from>
    <xdr:ext cx="599010" cy="259045"/>
    <xdr:sp macro="" textlink="">
      <xdr:nvSpPr>
        <xdr:cNvPr id="315" name="補助費等該当値テキスト"/>
        <xdr:cNvSpPr txBox="1"/>
      </xdr:nvSpPr>
      <xdr:spPr>
        <a:xfrm>
          <a:off x="10528300" y="578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22958</xdr:rowOff>
    </xdr:from>
    <xdr:to>
      <xdr:col>50</xdr:col>
      <xdr:colOff>165100</xdr:colOff>
      <xdr:row>37</xdr:row>
      <xdr:rowOff>124558</xdr:rowOff>
    </xdr:to>
    <xdr:sp macro="" textlink="">
      <xdr:nvSpPr>
        <xdr:cNvPr id="316" name="楕円 315"/>
        <xdr:cNvSpPr/>
      </xdr:nvSpPr>
      <xdr:spPr>
        <a:xfrm>
          <a:off x="9588500" y="63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115685</xdr:rowOff>
    </xdr:from>
    <xdr:ext cx="534377" cy="259045"/>
    <xdr:sp macro="" textlink="">
      <xdr:nvSpPr>
        <xdr:cNvPr id="317" name="テキスト ボックス 316"/>
        <xdr:cNvSpPr txBox="1"/>
      </xdr:nvSpPr>
      <xdr:spPr>
        <a:xfrm>
          <a:off x="9372111" y="645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89430</xdr:rowOff>
    </xdr:from>
    <xdr:to>
      <xdr:col>46</xdr:col>
      <xdr:colOff>38100</xdr:colOff>
      <xdr:row>38</xdr:row>
      <xdr:rowOff>19580</xdr:rowOff>
    </xdr:to>
    <xdr:sp macro="" textlink="">
      <xdr:nvSpPr>
        <xdr:cNvPr id="318" name="楕円 317"/>
        <xdr:cNvSpPr/>
      </xdr:nvSpPr>
      <xdr:spPr>
        <a:xfrm>
          <a:off x="8699500" y="64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10707</xdr:rowOff>
    </xdr:from>
    <xdr:ext cx="534377" cy="259045"/>
    <xdr:sp macro="" textlink="">
      <xdr:nvSpPr>
        <xdr:cNvPr id="319" name="テキスト ボックス 318"/>
        <xdr:cNvSpPr txBox="1"/>
      </xdr:nvSpPr>
      <xdr:spPr>
        <a:xfrm>
          <a:off x="8483111" y="652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86545</xdr:rowOff>
    </xdr:from>
    <xdr:to>
      <xdr:col>41</xdr:col>
      <xdr:colOff>101600</xdr:colOff>
      <xdr:row>38</xdr:row>
      <xdr:rowOff>16695</xdr:rowOff>
    </xdr:to>
    <xdr:sp macro="" textlink="">
      <xdr:nvSpPr>
        <xdr:cNvPr id="320" name="楕円 319"/>
        <xdr:cNvSpPr/>
      </xdr:nvSpPr>
      <xdr:spPr>
        <a:xfrm>
          <a:off x="7810500" y="6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7822</xdr:rowOff>
    </xdr:from>
    <xdr:ext cx="534377" cy="259045"/>
    <xdr:sp macro="" textlink="">
      <xdr:nvSpPr>
        <xdr:cNvPr id="321" name="テキスト ボックス 320"/>
        <xdr:cNvSpPr txBox="1"/>
      </xdr:nvSpPr>
      <xdr:spPr>
        <a:xfrm>
          <a:off x="7594111" y="65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97367</xdr:rowOff>
    </xdr:from>
    <xdr:to>
      <xdr:col>36</xdr:col>
      <xdr:colOff>165100</xdr:colOff>
      <xdr:row>38</xdr:row>
      <xdr:rowOff>27518</xdr:rowOff>
    </xdr:to>
    <xdr:sp macro="" textlink="">
      <xdr:nvSpPr>
        <xdr:cNvPr id="322" name="楕円 321"/>
        <xdr:cNvSpPr/>
      </xdr:nvSpPr>
      <xdr:spPr>
        <a:xfrm>
          <a:off x="6921500" y="6441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18645</xdr:rowOff>
    </xdr:from>
    <xdr:ext cx="534377" cy="259045"/>
    <xdr:sp macro="" textlink="">
      <xdr:nvSpPr>
        <xdr:cNvPr id="323" name="テキスト ボックス 322"/>
        <xdr:cNvSpPr txBox="1"/>
      </xdr:nvSpPr>
      <xdr:spPr>
        <a:xfrm>
          <a:off x="6705111" y="65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132092</xdr:rowOff>
    </xdr:from>
    <xdr:to>
      <xdr:col>55</xdr:col>
      <xdr:colOff>0</xdr:colOff>
      <xdr:row>58</xdr:row>
      <xdr:rowOff>19054</xdr:rowOff>
    </xdr:to>
    <xdr:cxnSp macro="">
      <xdr:nvCxnSpPr>
        <xdr:cNvPr id="350" name="直線コネクタ 349"/>
        <xdr:cNvCxnSpPr/>
      </xdr:nvCxnSpPr>
      <xdr:spPr>
        <a:xfrm>
          <a:off x="9639300" y="9733292"/>
          <a:ext cx="838200" cy="2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132092</xdr:rowOff>
    </xdr:from>
    <xdr:to>
      <xdr:col>50</xdr:col>
      <xdr:colOff>114300</xdr:colOff>
      <xdr:row>57</xdr:row>
      <xdr:rowOff>79971</xdr:rowOff>
    </xdr:to>
    <xdr:cxnSp macro="">
      <xdr:nvCxnSpPr>
        <xdr:cNvPr id="353" name="直線コネクタ 352"/>
        <xdr:cNvCxnSpPr/>
      </xdr:nvCxnSpPr>
      <xdr:spPr>
        <a:xfrm flipV="1">
          <a:off x="8750300" y="9733292"/>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79971</xdr:rowOff>
    </xdr:from>
    <xdr:to>
      <xdr:col>45</xdr:col>
      <xdr:colOff>177800</xdr:colOff>
      <xdr:row>57</xdr:row>
      <xdr:rowOff>106214</xdr:rowOff>
    </xdr:to>
    <xdr:cxnSp macro="">
      <xdr:nvCxnSpPr>
        <xdr:cNvPr id="356" name="直線コネクタ 355"/>
        <xdr:cNvCxnSpPr/>
      </xdr:nvCxnSpPr>
      <xdr:spPr>
        <a:xfrm flipV="1">
          <a:off x="7861300" y="9852621"/>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106214</xdr:rowOff>
    </xdr:from>
    <xdr:to>
      <xdr:col>41</xdr:col>
      <xdr:colOff>50800</xdr:colOff>
      <xdr:row>58</xdr:row>
      <xdr:rowOff>27796</xdr:rowOff>
    </xdr:to>
    <xdr:cxnSp macro="">
      <xdr:nvCxnSpPr>
        <xdr:cNvPr id="359" name="直線コネクタ 358"/>
        <xdr:cNvCxnSpPr/>
      </xdr:nvCxnSpPr>
      <xdr:spPr>
        <a:xfrm flipV="1">
          <a:off x="6972300" y="9878864"/>
          <a:ext cx="889000" cy="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139704</xdr:rowOff>
    </xdr:from>
    <xdr:to>
      <xdr:col>55</xdr:col>
      <xdr:colOff>50800</xdr:colOff>
      <xdr:row>58</xdr:row>
      <xdr:rowOff>69854</xdr:rowOff>
    </xdr:to>
    <xdr:sp macro="" textlink="">
      <xdr:nvSpPr>
        <xdr:cNvPr id="369" name="楕円 368"/>
        <xdr:cNvSpPr/>
      </xdr:nvSpPr>
      <xdr:spPr>
        <a:xfrm>
          <a:off x="10426700" y="99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54631</xdr:rowOff>
    </xdr:from>
    <xdr:ext cx="534377" cy="259045"/>
    <xdr:sp macro="" textlink="">
      <xdr:nvSpPr>
        <xdr:cNvPr id="370" name="普通建設事業費該当値テキスト"/>
        <xdr:cNvSpPr txBox="1"/>
      </xdr:nvSpPr>
      <xdr:spPr>
        <a:xfrm>
          <a:off x="10528300" y="982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81292</xdr:rowOff>
    </xdr:from>
    <xdr:to>
      <xdr:col>50</xdr:col>
      <xdr:colOff>165100</xdr:colOff>
      <xdr:row>57</xdr:row>
      <xdr:rowOff>11442</xdr:rowOff>
    </xdr:to>
    <xdr:sp macro="" textlink="">
      <xdr:nvSpPr>
        <xdr:cNvPr id="371" name="楕円 370"/>
        <xdr:cNvSpPr/>
      </xdr:nvSpPr>
      <xdr:spPr>
        <a:xfrm>
          <a:off x="9588500" y="96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2569</xdr:rowOff>
    </xdr:from>
    <xdr:ext cx="534377" cy="259045"/>
    <xdr:sp macro="" textlink="">
      <xdr:nvSpPr>
        <xdr:cNvPr id="372" name="テキスト ボックス 371"/>
        <xdr:cNvSpPr txBox="1"/>
      </xdr:nvSpPr>
      <xdr:spPr>
        <a:xfrm>
          <a:off x="9372111" y="97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29171</xdr:rowOff>
    </xdr:from>
    <xdr:to>
      <xdr:col>46</xdr:col>
      <xdr:colOff>38100</xdr:colOff>
      <xdr:row>57</xdr:row>
      <xdr:rowOff>130771</xdr:rowOff>
    </xdr:to>
    <xdr:sp macro="" textlink="">
      <xdr:nvSpPr>
        <xdr:cNvPr id="373" name="楕円 372"/>
        <xdr:cNvSpPr/>
      </xdr:nvSpPr>
      <xdr:spPr>
        <a:xfrm>
          <a:off x="8699500" y="98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121898</xdr:rowOff>
    </xdr:from>
    <xdr:ext cx="534377" cy="259045"/>
    <xdr:sp macro="" textlink="">
      <xdr:nvSpPr>
        <xdr:cNvPr id="374" name="テキスト ボックス 373"/>
        <xdr:cNvSpPr txBox="1"/>
      </xdr:nvSpPr>
      <xdr:spPr>
        <a:xfrm>
          <a:off x="8483111" y="98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55414</xdr:rowOff>
    </xdr:from>
    <xdr:to>
      <xdr:col>41</xdr:col>
      <xdr:colOff>101600</xdr:colOff>
      <xdr:row>57</xdr:row>
      <xdr:rowOff>157014</xdr:rowOff>
    </xdr:to>
    <xdr:sp macro="" textlink="">
      <xdr:nvSpPr>
        <xdr:cNvPr id="375" name="楕円 374"/>
        <xdr:cNvSpPr/>
      </xdr:nvSpPr>
      <xdr:spPr>
        <a:xfrm>
          <a:off x="7810500" y="98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148141</xdr:rowOff>
    </xdr:from>
    <xdr:ext cx="534377" cy="259045"/>
    <xdr:sp macro="" textlink="">
      <xdr:nvSpPr>
        <xdr:cNvPr id="376" name="テキスト ボックス 375"/>
        <xdr:cNvSpPr txBox="1"/>
      </xdr:nvSpPr>
      <xdr:spPr>
        <a:xfrm>
          <a:off x="7594111" y="99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148446</xdr:rowOff>
    </xdr:from>
    <xdr:to>
      <xdr:col>36</xdr:col>
      <xdr:colOff>165100</xdr:colOff>
      <xdr:row>58</xdr:row>
      <xdr:rowOff>78596</xdr:rowOff>
    </xdr:to>
    <xdr:sp macro="" textlink="">
      <xdr:nvSpPr>
        <xdr:cNvPr id="377" name="楕円 376"/>
        <xdr:cNvSpPr/>
      </xdr:nvSpPr>
      <xdr:spPr>
        <a:xfrm>
          <a:off x="6921500" y="99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69723</xdr:rowOff>
    </xdr:from>
    <xdr:ext cx="534377" cy="259045"/>
    <xdr:sp macro="" textlink="">
      <xdr:nvSpPr>
        <xdr:cNvPr id="378" name="テキスト ボックス 377"/>
        <xdr:cNvSpPr txBox="1"/>
      </xdr:nvSpPr>
      <xdr:spPr>
        <a:xfrm>
          <a:off x="6705111" y="1001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25910</xdr:rowOff>
    </xdr:from>
    <xdr:to>
      <xdr:col>55</xdr:col>
      <xdr:colOff>0</xdr:colOff>
      <xdr:row>79</xdr:row>
      <xdr:rowOff>31305</xdr:rowOff>
    </xdr:to>
    <xdr:cxnSp macro="">
      <xdr:nvCxnSpPr>
        <xdr:cNvPr id="407" name="直線コネクタ 406"/>
        <xdr:cNvCxnSpPr/>
      </xdr:nvCxnSpPr>
      <xdr:spPr>
        <a:xfrm flipV="1">
          <a:off x="9639300" y="13570460"/>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31305</xdr:rowOff>
    </xdr:from>
    <xdr:to>
      <xdr:col>50</xdr:col>
      <xdr:colOff>114300</xdr:colOff>
      <xdr:row>79</xdr:row>
      <xdr:rowOff>38286</xdr:rowOff>
    </xdr:to>
    <xdr:cxnSp macro="">
      <xdr:nvCxnSpPr>
        <xdr:cNvPr id="410" name="直線コネクタ 409"/>
        <xdr:cNvCxnSpPr/>
      </xdr:nvCxnSpPr>
      <xdr:spPr>
        <a:xfrm flipV="1">
          <a:off x="8750300" y="13575855"/>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167337</xdr:rowOff>
    </xdr:from>
    <xdr:to>
      <xdr:col>45</xdr:col>
      <xdr:colOff>177800</xdr:colOff>
      <xdr:row>79</xdr:row>
      <xdr:rowOff>38286</xdr:rowOff>
    </xdr:to>
    <xdr:cxnSp macro="">
      <xdr:nvCxnSpPr>
        <xdr:cNvPr id="413" name="直線コネクタ 412"/>
        <xdr:cNvCxnSpPr/>
      </xdr:nvCxnSpPr>
      <xdr:spPr>
        <a:xfrm>
          <a:off x="7861300" y="13540437"/>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167337</xdr:rowOff>
    </xdr:from>
    <xdr:to>
      <xdr:col>41</xdr:col>
      <xdr:colOff>50800</xdr:colOff>
      <xdr:row>79</xdr:row>
      <xdr:rowOff>18839</xdr:rowOff>
    </xdr:to>
    <xdr:cxnSp macro="">
      <xdr:nvCxnSpPr>
        <xdr:cNvPr id="416" name="直線コネクタ 415"/>
        <xdr:cNvCxnSpPr/>
      </xdr:nvCxnSpPr>
      <xdr:spPr>
        <a:xfrm flipV="1">
          <a:off x="6972300" y="13540437"/>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146560</xdr:rowOff>
    </xdr:from>
    <xdr:to>
      <xdr:col>55</xdr:col>
      <xdr:colOff>50800</xdr:colOff>
      <xdr:row>79</xdr:row>
      <xdr:rowOff>76710</xdr:rowOff>
    </xdr:to>
    <xdr:sp macro="" textlink="">
      <xdr:nvSpPr>
        <xdr:cNvPr id="426" name="楕円 425"/>
        <xdr:cNvSpPr/>
      </xdr:nvSpPr>
      <xdr:spPr>
        <a:xfrm>
          <a:off x="10426700" y="13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61487</xdr:rowOff>
    </xdr:from>
    <xdr:ext cx="469744" cy="259045"/>
    <xdr:sp macro="" textlink="">
      <xdr:nvSpPr>
        <xdr:cNvPr id="427" name="普通建設事業費 （ うち新規整備　）該当値テキスト"/>
        <xdr:cNvSpPr txBox="1"/>
      </xdr:nvSpPr>
      <xdr:spPr>
        <a:xfrm>
          <a:off x="10528300" y="134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151955</xdr:rowOff>
    </xdr:from>
    <xdr:to>
      <xdr:col>50</xdr:col>
      <xdr:colOff>165100</xdr:colOff>
      <xdr:row>79</xdr:row>
      <xdr:rowOff>82105</xdr:rowOff>
    </xdr:to>
    <xdr:sp macro="" textlink="">
      <xdr:nvSpPr>
        <xdr:cNvPr id="428" name="楕円 427"/>
        <xdr:cNvSpPr/>
      </xdr:nvSpPr>
      <xdr:spPr>
        <a:xfrm>
          <a:off x="95885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73232</xdr:rowOff>
    </xdr:from>
    <xdr:ext cx="469744" cy="259045"/>
    <xdr:sp macro="" textlink="">
      <xdr:nvSpPr>
        <xdr:cNvPr id="429" name="テキスト ボックス 428"/>
        <xdr:cNvSpPr txBox="1"/>
      </xdr:nvSpPr>
      <xdr:spPr>
        <a:xfrm>
          <a:off x="9404428" y="1361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158936</xdr:rowOff>
    </xdr:from>
    <xdr:to>
      <xdr:col>46</xdr:col>
      <xdr:colOff>38100</xdr:colOff>
      <xdr:row>79</xdr:row>
      <xdr:rowOff>89086</xdr:rowOff>
    </xdr:to>
    <xdr:sp macro="" textlink="">
      <xdr:nvSpPr>
        <xdr:cNvPr id="430" name="楕円 429"/>
        <xdr:cNvSpPr/>
      </xdr:nvSpPr>
      <xdr:spPr>
        <a:xfrm>
          <a:off x="8699500" y="135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80213</xdr:rowOff>
    </xdr:from>
    <xdr:ext cx="378565" cy="259045"/>
    <xdr:sp macro="" textlink="">
      <xdr:nvSpPr>
        <xdr:cNvPr id="431" name="テキスト ボックス 430"/>
        <xdr:cNvSpPr txBox="1"/>
      </xdr:nvSpPr>
      <xdr:spPr>
        <a:xfrm>
          <a:off x="8561017" y="136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116537</xdr:rowOff>
    </xdr:from>
    <xdr:to>
      <xdr:col>41</xdr:col>
      <xdr:colOff>101600</xdr:colOff>
      <xdr:row>79</xdr:row>
      <xdr:rowOff>46687</xdr:rowOff>
    </xdr:to>
    <xdr:sp macro="" textlink="">
      <xdr:nvSpPr>
        <xdr:cNvPr id="432" name="楕円 431"/>
        <xdr:cNvSpPr/>
      </xdr:nvSpPr>
      <xdr:spPr>
        <a:xfrm>
          <a:off x="7810500" y="134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37814</xdr:rowOff>
    </xdr:from>
    <xdr:ext cx="469744" cy="259045"/>
    <xdr:sp macro="" textlink="">
      <xdr:nvSpPr>
        <xdr:cNvPr id="433" name="テキスト ボックス 432"/>
        <xdr:cNvSpPr txBox="1"/>
      </xdr:nvSpPr>
      <xdr:spPr>
        <a:xfrm>
          <a:off x="7626428" y="1358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139489</xdr:rowOff>
    </xdr:from>
    <xdr:to>
      <xdr:col>36</xdr:col>
      <xdr:colOff>165100</xdr:colOff>
      <xdr:row>79</xdr:row>
      <xdr:rowOff>69639</xdr:rowOff>
    </xdr:to>
    <xdr:sp macro="" textlink="">
      <xdr:nvSpPr>
        <xdr:cNvPr id="434" name="楕円 433"/>
        <xdr:cNvSpPr/>
      </xdr:nvSpPr>
      <xdr:spPr>
        <a:xfrm>
          <a:off x="6921500" y="135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60766</xdr:rowOff>
    </xdr:from>
    <xdr:ext cx="469744" cy="259045"/>
    <xdr:sp macro="" textlink="">
      <xdr:nvSpPr>
        <xdr:cNvPr id="435" name="テキスト ボックス 434"/>
        <xdr:cNvSpPr txBox="1"/>
      </xdr:nvSpPr>
      <xdr:spPr>
        <a:xfrm>
          <a:off x="6737428" y="1360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125555</xdr:rowOff>
    </xdr:from>
    <xdr:to>
      <xdr:col>55</xdr:col>
      <xdr:colOff>0</xdr:colOff>
      <xdr:row>97</xdr:row>
      <xdr:rowOff>73555</xdr:rowOff>
    </xdr:to>
    <xdr:cxnSp macro="">
      <xdr:nvCxnSpPr>
        <xdr:cNvPr id="460" name="直線コネクタ 459"/>
        <xdr:cNvCxnSpPr/>
      </xdr:nvCxnSpPr>
      <xdr:spPr>
        <a:xfrm>
          <a:off x="9639300" y="16413305"/>
          <a:ext cx="838200" cy="2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125555</xdr:rowOff>
    </xdr:from>
    <xdr:to>
      <xdr:col>50</xdr:col>
      <xdr:colOff>114300</xdr:colOff>
      <xdr:row>96</xdr:row>
      <xdr:rowOff>94695</xdr:rowOff>
    </xdr:to>
    <xdr:cxnSp macro="">
      <xdr:nvCxnSpPr>
        <xdr:cNvPr id="463" name="直線コネクタ 462"/>
        <xdr:cNvCxnSpPr/>
      </xdr:nvCxnSpPr>
      <xdr:spPr>
        <a:xfrm flipV="1">
          <a:off x="8750300" y="16413305"/>
          <a:ext cx="889000" cy="1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94695</xdr:rowOff>
    </xdr:from>
    <xdr:to>
      <xdr:col>45</xdr:col>
      <xdr:colOff>177800</xdr:colOff>
      <xdr:row>96</xdr:row>
      <xdr:rowOff>165058</xdr:rowOff>
    </xdr:to>
    <xdr:cxnSp macro="">
      <xdr:nvCxnSpPr>
        <xdr:cNvPr id="466" name="直線コネクタ 465"/>
        <xdr:cNvCxnSpPr/>
      </xdr:nvCxnSpPr>
      <xdr:spPr>
        <a:xfrm flipV="1">
          <a:off x="7861300" y="16553895"/>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165058</xdr:rowOff>
    </xdr:from>
    <xdr:to>
      <xdr:col>41</xdr:col>
      <xdr:colOff>50800</xdr:colOff>
      <xdr:row>97</xdr:row>
      <xdr:rowOff>117497</xdr:rowOff>
    </xdr:to>
    <xdr:cxnSp macro="">
      <xdr:nvCxnSpPr>
        <xdr:cNvPr id="469" name="直線コネクタ 468"/>
        <xdr:cNvCxnSpPr/>
      </xdr:nvCxnSpPr>
      <xdr:spPr>
        <a:xfrm flipV="1">
          <a:off x="6972300" y="16624258"/>
          <a:ext cx="889000" cy="1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22755</xdr:rowOff>
    </xdr:from>
    <xdr:to>
      <xdr:col>55</xdr:col>
      <xdr:colOff>50800</xdr:colOff>
      <xdr:row>97</xdr:row>
      <xdr:rowOff>124355</xdr:rowOff>
    </xdr:to>
    <xdr:sp macro="" textlink="">
      <xdr:nvSpPr>
        <xdr:cNvPr id="479" name="楕円 478"/>
        <xdr:cNvSpPr/>
      </xdr:nvSpPr>
      <xdr:spPr>
        <a:xfrm>
          <a:off x="10426700" y="16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109132</xdr:rowOff>
    </xdr:from>
    <xdr:ext cx="534377" cy="259045"/>
    <xdr:sp macro="" textlink="">
      <xdr:nvSpPr>
        <xdr:cNvPr id="480" name="普通建設事業費 （ うち更新整備　）該当値テキスト"/>
        <xdr:cNvSpPr txBox="1"/>
      </xdr:nvSpPr>
      <xdr:spPr>
        <a:xfrm>
          <a:off x="10528300" y="165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74755</xdr:rowOff>
    </xdr:from>
    <xdr:to>
      <xdr:col>50</xdr:col>
      <xdr:colOff>165100</xdr:colOff>
      <xdr:row>96</xdr:row>
      <xdr:rowOff>4905</xdr:rowOff>
    </xdr:to>
    <xdr:sp macro="" textlink="">
      <xdr:nvSpPr>
        <xdr:cNvPr id="481" name="楕円 480"/>
        <xdr:cNvSpPr/>
      </xdr:nvSpPr>
      <xdr:spPr>
        <a:xfrm>
          <a:off x="9588500" y="163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21432</xdr:rowOff>
    </xdr:from>
    <xdr:ext cx="534377" cy="259045"/>
    <xdr:sp macro="" textlink="">
      <xdr:nvSpPr>
        <xdr:cNvPr id="482" name="テキスト ボックス 481"/>
        <xdr:cNvSpPr txBox="1"/>
      </xdr:nvSpPr>
      <xdr:spPr>
        <a:xfrm>
          <a:off x="9372111" y="161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43895</xdr:rowOff>
    </xdr:from>
    <xdr:to>
      <xdr:col>46</xdr:col>
      <xdr:colOff>38100</xdr:colOff>
      <xdr:row>96</xdr:row>
      <xdr:rowOff>145495</xdr:rowOff>
    </xdr:to>
    <xdr:sp macro="" textlink="">
      <xdr:nvSpPr>
        <xdr:cNvPr id="483" name="楕円 482"/>
        <xdr:cNvSpPr/>
      </xdr:nvSpPr>
      <xdr:spPr>
        <a:xfrm>
          <a:off x="8699500" y="165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162022</xdr:rowOff>
    </xdr:from>
    <xdr:ext cx="534377" cy="259045"/>
    <xdr:sp macro="" textlink="">
      <xdr:nvSpPr>
        <xdr:cNvPr id="484" name="テキスト ボックス 483"/>
        <xdr:cNvSpPr txBox="1"/>
      </xdr:nvSpPr>
      <xdr:spPr>
        <a:xfrm>
          <a:off x="8483111" y="162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114258</xdr:rowOff>
    </xdr:from>
    <xdr:to>
      <xdr:col>41</xdr:col>
      <xdr:colOff>101600</xdr:colOff>
      <xdr:row>97</xdr:row>
      <xdr:rowOff>44408</xdr:rowOff>
    </xdr:to>
    <xdr:sp macro="" textlink="">
      <xdr:nvSpPr>
        <xdr:cNvPr id="485" name="楕円 484"/>
        <xdr:cNvSpPr/>
      </xdr:nvSpPr>
      <xdr:spPr>
        <a:xfrm>
          <a:off x="7810500" y="165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35535</xdr:rowOff>
    </xdr:from>
    <xdr:ext cx="534377" cy="259045"/>
    <xdr:sp macro="" textlink="">
      <xdr:nvSpPr>
        <xdr:cNvPr id="486" name="テキスト ボックス 485"/>
        <xdr:cNvSpPr txBox="1"/>
      </xdr:nvSpPr>
      <xdr:spPr>
        <a:xfrm>
          <a:off x="7594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66697</xdr:rowOff>
    </xdr:from>
    <xdr:to>
      <xdr:col>36</xdr:col>
      <xdr:colOff>165100</xdr:colOff>
      <xdr:row>97</xdr:row>
      <xdr:rowOff>168297</xdr:rowOff>
    </xdr:to>
    <xdr:sp macro="" textlink="">
      <xdr:nvSpPr>
        <xdr:cNvPr id="487" name="楕円 486"/>
        <xdr:cNvSpPr/>
      </xdr:nvSpPr>
      <xdr:spPr>
        <a:xfrm>
          <a:off x="6921500" y="166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159424</xdr:rowOff>
    </xdr:from>
    <xdr:ext cx="534377" cy="259045"/>
    <xdr:sp macro="" textlink="">
      <xdr:nvSpPr>
        <xdr:cNvPr id="488" name="テキスト ボックス 487"/>
        <xdr:cNvSpPr txBox="1"/>
      </xdr:nvSpPr>
      <xdr:spPr>
        <a:xfrm>
          <a:off x="6705111" y="167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137545</xdr:rowOff>
    </xdr:from>
    <xdr:to>
      <xdr:col>81</xdr:col>
      <xdr:colOff>50800</xdr:colOff>
      <xdr:row>38</xdr:row>
      <xdr:rowOff>25400</xdr:rowOff>
    </xdr:to>
    <xdr:cxnSp macro="">
      <xdr:nvCxnSpPr>
        <xdr:cNvPr id="516" name="直線コネクタ 515"/>
        <xdr:cNvCxnSpPr/>
      </xdr:nvCxnSpPr>
      <xdr:spPr>
        <a:xfrm>
          <a:off x="14592300" y="6481195"/>
          <a:ext cx="889000" cy="5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137545</xdr:rowOff>
    </xdr:from>
    <xdr:to>
      <xdr:col>76</xdr:col>
      <xdr:colOff>114300</xdr:colOff>
      <xdr:row>37</xdr:row>
      <xdr:rowOff>164446</xdr:rowOff>
    </xdr:to>
    <xdr:cxnSp macro="">
      <xdr:nvCxnSpPr>
        <xdr:cNvPr id="519" name="直線コネクタ 518"/>
        <xdr:cNvCxnSpPr/>
      </xdr:nvCxnSpPr>
      <xdr:spPr>
        <a:xfrm flipV="1">
          <a:off x="13703300" y="6481195"/>
          <a:ext cx="889000" cy="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164446</xdr:rowOff>
    </xdr:from>
    <xdr:to>
      <xdr:col>71</xdr:col>
      <xdr:colOff>177800</xdr:colOff>
      <xdr:row>38</xdr:row>
      <xdr:rowOff>24834</xdr:rowOff>
    </xdr:to>
    <xdr:cxnSp macro="">
      <xdr:nvCxnSpPr>
        <xdr:cNvPr id="522" name="直線コネクタ 521"/>
        <xdr:cNvCxnSpPr/>
      </xdr:nvCxnSpPr>
      <xdr:spPr>
        <a:xfrm flipV="1">
          <a:off x="12814300" y="6508096"/>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86745</xdr:rowOff>
    </xdr:from>
    <xdr:to>
      <xdr:col>76</xdr:col>
      <xdr:colOff>165100</xdr:colOff>
      <xdr:row>38</xdr:row>
      <xdr:rowOff>16895</xdr:rowOff>
    </xdr:to>
    <xdr:sp macro="" textlink="">
      <xdr:nvSpPr>
        <xdr:cNvPr id="536" name="楕円 535"/>
        <xdr:cNvSpPr/>
      </xdr:nvSpPr>
      <xdr:spPr>
        <a:xfrm>
          <a:off x="14541500" y="64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33422</xdr:rowOff>
    </xdr:from>
    <xdr:ext cx="534377" cy="259045"/>
    <xdr:sp macro="" textlink="">
      <xdr:nvSpPr>
        <xdr:cNvPr id="537" name="テキスト ボックス 536"/>
        <xdr:cNvSpPr txBox="1"/>
      </xdr:nvSpPr>
      <xdr:spPr>
        <a:xfrm>
          <a:off x="14325111" y="62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113646</xdr:rowOff>
    </xdr:from>
    <xdr:to>
      <xdr:col>72</xdr:col>
      <xdr:colOff>38100</xdr:colOff>
      <xdr:row>38</xdr:row>
      <xdr:rowOff>43796</xdr:rowOff>
    </xdr:to>
    <xdr:sp macro="" textlink="">
      <xdr:nvSpPr>
        <xdr:cNvPr id="538" name="楕円 537"/>
        <xdr:cNvSpPr/>
      </xdr:nvSpPr>
      <xdr:spPr>
        <a:xfrm>
          <a:off x="13652500" y="64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60323</xdr:rowOff>
    </xdr:from>
    <xdr:ext cx="469744" cy="259045"/>
    <xdr:sp macro="" textlink="">
      <xdr:nvSpPr>
        <xdr:cNvPr id="539" name="テキスト ボックス 538"/>
        <xdr:cNvSpPr txBox="1"/>
      </xdr:nvSpPr>
      <xdr:spPr>
        <a:xfrm>
          <a:off x="13468428" y="62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145484</xdr:rowOff>
    </xdr:from>
    <xdr:to>
      <xdr:col>67</xdr:col>
      <xdr:colOff>101600</xdr:colOff>
      <xdr:row>38</xdr:row>
      <xdr:rowOff>75634</xdr:rowOff>
    </xdr:to>
    <xdr:sp macro="" textlink="">
      <xdr:nvSpPr>
        <xdr:cNvPr id="540" name="楕円 539"/>
        <xdr:cNvSpPr/>
      </xdr:nvSpPr>
      <xdr:spPr>
        <a:xfrm>
          <a:off x="12763500" y="64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66761</xdr:rowOff>
    </xdr:from>
    <xdr:ext cx="313932" cy="259045"/>
    <xdr:sp macro="" textlink="">
      <xdr:nvSpPr>
        <xdr:cNvPr id="541" name="テキスト ボックス 540"/>
        <xdr:cNvSpPr txBox="1"/>
      </xdr:nvSpPr>
      <xdr:spPr>
        <a:xfrm>
          <a:off x="12657333" y="6581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97203</xdr:rowOff>
    </xdr:from>
    <xdr:to>
      <xdr:col>85</xdr:col>
      <xdr:colOff>127000</xdr:colOff>
      <xdr:row>77</xdr:row>
      <xdr:rowOff>116931</xdr:rowOff>
    </xdr:to>
    <xdr:cxnSp macro="">
      <xdr:nvCxnSpPr>
        <xdr:cNvPr id="625" name="直線コネクタ 624"/>
        <xdr:cNvCxnSpPr/>
      </xdr:nvCxnSpPr>
      <xdr:spPr>
        <a:xfrm flipV="1">
          <a:off x="15481300" y="13298853"/>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98194</xdr:rowOff>
    </xdr:from>
    <xdr:to>
      <xdr:col>81</xdr:col>
      <xdr:colOff>50800</xdr:colOff>
      <xdr:row>77</xdr:row>
      <xdr:rowOff>116931</xdr:rowOff>
    </xdr:to>
    <xdr:cxnSp macro="">
      <xdr:nvCxnSpPr>
        <xdr:cNvPr id="628" name="直線コネクタ 627"/>
        <xdr:cNvCxnSpPr/>
      </xdr:nvCxnSpPr>
      <xdr:spPr>
        <a:xfrm>
          <a:off x="14592300" y="13299844"/>
          <a:ext cx="8890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98194</xdr:rowOff>
    </xdr:from>
    <xdr:to>
      <xdr:col>76</xdr:col>
      <xdr:colOff>114300</xdr:colOff>
      <xdr:row>77</xdr:row>
      <xdr:rowOff>113038</xdr:rowOff>
    </xdr:to>
    <xdr:cxnSp macro="">
      <xdr:nvCxnSpPr>
        <xdr:cNvPr id="631" name="直線コネクタ 630"/>
        <xdr:cNvCxnSpPr/>
      </xdr:nvCxnSpPr>
      <xdr:spPr>
        <a:xfrm flipV="1">
          <a:off x="13703300" y="1329984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113038</xdr:rowOff>
    </xdr:from>
    <xdr:to>
      <xdr:col>71</xdr:col>
      <xdr:colOff>177800</xdr:colOff>
      <xdr:row>77</xdr:row>
      <xdr:rowOff>116656</xdr:rowOff>
    </xdr:to>
    <xdr:cxnSp macro="">
      <xdr:nvCxnSpPr>
        <xdr:cNvPr id="634" name="直線コネクタ 633"/>
        <xdr:cNvCxnSpPr/>
      </xdr:nvCxnSpPr>
      <xdr:spPr>
        <a:xfrm flipV="1">
          <a:off x="12814300" y="13314688"/>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46403</xdr:rowOff>
    </xdr:from>
    <xdr:to>
      <xdr:col>85</xdr:col>
      <xdr:colOff>177800</xdr:colOff>
      <xdr:row>77</xdr:row>
      <xdr:rowOff>148003</xdr:rowOff>
    </xdr:to>
    <xdr:sp macro="" textlink="">
      <xdr:nvSpPr>
        <xdr:cNvPr id="644" name="楕円 643"/>
        <xdr:cNvSpPr/>
      </xdr:nvSpPr>
      <xdr:spPr>
        <a:xfrm>
          <a:off x="16268700" y="132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24830</xdr:rowOff>
    </xdr:from>
    <xdr:ext cx="534377" cy="259045"/>
    <xdr:sp macro="" textlink="">
      <xdr:nvSpPr>
        <xdr:cNvPr id="645" name="公債費該当値テキスト"/>
        <xdr:cNvSpPr txBox="1"/>
      </xdr:nvSpPr>
      <xdr:spPr>
        <a:xfrm>
          <a:off x="16370300" y="132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66131</xdr:rowOff>
    </xdr:from>
    <xdr:to>
      <xdr:col>81</xdr:col>
      <xdr:colOff>101600</xdr:colOff>
      <xdr:row>77</xdr:row>
      <xdr:rowOff>167731</xdr:rowOff>
    </xdr:to>
    <xdr:sp macro="" textlink="">
      <xdr:nvSpPr>
        <xdr:cNvPr id="646" name="楕円 645"/>
        <xdr:cNvSpPr/>
      </xdr:nvSpPr>
      <xdr:spPr>
        <a:xfrm>
          <a:off x="15430500" y="132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158858</xdr:rowOff>
    </xdr:from>
    <xdr:ext cx="534377" cy="259045"/>
    <xdr:sp macro="" textlink="">
      <xdr:nvSpPr>
        <xdr:cNvPr id="647" name="テキスト ボックス 646"/>
        <xdr:cNvSpPr txBox="1"/>
      </xdr:nvSpPr>
      <xdr:spPr>
        <a:xfrm>
          <a:off x="15214111" y="133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47394</xdr:rowOff>
    </xdr:from>
    <xdr:to>
      <xdr:col>76</xdr:col>
      <xdr:colOff>165100</xdr:colOff>
      <xdr:row>77</xdr:row>
      <xdr:rowOff>148994</xdr:rowOff>
    </xdr:to>
    <xdr:sp macro="" textlink="">
      <xdr:nvSpPr>
        <xdr:cNvPr id="648" name="楕円 647"/>
        <xdr:cNvSpPr/>
      </xdr:nvSpPr>
      <xdr:spPr>
        <a:xfrm>
          <a:off x="14541500" y="132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140121</xdr:rowOff>
    </xdr:from>
    <xdr:ext cx="534377" cy="259045"/>
    <xdr:sp macro="" textlink="">
      <xdr:nvSpPr>
        <xdr:cNvPr id="649" name="テキスト ボックス 648"/>
        <xdr:cNvSpPr txBox="1"/>
      </xdr:nvSpPr>
      <xdr:spPr>
        <a:xfrm>
          <a:off x="14325111" y="133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62238</xdr:rowOff>
    </xdr:from>
    <xdr:to>
      <xdr:col>72</xdr:col>
      <xdr:colOff>38100</xdr:colOff>
      <xdr:row>77</xdr:row>
      <xdr:rowOff>163838</xdr:rowOff>
    </xdr:to>
    <xdr:sp macro="" textlink="">
      <xdr:nvSpPr>
        <xdr:cNvPr id="650" name="楕円 649"/>
        <xdr:cNvSpPr/>
      </xdr:nvSpPr>
      <xdr:spPr>
        <a:xfrm>
          <a:off x="13652500" y="132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154965</xdr:rowOff>
    </xdr:from>
    <xdr:ext cx="534377" cy="259045"/>
    <xdr:sp macro="" textlink="">
      <xdr:nvSpPr>
        <xdr:cNvPr id="651" name="テキスト ボックス 650"/>
        <xdr:cNvSpPr txBox="1"/>
      </xdr:nvSpPr>
      <xdr:spPr>
        <a:xfrm>
          <a:off x="13436111" y="133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65856</xdr:rowOff>
    </xdr:from>
    <xdr:to>
      <xdr:col>67</xdr:col>
      <xdr:colOff>101600</xdr:colOff>
      <xdr:row>77</xdr:row>
      <xdr:rowOff>167456</xdr:rowOff>
    </xdr:to>
    <xdr:sp macro="" textlink="">
      <xdr:nvSpPr>
        <xdr:cNvPr id="652" name="楕円 651"/>
        <xdr:cNvSpPr/>
      </xdr:nvSpPr>
      <xdr:spPr>
        <a:xfrm>
          <a:off x="12763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158583</xdr:rowOff>
    </xdr:from>
    <xdr:ext cx="534377" cy="259045"/>
    <xdr:sp macro="" textlink="">
      <xdr:nvSpPr>
        <xdr:cNvPr id="653" name="テキスト ボックス 652"/>
        <xdr:cNvSpPr txBox="1"/>
      </xdr:nvSpPr>
      <xdr:spPr>
        <a:xfrm>
          <a:off x="12547111" y="13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47270</xdr:rowOff>
    </xdr:from>
    <xdr:to>
      <xdr:col>85</xdr:col>
      <xdr:colOff>127000</xdr:colOff>
      <xdr:row>99</xdr:row>
      <xdr:rowOff>87885</xdr:rowOff>
    </xdr:to>
    <xdr:cxnSp macro="">
      <xdr:nvCxnSpPr>
        <xdr:cNvPr id="684" name="直線コネクタ 683"/>
        <xdr:cNvCxnSpPr/>
      </xdr:nvCxnSpPr>
      <xdr:spPr>
        <a:xfrm flipV="1">
          <a:off x="15481300" y="17020820"/>
          <a:ext cx="8382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87219</xdr:rowOff>
    </xdr:from>
    <xdr:to>
      <xdr:col>81</xdr:col>
      <xdr:colOff>50800</xdr:colOff>
      <xdr:row>99</xdr:row>
      <xdr:rowOff>87885</xdr:rowOff>
    </xdr:to>
    <xdr:cxnSp macro="">
      <xdr:nvCxnSpPr>
        <xdr:cNvPr id="687" name="直線コネクタ 686"/>
        <xdr:cNvCxnSpPr/>
      </xdr:nvCxnSpPr>
      <xdr:spPr>
        <a:xfrm>
          <a:off x="14592300" y="17060769"/>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84510</xdr:rowOff>
    </xdr:from>
    <xdr:to>
      <xdr:col>76</xdr:col>
      <xdr:colOff>114300</xdr:colOff>
      <xdr:row>99</xdr:row>
      <xdr:rowOff>87219</xdr:rowOff>
    </xdr:to>
    <xdr:cxnSp macro="">
      <xdr:nvCxnSpPr>
        <xdr:cNvPr id="690" name="直線コネクタ 689"/>
        <xdr:cNvCxnSpPr/>
      </xdr:nvCxnSpPr>
      <xdr:spPr>
        <a:xfrm>
          <a:off x="13703300" y="17058060"/>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83779</xdr:rowOff>
    </xdr:from>
    <xdr:to>
      <xdr:col>71</xdr:col>
      <xdr:colOff>177800</xdr:colOff>
      <xdr:row>99</xdr:row>
      <xdr:rowOff>84510</xdr:rowOff>
    </xdr:to>
    <xdr:cxnSp macro="">
      <xdr:nvCxnSpPr>
        <xdr:cNvPr id="693" name="直線コネクタ 692"/>
        <xdr:cNvCxnSpPr/>
      </xdr:nvCxnSpPr>
      <xdr:spPr>
        <a:xfrm>
          <a:off x="12814300" y="17057329"/>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167920</xdr:rowOff>
    </xdr:from>
    <xdr:to>
      <xdr:col>85</xdr:col>
      <xdr:colOff>177800</xdr:colOff>
      <xdr:row>99</xdr:row>
      <xdr:rowOff>98070</xdr:rowOff>
    </xdr:to>
    <xdr:sp macro="" textlink="">
      <xdr:nvSpPr>
        <xdr:cNvPr id="703" name="楕円 702"/>
        <xdr:cNvSpPr/>
      </xdr:nvSpPr>
      <xdr:spPr>
        <a:xfrm>
          <a:off x="16268700" y="169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82847</xdr:rowOff>
    </xdr:from>
    <xdr:ext cx="469744" cy="259045"/>
    <xdr:sp macro="" textlink="">
      <xdr:nvSpPr>
        <xdr:cNvPr id="704" name="積立金該当値テキスト"/>
        <xdr:cNvSpPr txBox="1"/>
      </xdr:nvSpPr>
      <xdr:spPr>
        <a:xfrm>
          <a:off x="16370300" y="168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37085</xdr:rowOff>
    </xdr:from>
    <xdr:to>
      <xdr:col>81</xdr:col>
      <xdr:colOff>101600</xdr:colOff>
      <xdr:row>99</xdr:row>
      <xdr:rowOff>138685</xdr:rowOff>
    </xdr:to>
    <xdr:sp macro="" textlink="">
      <xdr:nvSpPr>
        <xdr:cNvPr id="705" name="楕円 704"/>
        <xdr:cNvSpPr/>
      </xdr:nvSpPr>
      <xdr:spPr>
        <a:xfrm>
          <a:off x="15430500" y="170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129812</xdr:rowOff>
    </xdr:from>
    <xdr:ext cx="469744" cy="259045"/>
    <xdr:sp macro="" textlink="">
      <xdr:nvSpPr>
        <xdr:cNvPr id="706" name="テキスト ボックス 705"/>
        <xdr:cNvSpPr txBox="1"/>
      </xdr:nvSpPr>
      <xdr:spPr>
        <a:xfrm>
          <a:off x="15246428" y="171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36419</xdr:rowOff>
    </xdr:from>
    <xdr:to>
      <xdr:col>76</xdr:col>
      <xdr:colOff>165100</xdr:colOff>
      <xdr:row>99</xdr:row>
      <xdr:rowOff>138019</xdr:rowOff>
    </xdr:to>
    <xdr:sp macro="" textlink="">
      <xdr:nvSpPr>
        <xdr:cNvPr id="707" name="楕円 706"/>
        <xdr:cNvSpPr/>
      </xdr:nvSpPr>
      <xdr:spPr>
        <a:xfrm>
          <a:off x="14541500" y="170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129146</xdr:rowOff>
    </xdr:from>
    <xdr:ext cx="469744" cy="259045"/>
    <xdr:sp macro="" textlink="">
      <xdr:nvSpPr>
        <xdr:cNvPr id="708" name="テキスト ボックス 707"/>
        <xdr:cNvSpPr txBox="1"/>
      </xdr:nvSpPr>
      <xdr:spPr>
        <a:xfrm>
          <a:off x="14357428" y="171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33710</xdr:rowOff>
    </xdr:from>
    <xdr:to>
      <xdr:col>72</xdr:col>
      <xdr:colOff>38100</xdr:colOff>
      <xdr:row>99</xdr:row>
      <xdr:rowOff>135310</xdr:rowOff>
    </xdr:to>
    <xdr:sp macro="" textlink="">
      <xdr:nvSpPr>
        <xdr:cNvPr id="709" name="楕円 708"/>
        <xdr:cNvSpPr/>
      </xdr:nvSpPr>
      <xdr:spPr>
        <a:xfrm>
          <a:off x="13652500" y="17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126437</xdr:rowOff>
    </xdr:from>
    <xdr:ext cx="469744" cy="259045"/>
    <xdr:sp macro="" textlink="">
      <xdr:nvSpPr>
        <xdr:cNvPr id="710" name="テキスト ボックス 709"/>
        <xdr:cNvSpPr txBox="1"/>
      </xdr:nvSpPr>
      <xdr:spPr>
        <a:xfrm>
          <a:off x="13468428" y="1709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32979</xdr:rowOff>
    </xdr:from>
    <xdr:to>
      <xdr:col>67</xdr:col>
      <xdr:colOff>101600</xdr:colOff>
      <xdr:row>99</xdr:row>
      <xdr:rowOff>134579</xdr:rowOff>
    </xdr:to>
    <xdr:sp macro="" textlink="">
      <xdr:nvSpPr>
        <xdr:cNvPr id="711" name="楕円 710"/>
        <xdr:cNvSpPr/>
      </xdr:nvSpPr>
      <xdr:spPr>
        <a:xfrm>
          <a:off x="12763500" y="170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125706</xdr:rowOff>
    </xdr:from>
    <xdr:ext cx="469744" cy="259045"/>
    <xdr:sp macro="" textlink="">
      <xdr:nvSpPr>
        <xdr:cNvPr id="712" name="テキスト ボックス 711"/>
        <xdr:cNvSpPr txBox="1"/>
      </xdr:nvSpPr>
      <xdr:spPr>
        <a:xfrm>
          <a:off x="12579428" y="1709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36525</xdr:rowOff>
    </xdr:from>
    <xdr:to>
      <xdr:col>111</xdr:col>
      <xdr:colOff>177800</xdr:colOff>
      <xdr:row>59</xdr:row>
      <xdr:rowOff>44450</xdr:rowOff>
    </xdr:to>
    <xdr:cxnSp macro="">
      <xdr:nvCxnSpPr>
        <xdr:cNvPr id="801" name="直線コネクタ 800"/>
        <xdr:cNvCxnSpPr/>
      </xdr:nvCxnSpPr>
      <xdr:spPr>
        <a:xfrm>
          <a:off x="20434300" y="1015207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36525</xdr:rowOff>
    </xdr:from>
    <xdr:to>
      <xdr:col>107</xdr:col>
      <xdr:colOff>50800</xdr:colOff>
      <xdr:row>59</xdr:row>
      <xdr:rowOff>44450</xdr:rowOff>
    </xdr:to>
    <xdr:cxnSp macro="">
      <xdr:nvCxnSpPr>
        <xdr:cNvPr id="804" name="直線コネクタ 803"/>
        <xdr:cNvCxnSpPr/>
      </xdr:nvCxnSpPr>
      <xdr:spPr>
        <a:xfrm flipV="1">
          <a:off x="19545300" y="10152075"/>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157175</xdr:rowOff>
    </xdr:from>
    <xdr:to>
      <xdr:col>107</xdr:col>
      <xdr:colOff>101600</xdr:colOff>
      <xdr:row>59</xdr:row>
      <xdr:rowOff>87325</xdr:rowOff>
    </xdr:to>
    <xdr:sp macro="" textlink="">
      <xdr:nvSpPr>
        <xdr:cNvPr id="821" name="楕円 820"/>
        <xdr:cNvSpPr/>
      </xdr:nvSpPr>
      <xdr:spPr>
        <a:xfrm>
          <a:off x="20383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78452</xdr:rowOff>
    </xdr:from>
    <xdr:ext cx="378565" cy="259045"/>
    <xdr:sp macro="" textlink="">
      <xdr:nvSpPr>
        <xdr:cNvPr id="822" name="テキスト ボックス 821"/>
        <xdr:cNvSpPr txBox="1"/>
      </xdr:nvSpPr>
      <xdr:spPr>
        <a:xfrm>
          <a:off x="20245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65731</xdr:rowOff>
    </xdr:from>
    <xdr:to>
      <xdr:col>116</xdr:col>
      <xdr:colOff>63500</xdr:colOff>
      <xdr:row>77</xdr:row>
      <xdr:rowOff>110685</xdr:rowOff>
    </xdr:to>
    <xdr:cxnSp macro="">
      <xdr:nvCxnSpPr>
        <xdr:cNvPr id="858" name="直線コネクタ 857"/>
        <xdr:cNvCxnSpPr/>
      </xdr:nvCxnSpPr>
      <xdr:spPr>
        <a:xfrm flipV="1">
          <a:off x="21323300" y="13267381"/>
          <a:ext cx="838200" cy="4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119566</xdr:rowOff>
    </xdr:from>
    <xdr:to>
      <xdr:col>111</xdr:col>
      <xdr:colOff>177800</xdr:colOff>
      <xdr:row>77</xdr:row>
      <xdr:rowOff>110685</xdr:rowOff>
    </xdr:to>
    <xdr:cxnSp macro="">
      <xdr:nvCxnSpPr>
        <xdr:cNvPr id="861" name="直線コネクタ 860"/>
        <xdr:cNvCxnSpPr/>
      </xdr:nvCxnSpPr>
      <xdr:spPr>
        <a:xfrm>
          <a:off x="20434300" y="13149766"/>
          <a:ext cx="889000" cy="16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119566</xdr:rowOff>
    </xdr:from>
    <xdr:to>
      <xdr:col>107</xdr:col>
      <xdr:colOff>50800</xdr:colOff>
      <xdr:row>76</xdr:row>
      <xdr:rowOff>123715</xdr:rowOff>
    </xdr:to>
    <xdr:cxnSp macro="">
      <xdr:nvCxnSpPr>
        <xdr:cNvPr id="864" name="直線コネクタ 863"/>
        <xdr:cNvCxnSpPr/>
      </xdr:nvCxnSpPr>
      <xdr:spPr>
        <a:xfrm flipV="1">
          <a:off x="19545300" y="13149766"/>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123715</xdr:rowOff>
    </xdr:from>
    <xdr:to>
      <xdr:col>102</xdr:col>
      <xdr:colOff>114300</xdr:colOff>
      <xdr:row>76</xdr:row>
      <xdr:rowOff>158674</xdr:rowOff>
    </xdr:to>
    <xdr:cxnSp macro="">
      <xdr:nvCxnSpPr>
        <xdr:cNvPr id="867" name="直線コネクタ 866"/>
        <xdr:cNvCxnSpPr/>
      </xdr:nvCxnSpPr>
      <xdr:spPr>
        <a:xfrm flipV="1">
          <a:off x="18656300" y="13153915"/>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14931</xdr:rowOff>
    </xdr:from>
    <xdr:to>
      <xdr:col>116</xdr:col>
      <xdr:colOff>114300</xdr:colOff>
      <xdr:row>77</xdr:row>
      <xdr:rowOff>116531</xdr:rowOff>
    </xdr:to>
    <xdr:sp macro="" textlink="">
      <xdr:nvSpPr>
        <xdr:cNvPr id="877" name="楕円 876"/>
        <xdr:cNvSpPr/>
      </xdr:nvSpPr>
      <xdr:spPr>
        <a:xfrm>
          <a:off x="22110700" y="1321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164808</xdr:rowOff>
    </xdr:from>
    <xdr:ext cx="534377" cy="259045"/>
    <xdr:sp macro="" textlink="">
      <xdr:nvSpPr>
        <xdr:cNvPr id="878" name="繰出金該当値テキスト"/>
        <xdr:cNvSpPr txBox="1"/>
      </xdr:nvSpPr>
      <xdr:spPr>
        <a:xfrm>
          <a:off x="22212300" y="1319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59885</xdr:rowOff>
    </xdr:from>
    <xdr:to>
      <xdr:col>112</xdr:col>
      <xdr:colOff>38100</xdr:colOff>
      <xdr:row>77</xdr:row>
      <xdr:rowOff>161485</xdr:rowOff>
    </xdr:to>
    <xdr:sp macro="" textlink="">
      <xdr:nvSpPr>
        <xdr:cNvPr id="879" name="楕円 878"/>
        <xdr:cNvSpPr/>
      </xdr:nvSpPr>
      <xdr:spPr>
        <a:xfrm>
          <a:off x="21272500" y="132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152612</xdr:rowOff>
    </xdr:from>
    <xdr:ext cx="534377" cy="259045"/>
    <xdr:sp macro="" textlink="">
      <xdr:nvSpPr>
        <xdr:cNvPr id="880" name="テキスト ボックス 879"/>
        <xdr:cNvSpPr txBox="1"/>
      </xdr:nvSpPr>
      <xdr:spPr>
        <a:xfrm>
          <a:off x="21056111" y="133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68766</xdr:rowOff>
    </xdr:from>
    <xdr:to>
      <xdr:col>107</xdr:col>
      <xdr:colOff>101600</xdr:colOff>
      <xdr:row>76</xdr:row>
      <xdr:rowOff>170366</xdr:rowOff>
    </xdr:to>
    <xdr:sp macro="" textlink="">
      <xdr:nvSpPr>
        <xdr:cNvPr id="881" name="楕円 880"/>
        <xdr:cNvSpPr/>
      </xdr:nvSpPr>
      <xdr:spPr>
        <a:xfrm>
          <a:off x="20383500" y="130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161493</xdr:rowOff>
    </xdr:from>
    <xdr:ext cx="534377" cy="259045"/>
    <xdr:sp macro="" textlink="">
      <xdr:nvSpPr>
        <xdr:cNvPr id="882" name="テキスト ボックス 881"/>
        <xdr:cNvSpPr txBox="1"/>
      </xdr:nvSpPr>
      <xdr:spPr>
        <a:xfrm>
          <a:off x="20167111" y="1319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72915</xdr:rowOff>
    </xdr:from>
    <xdr:to>
      <xdr:col>102</xdr:col>
      <xdr:colOff>165100</xdr:colOff>
      <xdr:row>77</xdr:row>
      <xdr:rowOff>3065</xdr:rowOff>
    </xdr:to>
    <xdr:sp macro="" textlink="">
      <xdr:nvSpPr>
        <xdr:cNvPr id="883" name="楕円 882"/>
        <xdr:cNvSpPr/>
      </xdr:nvSpPr>
      <xdr:spPr>
        <a:xfrm>
          <a:off x="19494500" y="131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165642</xdr:rowOff>
    </xdr:from>
    <xdr:ext cx="534377" cy="259045"/>
    <xdr:sp macro="" textlink="">
      <xdr:nvSpPr>
        <xdr:cNvPr id="884" name="テキスト ボックス 883"/>
        <xdr:cNvSpPr txBox="1"/>
      </xdr:nvSpPr>
      <xdr:spPr>
        <a:xfrm>
          <a:off x="19278111" y="131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107874</xdr:rowOff>
    </xdr:from>
    <xdr:to>
      <xdr:col>98</xdr:col>
      <xdr:colOff>38100</xdr:colOff>
      <xdr:row>77</xdr:row>
      <xdr:rowOff>38024</xdr:rowOff>
    </xdr:to>
    <xdr:sp macro="" textlink="">
      <xdr:nvSpPr>
        <xdr:cNvPr id="885" name="楕円 884"/>
        <xdr:cNvSpPr/>
      </xdr:nvSpPr>
      <xdr:spPr>
        <a:xfrm>
          <a:off x="18605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29151</xdr:rowOff>
    </xdr:from>
    <xdr:ext cx="534377" cy="259045"/>
    <xdr:sp macro="" textlink="">
      <xdr:nvSpPr>
        <xdr:cNvPr id="886" name="テキスト ボックス 885"/>
        <xdr:cNvSpPr txBox="1"/>
      </xdr:nvSpPr>
      <xdr:spPr>
        <a:xfrm>
          <a:off x="18389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令和２年度歳出決算総額は住民一人当たり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503,056</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円となっている。</a:t>
          </a:r>
          <a:b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主な構成項目である人件費は、会計年度任用職員制度の施行による期末手当の増などにより、住民一人当たり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87,721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円となったが、類似団体内平均値を下回っている。今後も職員数が定員内となるように管理し、コストの低減を図っていく。</a:t>
          </a:r>
          <a:b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扶助費は、障がい者自立支援給付等事業費の増などにより、住民一人当たり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69,392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円となったが、類似団体内平均値を下回っている。</a:t>
          </a:r>
          <a:b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補助費等においては、特別定額給付金給付事業の影響などにより、住民一人当たり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160,601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円となったが、類似団体内平均値は下回っている状況である。</a:t>
          </a:r>
          <a:b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15,192
25.26
7,840,775
7,719,910
120,841
4,114,263
6,303,596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62629</xdr:rowOff>
    </xdr:from>
    <xdr:to>
      <xdr:col>24</xdr:col>
      <xdr:colOff>63500</xdr:colOff>
      <xdr:row>31</xdr:row>
      <xdr:rowOff>147211</xdr:rowOff>
    </xdr:to>
    <xdr:cxnSp macro="">
      <xdr:nvCxnSpPr>
        <xdr:cNvPr id="63" name="直線コネクタ 62"/>
        <xdr:cNvCxnSpPr/>
      </xdr:nvCxnSpPr>
      <xdr:spPr>
        <a:xfrm>
          <a:off x="3797300" y="5377579"/>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62629</xdr:rowOff>
    </xdr:from>
    <xdr:to>
      <xdr:col>19</xdr:col>
      <xdr:colOff>177800</xdr:colOff>
      <xdr:row>31</xdr:row>
      <xdr:rowOff>139047</xdr:rowOff>
    </xdr:to>
    <xdr:cxnSp macro="">
      <xdr:nvCxnSpPr>
        <xdr:cNvPr id="66" name="直線コネクタ 65"/>
        <xdr:cNvCxnSpPr/>
      </xdr:nvCxnSpPr>
      <xdr:spPr>
        <a:xfrm flipV="1">
          <a:off x="2908300" y="5377579"/>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139047</xdr:rowOff>
    </xdr:from>
    <xdr:to>
      <xdr:col>15</xdr:col>
      <xdr:colOff>50800</xdr:colOff>
      <xdr:row>32</xdr:row>
      <xdr:rowOff>70140</xdr:rowOff>
    </xdr:to>
    <xdr:cxnSp macro="">
      <xdr:nvCxnSpPr>
        <xdr:cNvPr id="69" name="直線コネクタ 68"/>
        <xdr:cNvCxnSpPr/>
      </xdr:nvCxnSpPr>
      <xdr:spPr>
        <a:xfrm flipV="1">
          <a:off x="2019300" y="5453997"/>
          <a:ext cx="8890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70140</xdr:rowOff>
    </xdr:from>
    <xdr:to>
      <xdr:col>10</xdr:col>
      <xdr:colOff>114300</xdr:colOff>
      <xdr:row>32</xdr:row>
      <xdr:rowOff>107043</xdr:rowOff>
    </xdr:to>
    <xdr:cxnSp macro="">
      <xdr:nvCxnSpPr>
        <xdr:cNvPr id="72" name="直線コネクタ 71"/>
        <xdr:cNvCxnSpPr/>
      </xdr:nvCxnSpPr>
      <xdr:spPr>
        <a:xfrm flipV="1">
          <a:off x="1130300" y="5556540"/>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96411</xdr:rowOff>
    </xdr:from>
    <xdr:to>
      <xdr:col>24</xdr:col>
      <xdr:colOff>114300</xdr:colOff>
      <xdr:row>32</xdr:row>
      <xdr:rowOff>26561</xdr:rowOff>
    </xdr:to>
    <xdr:sp macro="" textlink="">
      <xdr:nvSpPr>
        <xdr:cNvPr id="82" name="楕円 81"/>
        <xdr:cNvSpPr/>
      </xdr:nvSpPr>
      <xdr:spPr>
        <a:xfrm>
          <a:off x="4584700" y="54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119288</xdr:rowOff>
    </xdr:from>
    <xdr:ext cx="469744" cy="259045"/>
    <xdr:sp macro="" textlink="">
      <xdr:nvSpPr>
        <xdr:cNvPr id="83" name="議会費該当値テキスト"/>
        <xdr:cNvSpPr txBox="1"/>
      </xdr:nvSpPr>
      <xdr:spPr>
        <a:xfrm>
          <a:off x="4686300" y="526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11829</xdr:rowOff>
    </xdr:from>
    <xdr:to>
      <xdr:col>20</xdr:col>
      <xdr:colOff>38100</xdr:colOff>
      <xdr:row>31</xdr:row>
      <xdr:rowOff>113429</xdr:rowOff>
    </xdr:to>
    <xdr:sp macro="" textlink="">
      <xdr:nvSpPr>
        <xdr:cNvPr id="84" name="楕円 83"/>
        <xdr:cNvSpPr/>
      </xdr:nvSpPr>
      <xdr:spPr>
        <a:xfrm>
          <a:off x="3746500" y="53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129956</xdr:rowOff>
    </xdr:from>
    <xdr:ext cx="469744" cy="259045"/>
    <xdr:sp macro="" textlink="">
      <xdr:nvSpPr>
        <xdr:cNvPr id="85" name="テキスト ボックス 84"/>
        <xdr:cNvSpPr txBox="1"/>
      </xdr:nvSpPr>
      <xdr:spPr>
        <a:xfrm>
          <a:off x="3562428" y="510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88247</xdr:rowOff>
    </xdr:from>
    <xdr:to>
      <xdr:col>15</xdr:col>
      <xdr:colOff>101600</xdr:colOff>
      <xdr:row>32</xdr:row>
      <xdr:rowOff>18397</xdr:rowOff>
    </xdr:to>
    <xdr:sp macro="" textlink="">
      <xdr:nvSpPr>
        <xdr:cNvPr id="86" name="楕円 85"/>
        <xdr:cNvSpPr/>
      </xdr:nvSpPr>
      <xdr:spPr>
        <a:xfrm>
          <a:off x="2857500" y="54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34924</xdr:rowOff>
    </xdr:from>
    <xdr:ext cx="469744" cy="259045"/>
    <xdr:sp macro="" textlink="">
      <xdr:nvSpPr>
        <xdr:cNvPr id="87" name="テキスト ボックス 86"/>
        <xdr:cNvSpPr txBox="1"/>
      </xdr:nvSpPr>
      <xdr:spPr>
        <a:xfrm>
          <a:off x="2673428" y="517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19340</xdr:rowOff>
    </xdr:from>
    <xdr:to>
      <xdr:col>10</xdr:col>
      <xdr:colOff>165100</xdr:colOff>
      <xdr:row>32</xdr:row>
      <xdr:rowOff>120940</xdr:rowOff>
    </xdr:to>
    <xdr:sp macro="" textlink="">
      <xdr:nvSpPr>
        <xdr:cNvPr id="88" name="楕円 87"/>
        <xdr:cNvSpPr/>
      </xdr:nvSpPr>
      <xdr:spPr>
        <a:xfrm>
          <a:off x="1968500" y="5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137467</xdr:rowOff>
    </xdr:from>
    <xdr:ext cx="469744" cy="259045"/>
    <xdr:sp macro="" textlink="">
      <xdr:nvSpPr>
        <xdr:cNvPr id="89" name="テキスト ボックス 88"/>
        <xdr:cNvSpPr txBox="1"/>
      </xdr:nvSpPr>
      <xdr:spPr>
        <a:xfrm>
          <a:off x="1784428" y="528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56243</xdr:rowOff>
    </xdr:from>
    <xdr:to>
      <xdr:col>6</xdr:col>
      <xdr:colOff>38100</xdr:colOff>
      <xdr:row>32</xdr:row>
      <xdr:rowOff>157843</xdr:rowOff>
    </xdr:to>
    <xdr:sp macro="" textlink="">
      <xdr:nvSpPr>
        <xdr:cNvPr id="90" name="楕円 89"/>
        <xdr:cNvSpPr/>
      </xdr:nvSpPr>
      <xdr:spPr>
        <a:xfrm>
          <a:off x="1079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2920</xdr:rowOff>
    </xdr:from>
    <xdr:ext cx="469744" cy="259045"/>
    <xdr:sp macro="" textlink="">
      <xdr:nvSpPr>
        <xdr:cNvPr id="91" name="テキスト ボックス 90"/>
        <xdr:cNvSpPr txBox="1"/>
      </xdr:nvSpPr>
      <xdr:spPr>
        <a:xfrm>
          <a:off x="895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401,177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112279</xdr:rowOff>
    </xdr:from>
    <xdr:to>
      <xdr:col>24</xdr:col>
      <xdr:colOff>63500</xdr:colOff>
      <xdr:row>57</xdr:row>
      <xdr:rowOff>167764</xdr:rowOff>
    </xdr:to>
    <xdr:cxnSp macro="">
      <xdr:nvCxnSpPr>
        <xdr:cNvPr id="120" name="直線コネクタ 119"/>
        <xdr:cNvCxnSpPr/>
      </xdr:nvCxnSpPr>
      <xdr:spPr>
        <a:xfrm flipV="1">
          <a:off x="3797300" y="9542029"/>
          <a:ext cx="838200" cy="39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167764</xdr:rowOff>
    </xdr:from>
    <xdr:to>
      <xdr:col>19</xdr:col>
      <xdr:colOff>177800</xdr:colOff>
      <xdr:row>58</xdr:row>
      <xdr:rowOff>8324</xdr:rowOff>
    </xdr:to>
    <xdr:cxnSp macro="">
      <xdr:nvCxnSpPr>
        <xdr:cNvPr id="123" name="直線コネクタ 122"/>
        <xdr:cNvCxnSpPr/>
      </xdr:nvCxnSpPr>
      <xdr:spPr>
        <a:xfrm flipV="1">
          <a:off x="2908300" y="9940414"/>
          <a:ext cx="889000" cy="1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7851</xdr:rowOff>
    </xdr:from>
    <xdr:to>
      <xdr:col>15</xdr:col>
      <xdr:colOff>50800</xdr:colOff>
      <xdr:row>58</xdr:row>
      <xdr:rowOff>8324</xdr:rowOff>
    </xdr:to>
    <xdr:cxnSp macro="">
      <xdr:nvCxnSpPr>
        <xdr:cNvPr id="126" name="直線コネクタ 125"/>
        <xdr:cNvCxnSpPr/>
      </xdr:nvCxnSpPr>
      <xdr:spPr>
        <a:xfrm>
          <a:off x="2019300" y="9951951"/>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164111</xdr:rowOff>
    </xdr:from>
    <xdr:to>
      <xdr:col>10</xdr:col>
      <xdr:colOff>114300</xdr:colOff>
      <xdr:row>58</xdr:row>
      <xdr:rowOff>7851</xdr:rowOff>
    </xdr:to>
    <xdr:cxnSp macro="">
      <xdr:nvCxnSpPr>
        <xdr:cNvPr id="129" name="直線コネクタ 128"/>
        <xdr:cNvCxnSpPr/>
      </xdr:nvCxnSpPr>
      <xdr:spPr>
        <a:xfrm>
          <a:off x="1130300" y="9936761"/>
          <a:ext cx="8890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61479</xdr:rowOff>
    </xdr:from>
    <xdr:to>
      <xdr:col>24</xdr:col>
      <xdr:colOff>114300</xdr:colOff>
      <xdr:row>55</xdr:row>
      <xdr:rowOff>163079</xdr:rowOff>
    </xdr:to>
    <xdr:sp macro="" textlink="">
      <xdr:nvSpPr>
        <xdr:cNvPr id="139" name="楕円 138"/>
        <xdr:cNvSpPr/>
      </xdr:nvSpPr>
      <xdr:spPr>
        <a:xfrm>
          <a:off x="4584700" y="94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39906</xdr:rowOff>
    </xdr:from>
    <xdr:ext cx="599010" cy="259045"/>
    <xdr:sp macro="" textlink="">
      <xdr:nvSpPr>
        <xdr:cNvPr id="140" name="総務費該当値テキスト"/>
        <xdr:cNvSpPr txBox="1"/>
      </xdr:nvSpPr>
      <xdr:spPr>
        <a:xfrm>
          <a:off x="4686300" y="946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116964</xdr:rowOff>
    </xdr:from>
    <xdr:to>
      <xdr:col>20</xdr:col>
      <xdr:colOff>38100</xdr:colOff>
      <xdr:row>58</xdr:row>
      <xdr:rowOff>47114</xdr:rowOff>
    </xdr:to>
    <xdr:sp macro="" textlink="">
      <xdr:nvSpPr>
        <xdr:cNvPr id="141" name="楕円 140"/>
        <xdr:cNvSpPr/>
      </xdr:nvSpPr>
      <xdr:spPr>
        <a:xfrm>
          <a:off x="3746500" y="98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38241</xdr:rowOff>
    </xdr:from>
    <xdr:ext cx="534377" cy="259045"/>
    <xdr:sp macro="" textlink="">
      <xdr:nvSpPr>
        <xdr:cNvPr id="142" name="テキスト ボックス 141"/>
        <xdr:cNvSpPr txBox="1"/>
      </xdr:nvSpPr>
      <xdr:spPr>
        <a:xfrm>
          <a:off x="3530111" y="99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128974</xdr:rowOff>
    </xdr:from>
    <xdr:to>
      <xdr:col>15</xdr:col>
      <xdr:colOff>101600</xdr:colOff>
      <xdr:row>58</xdr:row>
      <xdr:rowOff>59124</xdr:rowOff>
    </xdr:to>
    <xdr:sp macro="" textlink="">
      <xdr:nvSpPr>
        <xdr:cNvPr id="143" name="楕円 142"/>
        <xdr:cNvSpPr/>
      </xdr:nvSpPr>
      <xdr:spPr>
        <a:xfrm>
          <a:off x="2857500" y="99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50251</xdr:rowOff>
    </xdr:from>
    <xdr:ext cx="534377" cy="259045"/>
    <xdr:sp macro="" textlink="">
      <xdr:nvSpPr>
        <xdr:cNvPr id="144" name="テキスト ボックス 143"/>
        <xdr:cNvSpPr txBox="1"/>
      </xdr:nvSpPr>
      <xdr:spPr>
        <a:xfrm>
          <a:off x="2641111" y="99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128501</xdr:rowOff>
    </xdr:from>
    <xdr:to>
      <xdr:col>10</xdr:col>
      <xdr:colOff>165100</xdr:colOff>
      <xdr:row>58</xdr:row>
      <xdr:rowOff>58651</xdr:rowOff>
    </xdr:to>
    <xdr:sp macro="" textlink="">
      <xdr:nvSpPr>
        <xdr:cNvPr id="145" name="楕円 144"/>
        <xdr:cNvSpPr/>
      </xdr:nvSpPr>
      <xdr:spPr>
        <a:xfrm>
          <a:off x="1968500" y="99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49778</xdr:rowOff>
    </xdr:from>
    <xdr:ext cx="534377" cy="259045"/>
    <xdr:sp macro="" textlink="">
      <xdr:nvSpPr>
        <xdr:cNvPr id="146" name="テキスト ボックス 145"/>
        <xdr:cNvSpPr txBox="1"/>
      </xdr:nvSpPr>
      <xdr:spPr>
        <a:xfrm>
          <a:off x="1752111" y="99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113311</xdr:rowOff>
    </xdr:from>
    <xdr:to>
      <xdr:col>6</xdr:col>
      <xdr:colOff>38100</xdr:colOff>
      <xdr:row>58</xdr:row>
      <xdr:rowOff>43461</xdr:rowOff>
    </xdr:to>
    <xdr:sp macro="" textlink="">
      <xdr:nvSpPr>
        <xdr:cNvPr id="147" name="楕円 146"/>
        <xdr:cNvSpPr/>
      </xdr:nvSpPr>
      <xdr:spPr>
        <a:xfrm>
          <a:off x="1079500" y="98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34588</xdr:rowOff>
    </xdr:from>
    <xdr:ext cx="534377" cy="259045"/>
    <xdr:sp macro="" textlink="">
      <xdr:nvSpPr>
        <xdr:cNvPr id="148" name="テキスト ボックス 147"/>
        <xdr:cNvSpPr txBox="1"/>
      </xdr:nvSpPr>
      <xdr:spPr>
        <a:xfrm>
          <a:off x="863111" y="99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280,951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124726</xdr:rowOff>
    </xdr:from>
    <xdr:to>
      <xdr:col>24</xdr:col>
      <xdr:colOff>63500</xdr:colOff>
      <xdr:row>77</xdr:row>
      <xdr:rowOff>17704</xdr:rowOff>
    </xdr:to>
    <xdr:cxnSp macro="">
      <xdr:nvCxnSpPr>
        <xdr:cNvPr id="178" name="直線コネクタ 177"/>
        <xdr:cNvCxnSpPr/>
      </xdr:nvCxnSpPr>
      <xdr:spPr>
        <a:xfrm>
          <a:off x="3797300" y="12983476"/>
          <a:ext cx="838200" cy="23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124726</xdr:rowOff>
    </xdr:from>
    <xdr:to>
      <xdr:col>19</xdr:col>
      <xdr:colOff>177800</xdr:colOff>
      <xdr:row>78</xdr:row>
      <xdr:rowOff>20089</xdr:rowOff>
    </xdr:to>
    <xdr:cxnSp macro="">
      <xdr:nvCxnSpPr>
        <xdr:cNvPr id="181" name="直線コネクタ 180"/>
        <xdr:cNvCxnSpPr/>
      </xdr:nvCxnSpPr>
      <xdr:spPr>
        <a:xfrm flipV="1">
          <a:off x="2908300" y="12983476"/>
          <a:ext cx="889000" cy="40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20089</xdr:rowOff>
    </xdr:from>
    <xdr:to>
      <xdr:col>15</xdr:col>
      <xdr:colOff>50800</xdr:colOff>
      <xdr:row>78</xdr:row>
      <xdr:rowOff>78093</xdr:rowOff>
    </xdr:to>
    <xdr:cxnSp macro="">
      <xdr:nvCxnSpPr>
        <xdr:cNvPr id="184" name="直線コネクタ 183"/>
        <xdr:cNvCxnSpPr/>
      </xdr:nvCxnSpPr>
      <xdr:spPr>
        <a:xfrm flipV="1">
          <a:off x="2019300" y="13393189"/>
          <a:ext cx="889000" cy="5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69162</xdr:rowOff>
    </xdr:from>
    <xdr:to>
      <xdr:col>10</xdr:col>
      <xdr:colOff>114300</xdr:colOff>
      <xdr:row>78</xdr:row>
      <xdr:rowOff>78093</xdr:rowOff>
    </xdr:to>
    <xdr:cxnSp macro="">
      <xdr:nvCxnSpPr>
        <xdr:cNvPr id="187" name="直線コネクタ 186"/>
        <xdr:cNvCxnSpPr/>
      </xdr:nvCxnSpPr>
      <xdr:spPr>
        <a:xfrm>
          <a:off x="1130300" y="13442262"/>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138354</xdr:rowOff>
    </xdr:from>
    <xdr:to>
      <xdr:col>24</xdr:col>
      <xdr:colOff>114300</xdr:colOff>
      <xdr:row>77</xdr:row>
      <xdr:rowOff>68504</xdr:rowOff>
    </xdr:to>
    <xdr:sp macro="" textlink="">
      <xdr:nvSpPr>
        <xdr:cNvPr id="197" name="楕円 196"/>
        <xdr:cNvSpPr/>
      </xdr:nvSpPr>
      <xdr:spPr>
        <a:xfrm>
          <a:off x="45847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116781</xdr:rowOff>
    </xdr:from>
    <xdr:ext cx="599010" cy="259045"/>
    <xdr:sp macro="" textlink="">
      <xdr:nvSpPr>
        <xdr:cNvPr id="198" name="民生費該当値テキスト"/>
        <xdr:cNvSpPr txBox="1"/>
      </xdr:nvSpPr>
      <xdr:spPr>
        <a:xfrm>
          <a:off x="4686300" y="1314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73926</xdr:rowOff>
    </xdr:from>
    <xdr:to>
      <xdr:col>20</xdr:col>
      <xdr:colOff>38100</xdr:colOff>
      <xdr:row>76</xdr:row>
      <xdr:rowOff>4077</xdr:rowOff>
    </xdr:to>
    <xdr:sp macro="" textlink="">
      <xdr:nvSpPr>
        <xdr:cNvPr id="199" name="楕円 198"/>
        <xdr:cNvSpPr/>
      </xdr:nvSpPr>
      <xdr:spPr>
        <a:xfrm>
          <a:off x="3746500" y="12932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20603</xdr:rowOff>
    </xdr:from>
    <xdr:ext cx="599010" cy="259045"/>
    <xdr:sp macro="" textlink="">
      <xdr:nvSpPr>
        <xdr:cNvPr id="200" name="テキスト ボックス 199"/>
        <xdr:cNvSpPr txBox="1"/>
      </xdr:nvSpPr>
      <xdr:spPr>
        <a:xfrm>
          <a:off x="3497795" y="1270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140739</xdr:rowOff>
    </xdr:from>
    <xdr:to>
      <xdr:col>15</xdr:col>
      <xdr:colOff>101600</xdr:colOff>
      <xdr:row>78</xdr:row>
      <xdr:rowOff>70889</xdr:rowOff>
    </xdr:to>
    <xdr:sp macro="" textlink="">
      <xdr:nvSpPr>
        <xdr:cNvPr id="201" name="楕円 200"/>
        <xdr:cNvSpPr/>
      </xdr:nvSpPr>
      <xdr:spPr>
        <a:xfrm>
          <a:off x="2857500" y="133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62016</xdr:rowOff>
    </xdr:from>
    <xdr:ext cx="599010" cy="259045"/>
    <xdr:sp macro="" textlink="">
      <xdr:nvSpPr>
        <xdr:cNvPr id="202" name="テキスト ボックス 201"/>
        <xdr:cNvSpPr txBox="1"/>
      </xdr:nvSpPr>
      <xdr:spPr>
        <a:xfrm>
          <a:off x="2608795" y="1343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27293</xdr:rowOff>
    </xdr:from>
    <xdr:to>
      <xdr:col>10</xdr:col>
      <xdr:colOff>165100</xdr:colOff>
      <xdr:row>78</xdr:row>
      <xdr:rowOff>128893</xdr:rowOff>
    </xdr:to>
    <xdr:sp macro="" textlink="">
      <xdr:nvSpPr>
        <xdr:cNvPr id="203" name="楕円 202"/>
        <xdr:cNvSpPr/>
      </xdr:nvSpPr>
      <xdr:spPr>
        <a:xfrm>
          <a:off x="1968500" y="134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120020</xdr:rowOff>
    </xdr:from>
    <xdr:ext cx="599010" cy="259045"/>
    <xdr:sp macro="" textlink="">
      <xdr:nvSpPr>
        <xdr:cNvPr id="204" name="テキスト ボックス 203"/>
        <xdr:cNvSpPr txBox="1"/>
      </xdr:nvSpPr>
      <xdr:spPr>
        <a:xfrm>
          <a:off x="1719795" y="134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18362</xdr:rowOff>
    </xdr:from>
    <xdr:to>
      <xdr:col>6</xdr:col>
      <xdr:colOff>38100</xdr:colOff>
      <xdr:row>78</xdr:row>
      <xdr:rowOff>119962</xdr:rowOff>
    </xdr:to>
    <xdr:sp macro="" textlink="">
      <xdr:nvSpPr>
        <xdr:cNvPr id="205" name="楕円 204"/>
        <xdr:cNvSpPr/>
      </xdr:nvSpPr>
      <xdr:spPr>
        <a:xfrm>
          <a:off x="1079500" y="133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111089</xdr:rowOff>
    </xdr:from>
    <xdr:ext cx="599010" cy="259045"/>
    <xdr:sp macro="" textlink="">
      <xdr:nvSpPr>
        <xdr:cNvPr id="206" name="テキスト ボックス 205"/>
        <xdr:cNvSpPr txBox="1"/>
      </xdr:nvSpPr>
      <xdr:spPr>
        <a:xfrm>
          <a:off x="830795" y="1348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214,299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126335</xdr:rowOff>
    </xdr:from>
    <xdr:to>
      <xdr:col>24</xdr:col>
      <xdr:colOff>63500</xdr:colOff>
      <xdr:row>97</xdr:row>
      <xdr:rowOff>162203</xdr:rowOff>
    </xdr:to>
    <xdr:cxnSp macro="">
      <xdr:nvCxnSpPr>
        <xdr:cNvPr id="235" name="直線コネクタ 234"/>
        <xdr:cNvCxnSpPr/>
      </xdr:nvCxnSpPr>
      <xdr:spPr>
        <a:xfrm flipV="1">
          <a:off x="3797300" y="16756985"/>
          <a:ext cx="8382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162203</xdr:rowOff>
    </xdr:from>
    <xdr:to>
      <xdr:col>19</xdr:col>
      <xdr:colOff>177800</xdr:colOff>
      <xdr:row>97</xdr:row>
      <xdr:rowOff>164388</xdr:rowOff>
    </xdr:to>
    <xdr:cxnSp macro="">
      <xdr:nvCxnSpPr>
        <xdr:cNvPr id="238" name="直線コネクタ 237"/>
        <xdr:cNvCxnSpPr/>
      </xdr:nvCxnSpPr>
      <xdr:spPr>
        <a:xfrm flipV="1">
          <a:off x="2908300" y="16792853"/>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161082</xdr:rowOff>
    </xdr:from>
    <xdr:to>
      <xdr:col>15</xdr:col>
      <xdr:colOff>50800</xdr:colOff>
      <xdr:row>97</xdr:row>
      <xdr:rowOff>164388</xdr:rowOff>
    </xdr:to>
    <xdr:cxnSp macro="">
      <xdr:nvCxnSpPr>
        <xdr:cNvPr id="241" name="直線コネクタ 240"/>
        <xdr:cNvCxnSpPr/>
      </xdr:nvCxnSpPr>
      <xdr:spPr>
        <a:xfrm>
          <a:off x="2019300" y="16791732"/>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156541</xdr:rowOff>
    </xdr:from>
    <xdr:to>
      <xdr:col>10</xdr:col>
      <xdr:colOff>114300</xdr:colOff>
      <xdr:row>97</xdr:row>
      <xdr:rowOff>161082</xdr:rowOff>
    </xdr:to>
    <xdr:cxnSp macro="">
      <xdr:nvCxnSpPr>
        <xdr:cNvPr id="244" name="直線コネクタ 243"/>
        <xdr:cNvCxnSpPr/>
      </xdr:nvCxnSpPr>
      <xdr:spPr>
        <a:xfrm>
          <a:off x="1130300" y="16787191"/>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75535</xdr:rowOff>
    </xdr:from>
    <xdr:to>
      <xdr:col>24</xdr:col>
      <xdr:colOff>114300</xdr:colOff>
      <xdr:row>98</xdr:row>
      <xdr:rowOff>5685</xdr:rowOff>
    </xdr:to>
    <xdr:sp macro="" textlink="">
      <xdr:nvSpPr>
        <xdr:cNvPr id="254" name="楕円 253"/>
        <xdr:cNvSpPr/>
      </xdr:nvSpPr>
      <xdr:spPr>
        <a:xfrm>
          <a:off x="4584700" y="167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161912</xdr:rowOff>
    </xdr:from>
    <xdr:ext cx="534377" cy="259045"/>
    <xdr:sp macro="" textlink="">
      <xdr:nvSpPr>
        <xdr:cNvPr id="255" name="衛生費該当値テキスト"/>
        <xdr:cNvSpPr txBox="1"/>
      </xdr:nvSpPr>
      <xdr:spPr>
        <a:xfrm>
          <a:off x="4686300" y="166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111403</xdr:rowOff>
    </xdr:from>
    <xdr:to>
      <xdr:col>20</xdr:col>
      <xdr:colOff>38100</xdr:colOff>
      <xdr:row>98</xdr:row>
      <xdr:rowOff>41553</xdr:rowOff>
    </xdr:to>
    <xdr:sp macro="" textlink="">
      <xdr:nvSpPr>
        <xdr:cNvPr id="256" name="楕円 255"/>
        <xdr:cNvSpPr/>
      </xdr:nvSpPr>
      <xdr:spPr>
        <a:xfrm>
          <a:off x="3746500" y="1674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32680</xdr:rowOff>
    </xdr:from>
    <xdr:ext cx="534377" cy="259045"/>
    <xdr:sp macro="" textlink="">
      <xdr:nvSpPr>
        <xdr:cNvPr id="257" name="テキスト ボックス 256"/>
        <xdr:cNvSpPr txBox="1"/>
      </xdr:nvSpPr>
      <xdr:spPr>
        <a:xfrm>
          <a:off x="3530111" y="1683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113588</xdr:rowOff>
    </xdr:from>
    <xdr:to>
      <xdr:col>15</xdr:col>
      <xdr:colOff>101600</xdr:colOff>
      <xdr:row>98</xdr:row>
      <xdr:rowOff>43738</xdr:rowOff>
    </xdr:to>
    <xdr:sp macro="" textlink="">
      <xdr:nvSpPr>
        <xdr:cNvPr id="258" name="楕円 257"/>
        <xdr:cNvSpPr/>
      </xdr:nvSpPr>
      <xdr:spPr>
        <a:xfrm>
          <a:off x="2857500" y="167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34865</xdr:rowOff>
    </xdr:from>
    <xdr:ext cx="534377" cy="259045"/>
    <xdr:sp macro="" textlink="">
      <xdr:nvSpPr>
        <xdr:cNvPr id="259" name="テキスト ボックス 258"/>
        <xdr:cNvSpPr txBox="1"/>
      </xdr:nvSpPr>
      <xdr:spPr>
        <a:xfrm>
          <a:off x="2641111" y="168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110282</xdr:rowOff>
    </xdr:from>
    <xdr:to>
      <xdr:col>10</xdr:col>
      <xdr:colOff>165100</xdr:colOff>
      <xdr:row>98</xdr:row>
      <xdr:rowOff>40432</xdr:rowOff>
    </xdr:to>
    <xdr:sp macro="" textlink="">
      <xdr:nvSpPr>
        <xdr:cNvPr id="260" name="楕円 259"/>
        <xdr:cNvSpPr/>
      </xdr:nvSpPr>
      <xdr:spPr>
        <a:xfrm>
          <a:off x="1968500" y="167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31559</xdr:rowOff>
    </xdr:from>
    <xdr:ext cx="534377" cy="259045"/>
    <xdr:sp macro="" textlink="">
      <xdr:nvSpPr>
        <xdr:cNvPr id="261" name="テキスト ボックス 260"/>
        <xdr:cNvSpPr txBox="1"/>
      </xdr:nvSpPr>
      <xdr:spPr>
        <a:xfrm>
          <a:off x="1752111" y="168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105741</xdr:rowOff>
    </xdr:from>
    <xdr:to>
      <xdr:col>6</xdr:col>
      <xdr:colOff>38100</xdr:colOff>
      <xdr:row>98</xdr:row>
      <xdr:rowOff>35891</xdr:rowOff>
    </xdr:to>
    <xdr:sp macro="" textlink="">
      <xdr:nvSpPr>
        <xdr:cNvPr id="262" name="楕円 261"/>
        <xdr:cNvSpPr/>
      </xdr:nvSpPr>
      <xdr:spPr>
        <a:xfrm>
          <a:off x="1079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27018</xdr:rowOff>
    </xdr:from>
    <xdr:ext cx="534377" cy="259045"/>
    <xdr:sp macro="" textlink="">
      <xdr:nvSpPr>
        <xdr:cNvPr id="263" name="テキスト ボックス 262"/>
        <xdr:cNvSpPr txBox="1"/>
      </xdr:nvSpPr>
      <xdr:spPr>
        <a:xfrm>
          <a:off x="863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5,276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138557</xdr:rowOff>
    </xdr:to>
    <xdr:cxnSp macro="">
      <xdr:nvCxnSpPr>
        <xdr:cNvPr id="290" name="直線コネクタ 289"/>
        <xdr:cNvCxnSpPr/>
      </xdr:nvCxnSpPr>
      <xdr:spPr>
        <a:xfrm>
          <a:off x="9639300" y="6652057"/>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136728</xdr:rowOff>
    </xdr:from>
    <xdr:to>
      <xdr:col>50</xdr:col>
      <xdr:colOff>114300</xdr:colOff>
      <xdr:row>38</xdr:row>
      <xdr:rowOff>136957</xdr:rowOff>
    </xdr:to>
    <xdr:cxnSp macro="">
      <xdr:nvCxnSpPr>
        <xdr:cNvPr id="293" name="直線コネクタ 292"/>
        <xdr:cNvCxnSpPr/>
      </xdr:nvCxnSpPr>
      <xdr:spPr>
        <a:xfrm>
          <a:off x="8750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136728</xdr:rowOff>
    </xdr:from>
    <xdr:to>
      <xdr:col>45</xdr:col>
      <xdr:colOff>177800</xdr:colOff>
      <xdr:row>38</xdr:row>
      <xdr:rowOff>136957</xdr:rowOff>
    </xdr:to>
    <xdr:cxnSp macro="">
      <xdr:nvCxnSpPr>
        <xdr:cNvPr id="296" name="直線コネクタ 295"/>
        <xdr:cNvCxnSpPr/>
      </xdr:nvCxnSpPr>
      <xdr:spPr>
        <a:xfrm flipV="1">
          <a:off x="7861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38</xdr:row>
      <xdr:rowOff>137414</xdr:rowOff>
    </xdr:to>
    <xdr:cxnSp macro="">
      <xdr:nvCxnSpPr>
        <xdr:cNvPr id="299" name="直線コネクタ 298"/>
        <xdr:cNvCxnSpPr/>
      </xdr:nvCxnSpPr>
      <xdr:spPr>
        <a:xfrm flipV="1">
          <a:off x="6972300" y="66520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87757</xdr:rowOff>
    </xdr:from>
    <xdr:to>
      <xdr:col>55</xdr:col>
      <xdr:colOff>50800</xdr:colOff>
      <xdr:row>39</xdr:row>
      <xdr:rowOff>17907</xdr:rowOff>
    </xdr:to>
    <xdr:sp macro="" textlink="">
      <xdr:nvSpPr>
        <xdr:cNvPr id="309" name="楕円 308"/>
        <xdr:cNvSpPr/>
      </xdr:nvSpPr>
      <xdr:spPr>
        <a:xfrm>
          <a:off x="10426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2684</xdr:rowOff>
    </xdr:from>
    <xdr:ext cx="249299" cy="259045"/>
    <xdr:sp macro="" textlink="">
      <xdr:nvSpPr>
        <xdr:cNvPr id="310" name="労働費該当値テキスト"/>
        <xdr:cNvSpPr txBox="1"/>
      </xdr:nvSpPr>
      <xdr:spPr>
        <a:xfrm>
          <a:off x="10528300" y="6517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86157</xdr:rowOff>
    </xdr:from>
    <xdr:to>
      <xdr:col>50</xdr:col>
      <xdr:colOff>165100</xdr:colOff>
      <xdr:row>39</xdr:row>
      <xdr:rowOff>16307</xdr:rowOff>
    </xdr:to>
    <xdr:sp macro="" textlink="">
      <xdr:nvSpPr>
        <xdr:cNvPr id="311" name="楕円 310"/>
        <xdr:cNvSpPr/>
      </xdr:nvSpPr>
      <xdr:spPr>
        <a:xfrm>
          <a:off x="9588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7434</xdr:rowOff>
    </xdr:from>
    <xdr:ext cx="313932" cy="259045"/>
    <xdr:sp macro="" textlink="">
      <xdr:nvSpPr>
        <xdr:cNvPr id="312" name="テキスト ボックス 311"/>
        <xdr:cNvSpPr txBox="1"/>
      </xdr:nvSpPr>
      <xdr:spPr>
        <a:xfrm>
          <a:off x="9482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85928</xdr:rowOff>
    </xdr:from>
    <xdr:to>
      <xdr:col>46</xdr:col>
      <xdr:colOff>38100</xdr:colOff>
      <xdr:row>39</xdr:row>
      <xdr:rowOff>16078</xdr:rowOff>
    </xdr:to>
    <xdr:sp macro="" textlink="">
      <xdr:nvSpPr>
        <xdr:cNvPr id="313" name="楕円 312"/>
        <xdr:cNvSpPr/>
      </xdr:nvSpPr>
      <xdr:spPr>
        <a:xfrm>
          <a:off x="8699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7205</xdr:rowOff>
    </xdr:from>
    <xdr:ext cx="313932" cy="259045"/>
    <xdr:sp macro="" textlink="">
      <xdr:nvSpPr>
        <xdr:cNvPr id="314" name="テキスト ボックス 313"/>
        <xdr:cNvSpPr txBox="1"/>
      </xdr:nvSpPr>
      <xdr:spPr>
        <a:xfrm>
          <a:off x="8593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5" name="楕円 314"/>
        <xdr:cNvSpPr/>
      </xdr:nvSpPr>
      <xdr:spPr>
        <a:xfrm>
          <a:off x="7810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7434</xdr:rowOff>
    </xdr:from>
    <xdr:ext cx="313932" cy="259045"/>
    <xdr:sp macro="" textlink="">
      <xdr:nvSpPr>
        <xdr:cNvPr id="316" name="テキスト ボックス 315"/>
        <xdr:cNvSpPr txBox="1"/>
      </xdr:nvSpPr>
      <xdr:spPr>
        <a:xfrm>
          <a:off x="7704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86614</xdr:rowOff>
    </xdr:from>
    <xdr:to>
      <xdr:col>36</xdr:col>
      <xdr:colOff>165100</xdr:colOff>
      <xdr:row>39</xdr:row>
      <xdr:rowOff>16764</xdr:rowOff>
    </xdr:to>
    <xdr:sp macro="" textlink="">
      <xdr:nvSpPr>
        <xdr:cNvPr id="317" name="楕円 316"/>
        <xdr:cNvSpPr/>
      </xdr:nvSpPr>
      <xdr:spPr>
        <a:xfrm>
          <a:off x="692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7891</xdr:rowOff>
    </xdr:from>
    <xdr:ext cx="313932" cy="259045"/>
    <xdr:sp macro="" textlink="">
      <xdr:nvSpPr>
        <xdr:cNvPr id="318" name="テキスト ボックス 317"/>
        <xdr:cNvSpPr txBox="1"/>
      </xdr:nvSpPr>
      <xdr:spPr>
        <a:xfrm>
          <a:off x="6815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69,551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81959</xdr:rowOff>
    </xdr:from>
    <xdr:to>
      <xdr:col>55</xdr:col>
      <xdr:colOff>0</xdr:colOff>
      <xdr:row>58</xdr:row>
      <xdr:rowOff>88989</xdr:rowOff>
    </xdr:to>
    <xdr:cxnSp macro="">
      <xdr:nvCxnSpPr>
        <xdr:cNvPr id="347" name="直線コネクタ 346"/>
        <xdr:cNvCxnSpPr/>
      </xdr:nvCxnSpPr>
      <xdr:spPr>
        <a:xfrm>
          <a:off x="9639300" y="10026059"/>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81959</xdr:rowOff>
    </xdr:from>
    <xdr:to>
      <xdr:col>50</xdr:col>
      <xdr:colOff>114300</xdr:colOff>
      <xdr:row>58</xdr:row>
      <xdr:rowOff>136347</xdr:rowOff>
    </xdr:to>
    <xdr:cxnSp macro="">
      <xdr:nvCxnSpPr>
        <xdr:cNvPr id="350" name="直線コネクタ 349"/>
        <xdr:cNvCxnSpPr/>
      </xdr:nvCxnSpPr>
      <xdr:spPr>
        <a:xfrm flipV="1">
          <a:off x="8750300" y="10026059"/>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131452</xdr:rowOff>
    </xdr:from>
    <xdr:to>
      <xdr:col>45</xdr:col>
      <xdr:colOff>177800</xdr:colOff>
      <xdr:row>58</xdr:row>
      <xdr:rowOff>136347</xdr:rowOff>
    </xdr:to>
    <xdr:cxnSp macro="">
      <xdr:nvCxnSpPr>
        <xdr:cNvPr id="353" name="直線コネクタ 352"/>
        <xdr:cNvCxnSpPr/>
      </xdr:nvCxnSpPr>
      <xdr:spPr>
        <a:xfrm>
          <a:off x="7861300" y="10075552"/>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123813</xdr:rowOff>
    </xdr:from>
    <xdr:to>
      <xdr:col>41</xdr:col>
      <xdr:colOff>50800</xdr:colOff>
      <xdr:row>58</xdr:row>
      <xdr:rowOff>131452</xdr:rowOff>
    </xdr:to>
    <xdr:cxnSp macro="">
      <xdr:nvCxnSpPr>
        <xdr:cNvPr id="356" name="直線コネクタ 355"/>
        <xdr:cNvCxnSpPr/>
      </xdr:nvCxnSpPr>
      <xdr:spPr>
        <a:xfrm>
          <a:off x="6972300" y="10067913"/>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38189</xdr:rowOff>
    </xdr:from>
    <xdr:to>
      <xdr:col>55</xdr:col>
      <xdr:colOff>50800</xdr:colOff>
      <xdr:row>58</xdr:row>
      <xdr:rowOff>139789</xdr:rowOff>
    </xdr:to>
    <xdr:sp macro="" textlink="">
      <xdr:nvSpPr>
        <xdr:cNvPr id="366" name="楕円 365"/>
        <xdr:cNvSpPr/>
      </xdr:nvSpPr>
      <xdr:spPr>
        <a:xfrm>
          <a:off x="10426700" y="99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124566</xdr:rowOff>
    </xdr:from>
    <xdr:ext cx="469744" cy="259045"/>
    <xdr:sp macro="" textlink="">
      <xdr:nvSpPr>
        <xdr:cNvPr id="367" name="農林水産業費該当値テキスト"/>
        <xdr:cNvSpPr txBox="1"/>
      </xdr:nvSpPr>
      <xdr:spPr>
        <a:xfrm>
          <a:off x="10528300" y="989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31159</xdr:rowOff>
    </xdr:from>
    <xdr:to>
      <xdr:col>50</xdr:col>
      <xdr:colOff>165100</xdr:colOff>
      <xdr:row>58</xdr:row>
      <xdr:rowOff>132759</xdr:rowOff>
    </xdr:to>
    <xdr:sp macro="" textlink="">
      <xdr:nvSpPr>
        <xdr:cNvPr id="368" name="楕円 367"/>
        <xdr:cNvSpPr/>
      </xdr:nvSpPr>
      <xdr:spPr>
        <a:xfrm>
          <a:off x="9588500" y="99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123886</xdr:rowOff>
    </xdr:from>
    <xdr:ext cx="469744" cy="259045"/>
    <xdr:sp macro="" textlink="">
      <xdr:nvSpPr>
        <xdr:cNvPr id="369" name="テキスト ボックス 368"/>
        <xdr:cNvSpPr txBox="1"/>
      </xdr:nvSpPr>
      <xdr:spPr>
        <a:xfrm>
          <a:off x="9404428" y="100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85547</xdr:rowOff>
    </xdr:from>
    <xdr:to>
      <xdr:col>46</xdr:col>
      <xdr:colOff>38100</xdr:colOff>
      <xdr:row>59</xdr:row>
      <xdr:rowOff>15697</xdr:rowOff>
    </xdr:to>
    <xdr:sp macro="" textlink="">
      <xdr:nvSpPr>
        <xdr:cNvPr id="370" name="楕円 369"/>
        <xdr:cNvSpPr/>
      </xdr:nvSpPr>
      <xdr:spPr>
        <a:xfrm>
          <a:off x="86995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6824</xdr:rowOff>
    </xdr:from>
    <xdr:ext cx="469744" cy="259045"/>
    <xdr:sp macro="" textlink="">
      <xdr:nvSpPr>
        <xdr:cNvPr id="371" name="テキスト ボックス 370"/>
        <xdr:cNvSpPr txBox="1"/>
      </xdr:nvSpPr>
      <xdr:spPr>
        <a:xfrm>
          <a:off x="8515428"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80652</xdr:rowOff>
    </xdr:from>
    <xdr:to>
      <xdr:col>41</xdr:col>
      <xdr:colOff>101600</xdr:colOff>
      <xdr:row>59</xdr:row>
      <xdr:rowOff>10802</xdr:rowOff>
    </xdr:to>
    <xdr:sp macro="" textlink="">
      <xdr:nvSpPr>
        <xdr:cNvPr id="372" name="楕円 371"/>
        <xdr:cNvSpPr/>
      </xdr:nvSpPr>
      <xdr:spPr>
        <a:xfrm>
          <a:off x="7810500" y="100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1929</xdr:rowOff>
    </xdr:from>
    <xdr:ext cx="469744" cy="259045"/>
    <xdr:sp macro="" textlink="">
      <xdr:nvSpPr>
        <xdr:cNvPr id="373" name="テキスト ボックス 372"/>
        <xdr:cNvSpPr txBox="1"/>
      </xdr:nvSpPr>
      <xdr:spPr>
        <a:xfrm>
          <a:off x="7626428" y="101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73013</xdr:rowOff>
    </xdr:from>
    <xdr:to>
      <xdr:col>36</xdr:col>
      <xdr:colOff>165100</xdr:colOff>
      <xdr:row>59</xdr:row>
      <xdr:rowOff>3163</xdr:rowOff>
    </xdr:to>
    <xdr:sp macro="" textlink="">
      <xdr:nvSpPr>
        <xdr:cNvPr id="374" name="楕円 373"/>
        <xdr:cNvSpPr/>
      </xdr:nvSpPr>
      <xdr:spPr>
        <a:xfrm>
          <a:off x="6921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165740</xdr:rowOff>
    </xdr:from>
    <xdr:ext cx="469744" cy="259045"/>
    <xdr:sp macro="" textlink="">
      <xdr:nvSpPr>
        <xdr:cNvPr id="375" name="テキスト ボックス 374"/>
        <xdr:cNvSpPr txBox="1"/>
      </xdr:nvSpPr>
      <xdr:spPr>
        <a:xfrm>
          <a:off x="6737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99,622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19979</xdr:rowOff>
    </xdr:from>
    <xdr:to>
      <xdr:col>55</xdr:col>
      <xdr:colOff>0</xdr:colOff>
      <xdr:row>79</xdr:row>
      <xdr:rowOff>79431</xdr:rowOff>
    </xdr:to>
    <xdr:cxnSp macro="">
      <xdr:nvCxnSpPr>
        <xdr:cNvPr id="406" name="直線コネクタ 405"/>
        <xdr:cNvCxnSpPr/>
      </xdr:nvCxnSpPr>
      <xdr:spPr>
        <a:xfrm flipV="1">
          <a:off x="9639300" y="13564529"/>
          <a:ext cx="838200" cy="5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24535</xdr:rowOff>
    </xdr:from>
    <xdr:to>
      <xdr:col>50</xdr:col>
      <xdr:colOff>114300</xdr:colOff>
      <xdr:row>79</xdr:row>
      <xdr:rowOff>79431</xdr:rowOff>
    </xdr:to>
    <xdr:cxnSp macro="">
      <xdr:nvCxnSpPr>
        <xdr:cNvPr id="409" name="直線コネクタ 408"/>
        <xdr:cNvCxnSpPr/>
      </xdr:nvCxnSpPr>
      <xdr:spPr>
        <a:xfrm>
          <a:off x="8750300" y="13569085"/>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127143</xdr:rowOff>
    </xdr:from>
    <xdr:to>
      <xdr:col>45</xdr:col>
      <xdr:colOff>177800</xdr:colOff>
      <xdr:row>79</xdr:row>
      <xdr:rowOff>24535</xdr:rowOff>
    </xdr:to>
    <xdr:cxnSp macro="">
      <xdr:nvCxnSpPr>
        <xdr:cNvPr id="412" name="直線コネクタ 411"/>
        <xdr:cNvCxnSpPr/>
      </xdr:nvCxnSpPr>
      <xdr:spPr>
        <a:xfrm>
          <a:off x="7861300" y="13500243"/>
          <a:ext cx="889000" cy="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127143</xdr:rowOff>
    </xdr:from>
    <xdr:to>
      <xdr:col>41</xdr:col>
      <xdr:colOff>50800</xdr:colOff>
      <xdr:row>79</xdr:row>
      <xdr:rowOff>60034</xdr:rowOff>
    </xdr:to>
    <xdr:cxnSp macro="">
      <xdr:nvCxnSpPr>
        <xdr:cNvPr id="415" name="直線コネクタ 414"/>
        <xdr:cNvCxnSpPr/>
      </xdr:nvCxnSpPr>
      <xdr:spPr>
        <a:xfrm flipV="1">
          <a:off x="6972300" y="13500243"/>
          <a:ext cx="889000" cy="10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140629</xdr:rowOff>
    </xdr:from>
    <xdr:to>
      <xdr:col>55</xdr:col>
      <xdr:colOff>50800</xdr:colOff>
      <xdr:row>79</xdr:row>
      <xdr:rowOff>70779</xdr:rowOff>
    </xdr:to>
    <xdr:sp macro="" textlink="">
      <xdr:nvSpPr>
        <xdr:cNvPr id="425" name="楕円 424"/>
        <xdr:cNvSpPr/>
      </xdr:nvSpPr>
      <xdr:spPr>
        <a:xfrm>
          <a:off x="10426700" y="135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55556</xdr:rowOff>
    </xdr:from>
    <xdr:ext cx="469744" cy="259045"/>
    <xdr:sp macro="" textlink="">
      <xdr:nvSpPr>
        <xdr:cNvPr id="426" name="商工費該当値テキスト"/>
        <xdr:cNvSpPr txBox="1"/>
      </xdr:nvSpPr>
      <xdr:spPr>
        <a:xfrm>
          <a:off x="10528300" y="134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28631</xdr:rowOff>
    </xdr:from>
    <xdr:to>
      <xdr:col>50</xdr:col>
      <xdr:colOff>165100</xdr:colOff>
      <xdr:row>79</xdr:row>
      <xdr:rowOff>130231</xdr:rowOff>
    </xdr:to>
    <xdr:sp macro="" textlink="">
      <xdr:nvSpPr>
        <xdr:cNvPr id="427" name="楕円 426"/>
        <xdr:cNvSpPr/>
      </xdr:nvSpPr>
      <xdr:spPr>
        <a:xfrm>
          <a:off x="9588500" y="135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121358</xdr:rowOff>
    </xdr:from>
    <xdr:ext cx="469744" cy="259045"/>
    <xdr:sp macro="" textlink="">
      <xdr:nvSpPr>
        <xdr:cNvPr id="428" name="テキスト ボックス 427"/>
        <xdr:cNvSpPr txBox="1"/>
      </xdr:nvSpPr>
      <xdr:spPr>
        <a:xfrm>
          <a:off x="9404428" y="1366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145185</xdr:rowOff>
    </xdr:from>
    <xdr:to>
      <xdr:col>46</xdr:col>
      <xdr:colOff>38100</xdr:colOff>
      <xdr:row>79</xdr:row>
      <xdr:rowOff>75335</xdr:rowOff>
    </xdr:to>
    <xdr:sp macro="" textlink="">
      <xdr:nvSpPr>
        <xdr:cNvPr id="429" name="楕円 428"/>
        <xdr:cNvSpPr/>
      </xdr:nvSpPr>
      <xdr:spPr>
        <a:xfrm>
          <a:off x="8699500" y="135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66462</xdr:rowOff>
    </xdr:from>
    <xdr:ext cx="469744" cy="259045"/>
    <xdr:sp macro="" textlink="">
      <xdr:nvSpPr>
        <xdr:cNvPr id="430" name="テキスト ボックス 429"/>
        <xdr:cNvSpPr txBox="1"/>
      </xdr:nvSpPr>
      <xdr:spPr>
        <a:xfrm>
          <a:off x="8515428" y="136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76343</xdr:rowOff>
    </xdr:from>
    <xdr:to>
      <xdr:col>41</xdr:col>
      <xdr:colOff>101600</xdr:colOff>
      <xdr:row>79</xdr:row>
      <xdr:rowOff>6493</xdr:rowOff>
    </xdr:to>
    <xdr:sp macro="" textlink="">
      <xdr:nvSpPr>
        <xdr:cNvPr id="431" name="楕円 430"/>
        <xdr:cNvSpPr/>
      </xdr:nvSpPr>
      <xdr:spPr>
        <a:xfrm>
          <a:off x="7810500" y="134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169070</xdr:rowOff>
    </xdr:from>
    <xdr:ext cx="469744" cy="259045"/>
    <xdr:sp macro="" textlink="">
      <xdr:nvSpPr>
        <xdr:cNvPr id="432" name="テキスト ボックス 431"/>
        <xdr:cNvSpPr txBox="1"/>
      </xdr:nvSpPr>
      <xdr:spPr>
        <a:xfrm>
          <a:off x="7626428" y="1354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9234</xdr:rowOff>
    </xdr:from>
    <xdr:to>
      <xdr:col>36</xdr:col>
      <xdr:colOff>165100</xdr:colOff>
      <xdr:row>79</xdr:row>
      <xdr:rowOff>110834</xdr:rowOff>
    </xdr:to>
    <xdr:sp macro="" textlink="">
      <xdr:nvSpPr>
        <xdr:cNvPr id="433" name="楕円 432"/>
        <xdr:cNvSpPr/>
      </xdr:nvSpPr>
      <xdr:spPr>
        <a:xfrm>
          <a:off x="6921500" y="13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101961</xdr:rowOff>
    </xdr:from>
    <xdr:ext cx="469744" cy="259045"/>
    <xdr:sp macro="" textlink="">
      <xdr:nvSpPr>
        <xdr:cNvPr id="434" name="テキスト ボックス 433"/>
        <xdr:cNvSpPr txBox="1"/>
      </xdr:nvSpPr>
      <xdr:spPr>
        <a:xfrm>
          <a:off x="6737428" y="136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185,750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130442</xdr:rowOff>
    </xdr:from>
    <xdr:to>
      <xdr:col>55</xdr:col>
      <xdr:colOff>0</xdr:colOff>
      <xdr:row>98</xdr:row>
      <xdr:rowOff>12339</xdr:rowOff>
    </xdr:to>
    <xdr:cxnSp macro="">
      <xdr:nvCxnSpPr>
        <xdr:cNvPr id="463" name="直線コネクタ 462"/>
        <xdr:cNvCxnSpPr/>
      </xdr:nvCxnSpPr>
      <xdr:spPr>
        <a:xfrm>
          <a:off x="9639300" y="16761092"/>
          <a:ext cx="8382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130442</xdr:rowOff>
    </xdr:from>
    <xdr:to>
      <xdr:col>50</xdr:col>
      <xdr:colOff>114300</xdr:colOff>
      <xdr:row>98</xdr:row>
      <xdr:rowOff>8263</xdr:rowOff>
    </xdr:to>
    <xdr:cxnSp macro="">
      <xdr:nvCxnSpPr>
        <xdr:cNvPr id="466" name="直線コネクタ 465"/>
        <xdr:cNvCxnSpPr/>
      </xdr:nvCxnSpPr>
      <xdr:spPr>
        <a:xfrm flipV="1">
          <a:off x="8750300" y="16761092"/>
          <a:ext cx="889000" cy="4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8263</xdr:rowOff>
    </xdr:from>
    <xdr:to>
      <xdr:col>45</xdr:col>
      <xdr:colOff>177800</xdr:colOff>
      <xdr:row>98</xdr:row>
      <xdr:rowOff>15852</xdr:rowOff>
    </xdr:to>
    <xdr:cxnSp macro="">
      <xdr:nvCxnSpPr>
        <xdr:cNvPr id="469" name="直線コネクタ 468"/>
        <xdr:cNvCxnSpPr/>
      </xdr:nvCxnSpPr>
      <xdr:spPr>
        <a:xfrm flipV="1">
          <a:off x="7861300" y="1681036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162323</xdr:rowOff>
    </xdr:from>
    <xdr:to>
      <xdr:col>41</xdr:col>
      <xdr:colOff>50800</xdr:colOff>
      <xdr:row>98</xdr:row>
      <xdr:rowOff>15852</xdr:rowOff>
    </xdr:to>
    <xdr:cxnSp macro="">
      <xdr:nvCxnSpPr>
        <xdr:cNvPr id="472" name="直線コネクタ 471"/>
        <xdr:cNvCxnSpPr/>
      </xdr:nvCxnSpPr>
      <xdr:spPr>
        <a:xfrm>
          <a:off x="6972300" y="16792973"/>
          <a:ext cx="8890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132989</xdr:rowOff>
    </xdr:from>
    <xdr:to>
      <xdr:col>55</xdr:col>
      <xdr:colOff>50800</xdr:colOff>
      <xdr:row>98</xdr:row>
      <xdr:rowOff>63139</xdr:rowOff>
    </xdr:to>
    <xdr:sp macro="" textlink="">
      <xdr:nvSpPr>
        <xdr:cNvPr id="482" name="楕円 481"/>
        <xdr:cNvSpPr/>
      </xdr:nvSpPr>
      <xdr:spPr>
        <a:xfrm>
          <a:off x="10426700" y="167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47916</xdr:rowOff>
    </xdr:from>
    <xdr:ext cx="534377" cy="259045"/>
    <xdr:sp macro="" textlink="">
      <xdr:nvSpPr>
        <xdr:cNvPr id="483" name="土木費該当値テキスト"/>
        <xdr:cNvSpPr txBox="1"/>
      </xdr:nvSpPr>
      <xdr:spPr>
        <a:xfrm>
          <a:off x="10528300" y="1667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79642</xdr:rowOff>
    </xdr:from>
    <xdr:to>
      <xdr:col>50</xdr:col>
      <xdr:colOff>165100</xdr:colOff>
      <xdr:row>98</xdr:row>
      <xdr:rowOff>9792</xdr:rowOff>
    </xdr:to>
    <xdr:sp macro="" textlink="">
      <xdr:nvSpPr>
        <xdr:cNvPr id="484" name="楕円 483"/>
        <xdr:cNvSpPr/>
      </xdr:nvSpPr>
      <xdr:spPr>
        <a:xfrm>
          <a:off x="95885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919</xdr:rowOff>
    </xdr:from>
    <xdr:ext cx="534377" cy="259045"/>
    <xdr:sp macro="" textlink="">
      <xdr:nvSpPr>
        <xdr:cNvPr id="485" name="テキスト ボックス 484"/>
        <xdr:cNvSpPr txBox="1"/>
      </xdr:nvSpPr>
      <xdr:spPr>
        <a:xfrm>
          <a:off x="9372111" y="168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128913</xdr:rowOff>
    </xdr:from>
    <xdr:to>
      <xdr:col>46</xdr:col>
      <xdr:colOff>38100</xdr:colOff>
      <xdr:row>98</xdr:row>
      <xdr:rowOff>59063</xdr:rowOff>
    </xdr:to>
    <xdr:sp macro="" textlink="">
      <xdr:nvSpPr>
        <xdr:cNvPr id="486" name="楕円 485"/>
        <xdr:cNvSpPr/>
      </xdr:nvSpPr>
      <xdr:spPr>
        <a:xfrm>
          <a:off x="8699500" y="167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50190</xdr:rowOff>
    </xdr:from>
    <xdr:ext cx="534377" cy="259045"/>
    <xdr:sp macro="" textlink="">
      <xdr:nvSpPr>
        <xdr:cNvPr id="487" name="テキスト ボックス 486"/>
        <xdr:cNvSpPr txBox="1"/>
      </xdr:nvSpPr>
      <xdr:spPr>
        <a:xfrm>
          <a:off x="8483111" y="168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136502</xdr:rowOff>
    </xdr:from>
    <xdr:to>
      <xdr:col>41</xdr:col>
      <xdr:colOff>101600</xdr:colOff>
      <xdr:row>98</xdr:row>
      <xdr:rowOff>66652</xdr:rowOff>
    </xdr:to>
    <xdr:sp macro="" textlink="">
      <xdr:nvSpPr>
        <xdr:cNvPr id="488" name="楕円 487"/>
        <xdr:cNvSpPr/>
      </xdr:nvSpPr>
      <xdr:spPr>
        <a:xfrm>
          <a:off x="7810500" y="167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57779</xdr:rowOff>
    </xdr:from>
    <xdr:ext cx="534377" cy="259045"/>
    <xdr:sp macro="" textlink="">
      <xdr:nvSpPr>
        <xdr:cNvPr id="489" name="テキスト ボックス 488"/>
        <xdr:cNvSpPr txBox="1"/>
      </xdr:nvSpPr>
      <xdr:spPr>
        <a:xfrm>
          <a:off x="7594111" y="1685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111523</xdr:rowOff>
    </xdr:from>
    <xdr:to>
      <xdr:col>36</xdr:col>
      <xdr:colOff>165100</xdr:colOff>
      <xdr:row>98</xdr:row>
      <xdr:rowOff>41673</xdr:rowOff>
    </xdr:to>
    <xdr:sp macro="" textlink="">
      <xdr:nvSpPr>
        <xdr:cNvPr id="490" name="楕円 489"/>
        <xdr:cNvSpPr/>
      </xdr:nvSpPr>
      <xdr:spPr>
        <a:xfrm>
          <a:off x="6921500" y="167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32800</xdr:rowOff>
    </xdr:from>
    <xdr:ext cx="534377" cy="259045"/>
    <xdr:sp macro="" textlink="">
      <xdr:nvSpPr>
        <xdr:cNvPr id="491" name="テキスト ボックス 490"/>
        <xdr:cNvSpPr txBox="1"/>
      </xdr:nvSpPr>
      <xdr:spPr>
        <a:xfrm>
          <a:off x="6705111" y="1683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60,162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61192</xdr:rowOff>
    </xdr:from>
    <xdr:to>
      <xdr:col>85</xdr:col>
      <xdr:colOff>127000</xdr:colOff>
      <xdr:row>38</xdr:row>
      <xdr:rowOff>57959</xdr:rowOff>
    </xdr:to>
    <xdr:cxnSp macro="">
      <xdr:nvCxnSpPr>
        <xdr:cNvPr id="523" name="直線コネクタ 522"/>
        <xdr:cNvCxnSpPr/>
      </xdr:nvCxnSpPr>
      <xdr:spPr>
        <a:xfrm flipV="1">
          <a:off x="15481300" y="6404842"/>
          <a:ext cx="838200" cy="1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55085</xdr:rowOff>
    </xdr:from>
    <xdr:to>
      <xdr:col>81</xdr:col>
      <xdr:colOff>50800</xdr:colOff>
      <xdr:row>38</xdr:row>
      <xdr:rowOff>57959</xdr:rowOff>
    </xdr:to>
    <xdr:cxnSp macro="">
      <xdr:nvCxnSpPr>
        <xdr:cNvPr id="526" name="直線コネクタ 525"/>
        <xdr:cNvCxnSpPr/>
      </xdr:nvCxnSpPr>
      <xdr:spPr>
        <a:xfrm>
          <a:off x="14592300" y="6570185"/>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55085</xdr:rowOff>
    </xdr:from>
    <xdr:to>
      <xdr:col>76</xdr:col>
      <xdr:colOff>114300</xdr:colOff>
      <xdr:row>38</xdr:row>
      <xdr:rowOff>80493</xdr:rowOff>
    </xdr:to>
    <xdr:cxnSp macro="">
      <xdr:nvCxnSpPr>
        <xdr:cNvPr id="529" name="直線コネクタ 528"/>
        <xdr:cNvCxnSpPr/>
      </xdr:nvCxnSpPr>
      <xdr:spPr>
        <a:xfrm flipV="1">
          <a:off x="13703300" y="6570185"/>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13284</xdr:rowOff>
    </xdr:from>
    <xdr:to>
      <xdr:col>71</xdr:col>
      <xdr:colOff>177800</xdr:colOff>
      <xdr:row>38</xdr:row>
      <xdr:rowOff>80493</xdr:rowOff>
    </xdr:to>
    <xdr:cxnSp macro="">
      <xdr:nvCxnSpPr>
        <xdr:cNvPr id="532" name="直線コネクタ 531"/>
        <xdr:cNvCxnSpPr/>
      </xdr:nvCxnSpPr>
      <xdr:spPr>
        <a:xfrm>
          <a:off x="12814300" y="6528384"/>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10392</xdr:rowOff>
    </xdr:from>
    <xdr:to>
      <xdr:col>85</xdr:col>
      <xdr:colOff>177800</xdr:colOff>
      <xdr:row>37</xdr:row>
      <xdr:rowOff>111992</xdr:rowOff>
    </xdr:to>
    <xdr:sp macro="" textlink="">
      <xdr:nvSpPr>
        <xdr:cNvPr id="542" name="楕円 541"/>
        <xdr:cNvSpPr/>
      </xdr:nvSpPr>
      <xdr:spPr>
        <a:xfrm>
          <a:off x="16268700" y="63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160269</xdr:rowOff>
    </xdr:from>
    <xdr:ext cx="534377" cy="259045"/>
    <xdr:sp macro="" textlink="">
      <xdr:nvSpPr>
        <xdr:cNvPr id="543" name="消防費該当値テキスト"/>
        <xdr:cNvSpPr txBox="1"/>
      </xdr:nvSpPr>
      <xdr:spPr>
        <a:xfrm>
          <a:off x="16370300" y="63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7159</xdr:rowOff>
    </xdr:from>
    <xdr:to>
      <xdr:col>81</xdr:col>
      <xdr:colOff>101600</xdr:colOff>
      <xdr:row>38</xdr:row>
      <xdr:rowOff>108759</xdr:rowOff>
    </xdr:to>
    <xdr:sp macro="" textlink="">
      <xdr:nvSpPr>
        <xdr:cNvPr id="544" name="楕円 543"/>
        <xdr:cNvSpPr/>
      </xdr:nvSpPr>
      <xdr:spPr>
        <a:xfrm>
          <a:off x="15430500" y="652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99886</xdr:rowOff>
    </xdr:from>
    <xdr:ext cx="534377" cy="259045"/>
    <xdr:sp macro="" textlink="">
      <xdr:nvSpPr>
        <xdr:cNvPr id="545" name="テキスト ボックス 544"/>
        <xdr:cNvSpPr txBox="1"/>
      </xdr:nvSpPr>
      <xdr:spPr>
        <a:xfrm>
          <a:off x="15214111" y="661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4285</xdr:rowOff>
    </xdr:from>
    <xdr:to>
      <xdr:col>76</xdr:col>
      <xdr:colOff>165100</xdr:colOff>
      <xdr:row>38</xdr:row>
      <xdr:rowOff>105885</xdr:rowOff>
    </xdr:to>
    <xdr:sp macro="" textlink="">
      <xdr:nvSpPr>
        <xdr:cNvPr id="546" name="楕円 545"/>
        <xdr:cNvSpPr/>
      </xdr:nvSpPr>
      <xdr:spPr>
        <a:xfrm>
          <a:off x="14541500" y="65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97012</xdr:rowOff>
    </xdr:from>
    <xdr:ext cx="534377" cy="259045"/>
    <xdr:sp macro="" textlink="">
      <xdr:nvSpPr>
        <xdr:cNvPr id="547" name="テキスト ボックス 546"/>
        <xdr:cNvSpPr txBox="1"/>
      </xdr:nvSpPr>
      <xdr:spPr>
        <a:xfrm>
          <a:off x="14325111" y="66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29693</xdr:rowOff>
    </xdr:from>
    <xdr:to>
      <xdr:col>72</xdr:col>
      <xdr:colOff>38100</xdr:colOff>
      <xdr:row>38</xdr:row>
      <xdr:rowOff>131293</xdr:rowOff>
    </xdr:to>
    <xdr:sp macro="" textlink="">
      <xdr:nvSpPr>
        <xdr:cNvPr id="548" name="楕円 547"/>
        <xdr:cNvSpPr/>
      </xdr:nvSpPr>
      <xdr:spPr>
        <a:xfrm>
          <a:off x="13652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122420</xdr:rowOff>
    </xdr:from>
    <xdr:ext cx="534377" cy="259045"/>
    <xdr:sp macro="" textlink="">
      <xdr:nvSpPr>
        <xdr:cNvPr id="549" name="テキスト ボックス 548"/>
        <xdr:cNvSpPr txBox="1"/>
      </xdr:nvSpPr>
      <xdr:spPr>
        <a:xfrm>
          <a:off x="13436111" y="66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133934</xdr:rowOff>
    </xdr:from>
    <xdr:to>
      <xdr:col>67</xdr:col>
      <xdr:colOff>101600</xdr:colOff>
      <xdr:row>38</xdr:row>
      <xdr:rowOff>64084</xdr:rowOff>
    </xdr:to>
    <xdr:sp macro="" textlink="">
      <xdr:nvSpPr>
        <xdr:cNvPr id="550" name="楕円 549"/>
        <xdr:cNvSpPr/>
      </xdr:nvSpPr>
      <xdr:spPr>
        <a:xfrm>
          <a:off x="12763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55211</xdr:rowOff>
    </xdr:from>
    <xdr:ext cx="534377" cy="259045"/>
    <xdr:sp macro="" textlink="">
      <xdr:nvSpPr>
        <xdr:cNvPr id="551" name="テキスト ボックス 550"/>
        <xdr:cNvSpPr txBox="1"/>
      </xdr:nvSpPr>
      <xdr:spPr>
        <a:xfrm>
          <a:off x="12547111" y="65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191,675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154186</xdr:rowOff>
    </xdr:from>
    <xdr:to>
      <xdr:col>85</xdr:col>
      <xdr:colOff>127000</xdr:colOff>
      <xdr:row>57</xdr:row>
      <xdr:rowOff>24295</xdr:rowOff>
    </xdr:to>
    <xdr:cxnSp macro="">
      <xdr:nvCxnSpPr>
        <xdr:cNvPr id="580" name="直線コネクタ 579"/>
        <xdr:cNvCxnSpPr/>
      </xdr:nvCxnSpPr>
      <xdr:spPr>
        <a:xfrm flipV="1">
          <a:off x="15481300" y="9755386"/>
          <a:ext cx="8382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8377</xdr:rowOff>
    </xdr:from>
    <xdr:to>
      <xdr:col>81</xdr:col>
      <xdr:colOff>50800</xdr:colOff>
      <xdr:row>57</xdr:row>
      <xdr:rowOff>24295</xdr:rowOff>
    </xdr:to>
    <xdr:cxnSp macro="">
      <xdr:nvCxnSpPr>
        <xdr:cNvPr id="583" name="直線コネクタ 582"/>
        <xdr:cNvCxnSpPr/>
      </xdr:nvCxnSpPr>
      <xdr:spPr>
        <a:xfrm>
          <a:off x="14592300" y="9609577"/>
          <a:ext cx="889000" cy="18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8377</xdr:rowOff>
    </xdr:from>
    <xdr:to>
      <xdr:col>76</xdr:col>
      <xdr:colOff>114300</xdr:colOff>
      <xdr:row>56</xdr:row>
      <xdr:rowOff>32723</xdr:rowOff>
    </xdr:to>
    <xdr:cxnSp macro="">
      <xdr:nvCxnSpPr>
        <xdr:cNvPr id="586" name="直線コネクタ 585"/>
        <xdr:cNvCxnSpPr/>
      </xdr:nvCxnSpPr>
      <xdr:spPr>
        <a:xfrm flipV="1">
          <a:off x="13703300" y="960957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8" name="テキスト ボックス 587"/>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32723</xdr:rowOff>
    </xdr:from>
    <xdr:to>
      <xdr:col>71</xdr:col>
      <xdr:colOff>177800</xdr:colOff>
      <xdr:row>57</xdr:row>
      <xdr:rowOff>87054</xdr:rowOff>
    </xdr:to>
    <xdr:cxnSp macro="">
      <xdr:nvCxnSpPr>
        <xdr:cNvPr id="589" name="直線コネクタ 588"/>
        <xdr:cNvCxnSpPr/>
      </xdr:nvCxnSpPr>
      <xdr:spPr>
        <a:xfrm flipV="1">
          <a:off x="12814300" y="9633923"/>
          <a:ext cx="889000" cy="2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1" name="テキスト ボックス 590"/>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103386</xdr:rowOff>
    </xdr:from>
    <xdr:to>
      <xdr:col>85</xdr:col>
      <xdr:colOff>177800</xdr:colOff>
      <xdr:row>57</xdr:row>
      <xdr:rowOff>33536</xdr:rowOff>
    </xdr:to>
    <xdr:sp macro="" textlink="">
      <xdr:nvSpPr>
        <xdr:cNvPr id="599" name="楕円 598"/>
        <xdr:cNvSpPr/>
      </xdr:nvSpPr>
      <xdr:spPr>
        <a:xfrm>
          <a:off x="16268700" y="97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81813</xdr:rowOff>
    </xdr:from>
    <xdr:ext cx="534377" cy="259045"/>
    <xdr:sp macro="" textlink="">
      <xdr:nvSpPr>
        <xdr:cNvPr id="600" name="教育費該当値テキスト"/>
        <xdr:cNvSpPr txBox="1"/>
      </xdr:nvSpPr>
      <xdr:spPr>
        <a:xfrm>
          <a:off x="16370300" y="96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144945</xdr:rowOff>
    </xdr:from>
    <xdr:to>
      <xdr:col>81</xdr:col>
      <xdr:colOff>101600</xdr:colOff>
      <xdr:row>57</xdr:row>
      <xdr:rowOff>75095</xdr:rowOff>
    </xdr:to>
    <xdr:sp macro="" textlink="">
      <xdr:nvSpPr>
        <xdr:cNvPr id="601" name="楕円 600"/>
        <xdr:cNvSpPr/>
      </xdr:nvSpPr>
      <xdr:spPr>
        <a:xfrm>
          <a:off x="15430500" y="97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66222</xdr:rowOff>
    </xdr:from>
    <xdr:ext cx="534377" cy="259045"/>
    <xdr:sp macro="" textlink="">
      <xdr:nvSpPr>
        <xdr:cNvPr id="602" name="テキスト ボックス 601"/>
        <xdr:cNvSpPr txBox="1"/>
      </xdr:nvSpPr>
      <xdr:spPr>
        <a:xfrm>
          <a:off x="15214111" y="98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129027</xdr:rowOff>
    </xdr:from>
    <xdr:to>
      <xdr:col>76</xdr:col>
      <xdr:colOff>165100</xdr:colOff>
      <xdr:row>56</xdr:row>
      <xdr:rowOff>59177</xdr:rowOff>
    </xdr:to>
    <xdr:sp macro="" textlink="">
      <xdr:nvSpPr>
        <xdr:cNvPr id="603" name="楕円 602"/>
        <xdr:cNvSpPr/>
      </xdr:nvSpPr>
      <xdr:spPr>
        <a:xfrm>
          <a:off x="14541500" y="95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75704</xdr:rowOff>
    </xdr:from>
    <xdr:ext cx="534377" cy="259045"/>
    <xdr:sp macro="" textlink="">
      <xdr:nvSpPr>
        <xdr:cNvPr id="604" name="テキスト ボックス 603"/>
        <xdr:cNvSpPr txBox="1"/>
      </xdr:nvSpPr>
      <xdr:spPr>
        <a:xfrm>
          <a:off x="14325111" y="93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153373</xdr:rowOff>
    </xdr:from>
    <xdr:to>
      <xdr:col>72</xdr:col>
      <xdr:colOff>38100</xdr:colOff>
      <xdr:row>56</xdr:row>
      <xdr:rowOff>83523</xdr:rowOff>
    </xdr:to>
    <xdr:sp macro="" textlink="">
      <xdr:nvSpPr>
        <xdr:cNvPr id="605" name="楕円 604"/>
        <xdr:cNvSpPr/>
      </xdr:nvSpPr>
      <xdr:spPr>
        <a:xfrm>
          <a:off x="13652500" y="95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100050</xdr:rowOff>
    </xdr:from>
    <xdr:ext cx="534377" cy="259045"/>
    <xdr:sp macro="" textlink="">
      <xdr:nvSpPr>
        <xdr:cNvPr id="606" name="テキスト ボックス 605"/>
        <xdr:cNvSpPr txBox="1"/>
      </xdr:nvSpPr>
      <xdr:spPr>
        <a:xfrm>
          <a:off x="13436111" y="93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36254</xdr:rowOff>
    </xdr:from>
    <xdr:to>
      <xdr:col>67</xdr:col>
      <xdr:colOff>101600</xdr:colOff>
      <xdr:row>57</xdr:row>
      <xdr:rowOff>137854</xdr:rowOff>
    </xdr:to>
    <xdr:sp macro="" textlink="">
      <xdr:nvSpPr>
        <xdr:cNvPr id="607" name="楕円 606"/>
        <xdr:cNvSpPr/>
      </xdr:nvSpPr>
      <xdr:spPr>
        <a:xfrm>
          <a:off x="12763500" y="98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128981</xdr:rowOff>
    </xdr:from>
    <xdr:ext cx="534377" cy="259045"/>
    <xdr:sp macro="" textlink="">
      <xdr:nvSpPr>
        <xdr:cNvPr id="608" name="テキスト ボックス 607"/>
        <xdr:cNvSpPr txBox="1"/>
      </xdr:nvSpPr>
      <xdr:spPr>
        <a:xfrm>
          <a:off x="12547111" y="99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219,029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137545</xdr:rowOff>
    </xdr:from>
    <xdr:to>
      <xdr:col>81</xdr:col>
      <xdr:colOff>50800</xdr:colOff>
      <xdr:row>78</xdr:row>
      <xdr:rowOff>25400</xdr:rowOff>
    </xdr:to>
    <xdr:cxnSp macro="">
      <xdr:nvCxnSpPr>
        <xdr:cNvPr id="636" name="直線コネクタ 635"/>
        <xdr:cNvCxnSpPr/>
      </xdr:nvCxnSpPr>
      <xdr:spPr>
        <a:xfrm>
          <a:off x="14592300" y="13339195"/>
          <a:ext cx="889000" cy="5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137545</xdr:rowOff>
    </xdr:from>
    <xdr:to>
      <xdr:col>76</xdr:col>
      <xdr:colOff>114300</xdr:colOff>
      <xdr:row>77</xdr:row>
      <xdr:rowOff>164446</xdr:rowOff>
    </xdr:to>
    <xdr:cxnSp macro="">
      <xdr:nvCxnSpPr>
        <xdr:cNvPr id="639" name="直線コネクタ 638"/>
        <xdr:cNvCxnSpPr/>
      </xdr:nvCxnSpPr>
      <xdr:spPr>
        <a:xfrm flipV="1">
          <a:off x="13703300" y="13339195"/>
          <a:ext cx="889000" cy="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1" name="テキスト ボックス 640"/>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164446</xdr:rowOff>
    </xdr:from>
    <xdr:to>
      <xdr:col>71</xdr:col>
      <xdr:colOff>177800</xdr:colOff>
      <xdr:row>78</xdr:row>
      <xdr:rowOff>24834</xdr:rowOff>
    </xdr:to>
    <xdr:cxnSp macro="">
      <xdr:nvCxnSpPr>
        <xdr:cNvPr id="642" name="直線コネクタ 641"/>
        <xdr:cNvCxnSpPr/>
      </xdr:nvCxnSpPr>
      <xdr:spPr>
        <a:xfrm flipV="1">
          <a:off x="12814300" y="13366096"/>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4" name="テキスト ボックス 643"/>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86745</xdr:rowOff>
    </xdr:from>
    <xdr:to>
      <xdr:col>76</xdr:col>
      <xdr:colOff>165100</xdr:colOff>
      <xdr:row>78</xdr:row>
      <xdr:rowOff>16895</xdr:rowOff>
    </xdr:to>
    <xdr:sp macro="" textlink="">
      <xdr:nvSpPr>
        <xdr:cNvPr id="656" name="楕円 655"/>
        <xdr:cNvSpPr/>
      </xdr:nvSpPr>
      <xdr:spPr>
        <a:xfrm>
          <a:off x="14541500" y="132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33422</xdr:rowOff>
    </xdr:from>
    <xdr:ext cx="534377" cy="259045"/>
    <xdr:sp macro="" textlink="">
      <xdr:nvSpPr>
        <xdr:cNvPr id="657" name="テキスト ボックス 656"/>
        <xdr:cNvSpPr txBox="1"/>
      </xdr:nvSpPr>
      <xdr:spPr>
        <a:xfrm>
          <a:off x="14325111" y="1306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113646</xdr:rowOff>
    </xdr:from>
    <xdr:to>
      <xdr:col>72</xdr:col>
      <xdr:colOff>38100</xdr:colOff>
      <xdr:row>78</xdr:row>
      <xdr:rowOff>43796</xdr:rowOff>
    </xdr:to>
    <xdr:sp macro="" textlink="">
      <xdr:nvSpPr>
        <xdr:cNvPr id="658" name="楕円 657"/>
        <xdr:cNvSpPr/>
      </xdr:nvSpPr>
      <xdr:spPr>
        <a:xfrm>
          <a:off x="13652500" y="133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60323</xdr:rowOff>
    </xdr:from>
    <xdr:ext cx="469744" cy="259045"/>
    <xdr:sp macro="" textlink="">
      <xdr:nvSpPr>
        <xdr:cNvPr id="659" name="テキスト ボックス 658"/>
        <xdr:cNvSpPr txBox="1"/>
      </xdr:nvSpPr>
      <xdr:spPr>
        <a:xfrm>
          <a:off x="13468428"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145484</xdr:rowOff>
    </xdr:from>
    <xdr:to>
      <xdr:col>67</xdr:col>
      <xdr:colOff>101600</xdr:colOff>
      <xdr:row>78</xdr:row>
      <xdr:rowOff>75634</xdr:rowOff>
    </xdr:to>
    <xdr:sp macro="" textlink="">
      <xdr:nvSpPr>
        <xdr:cNvPr id="660" name="楕円 659"/>
        <xdr:cNvSpPr/>
      </xdr:nvSpPr>
      <xdr:spPr>
        <a:xfrm>
          <a:off x="12763500" y="133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66761</xdr:rowOff>
    </xdr:from>
    <xdr:ext cx="313932" cy="259045"/>
    <xdr:sp macro="" textlink="">
      <xdr:nvSpPr>
        <xdr:cNvPr id="661" name="テキスト ボックス 660"/>
        <xdr:cNvSpPr txBox="1"/>
      </xdr:nvSpPr>
      <xdr:spPr>
        <a:xfrm>
          <a:off x="12657333" y="13439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200,111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97203</xdr:rowOff>
    </xdr:from>
    <xdr:to>
      <xdr:col>85</xdr:col>
      <xdr:colOff>127000</xdr:colOff>
      <xdr:row>97</xdr:row>
      <xdr:rowOff>116931</xdr:rowOff>
    </xdr:to>
    <xdr:cxnSp macro="">
      <xdr:nvCxnSpPr>
        <xdr:cNvPr id="690" name="直線コネクタ 689"/>
        <xdr:cNvCxnSpPr/>
      </xdr:nvCxnSpPr>
      <xdr:spPr>
        <a:xfrm flipV="1">
          <a:off x="15481300" y="16727853"/>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98194</xdr:rowOff>
    </xdr:from>
    <xdr:to>
      <xdr:col>81</xdr:col>
      <xdr:colOff>50800</xdr:colOff>
      <xdr:row>97</xdr:row>
      <xdr:rowOff>116931</xdr:rowOff>
    </xdr:to>
    <xdr:cxnSp macro="">
      <xdr:nvCxnSpPr>
        <xdr:cNvPr id="693" name="直線コネクタ 692"/>
        <xdr:cNvCxnSpPr/>
      </xdr:nvCxnSpPr>
      <xdr:spPr>
        <a:xfrm>
          <a:off x="14592300" y="16728844"/>
          <a:ext cx="8890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98194</xdr:rowOff>
    </xdr:from>
    <xdr:to>
      <xdr:col>76</xdr:col>
      <xdr:colOff>114300</xdr:colOff>
      <xdr:row>97</xdr:row>
      <xdr:rowOff>113038</xdr:rowOff>
    </xdr:to>
    <xdr:cxnSp macro="">
      <xdr:nvCxnSpPr>
        <xdr:cNvPr id="696" name="直線コネクタ 695"/>
        <xdr:cNvCxnSpPr/>
      </xdr:nvCxnSpPr>
      <xdr:spPr>
        <a:xfrm flipV="1">
          <a:off x="13703300" y="1672884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113038</xdr:rowOff>
    </xdr:from>
    <xdr:to>
      <xdr:col>71</xdr:col>
      <xdr:colOff>177800</xdr:colOff>
      <xdr:row>97</xdr:row>
      <xdr:rowOff>116656</xdr:rowOff>
    </xdr:to>
    <xdr:cxnSp macro="">
      <xdr:nvCxnSpPr>
        <xdr:cNvPr id="699" name="直線コネクタ 698"/>
        <xdr:cNvCxnSpPr/>
      </xdr:nvCxnSpPr>
      <xdr:spPr>
        <a:xfrm flipV="1">
          <a:off x="12814300" y="16743688"/>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46403</xdr:rowOff>
    </xdr:from>
    <xdr:to>
      <xdr:col>85</xdr:col>
      <xdr:colOff>177800</xdr:colOff>
      <xdr:row>97</xdr:row>
      <xdr:rowOff>148003</xdr:rowOff>
    </xdr:to>
    <xdr:sp macro="" textlink="">
      <xdr:nvSpPr>
        <xdr:cNvPr id="709" name="楕円 708"/>
        <xdr:cNvSpPr/>
      </xdr:nvSpPr>
      <xdr:spPr>
        <a:xfrm>
          <a:off x="16268700" y="166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24830</xdr:rowOff>
    </xdr:from>
    <xdr:ext cx="534377" cy="259045"/>
    <xdr:sp macro="" textlink="">
      <xdr:nvSpPr>
        <xdr:cNvPr id="710" name="公債費該当値テキスト"/>
        <xdr:cNvSpPr txBox="1"/>
      </xdr:nvSpPr>
      <xdr:spPr>
        <a:xfrm>
          <a:off x="16370300" y="1665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66131</xdr:rowOff>
    </xdr:from>
    <xdr:to>
      <xdr:col>81</xdr:col>
      <xdr:colOff>101600</xdr:colOff>
      <xdr:row>97</xdr:row>
      <xdr:rowOff>167731</xdr:rowOff>
    </xdr:to>
    <xdr:sp macro="" textlink="">
      <xdr:nvSpPr>
        <xdr:cNvPr id="711" name="楕円 710"/>
        <xdr:cNvSpPr/>
      </xdr:nvSpPr>
      <xdr:spPr>
        <a:xfrm>
          <a:off x="15430500" y="166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158858</xdr:rowOff>
    </xdr:from>
    <xdr:ext cx="534377" cy="259045"/>
    <xdr:sp macro="" textlink="">
      <xdr:nvSpPr>
        <xdr:cNvPr id="712" name="テキスト ボックス 711"/>
        <xdr:cNvSpPr txBox="1"/>
      </xdr:nvSpPr>
      <xdr:spPr>
        <a:xfrm>
          <a:off x="15214111" y="167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47394</xdr:rowOff>
    </xdr:from>
    <xdr:to>
      <xdr:col>76</xdr:col>
      <xdr:colOff>165100</xdr:colOff>
      <xdr:row>97</xdr:row>
      <xdr:rowOff>148994</xdr:rowOff>
    </xdr:to>
    <xdr:sp macro="" textlink="">
      <xdr:nvSpPr>
        <xdr:cNvPr id="713" name="楕円 712"/>
        <xdr:cNvSpPr/>
      </xdr:nvSpPr>
      <xdr:spPr>
        <a:xfrm>
          <a:off x="14541500" y="16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140121</xdr:rowOff>
    </xdr:from>
    <xdr:ext cx="534377" cy="259045"/>
    <xdr:sp macro="" textlink="">
      <xdr:nvSpPr>
        <xdr:cNvPr id="714" name="テキスト ボックス 713"/>
        <xdr:cNvSpPr txBox="1"/>
      </xdr:nvSpPr>
      <xdr:spPr>
        <a:xfrm>
          <a:off x="14325111" y="167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62238</xdr:rowOff>
    </xdr:from>
    <xdr:to>
      <xdr:col>72</xdr:col>
      <xdr:colOff>38100</xdr:colOff>
      <xdr:row>97</xdr:row>
      <xdr:rowOff>163838</xdr:rowOff>
    </xdr:to>
    <xdr:sp macro="" textlink="">
      <xdr:nvSpPr>
        <xdr:cNvPr id="715" name="楕円 714"/>
        <xdr:cNvSpPr/>
      </xdr:nvSpPr>
      <xdr:spPr>
        <a:xfrm>
          <a:off x="13652500" y="166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154965</xdr:rowOff>
    </xdr:from>
    <xdr:ext cx="534377" cy="259045"/>
    <xdr:sp macro="" textlink="">
      <xdr:nvSpPr>
        <xdr:cNvPr id="716" name="テキスト ボックス 715"/>
        <xdr:cNvSpPr txBox="1"/>
      </xdr:nvSpPr>
      <xdr:spPr>
        <a:xfrm>
          <a:off x="13436111" y="167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65856</xdr:rowOff>
    </xdr:from>
    <xdr:to>
      <xdr:col>67</xdr:col>
      <xdr:colOff>101600</xdr:colOff>
      <xdr:row>97</xdr:row>
      <xdr:rowOff>167456</xdr:rowOff>
    </xdr:to>
    <xdr:sp macro="" textlink="">
      <xdr:nvSpPr>
        <xdr:cNvPr id="717" name="楕円 716"/>
        <xdr:cNvSpPr/>
      </xdr:nvSpPr>
      <xdr:spPr>
        <a:xfrm>
          <a:off x="127635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158583</xdr:rowOff>
    </xdr:from>
    <xdr:ext cx="534377" cy="259045"/>
    <xdr:sp macro="" textlink="">
      <xdr:nvSpPr>
        <xdr:cNvPr id="718" name="テキスト ボックス 717"/>
        <xdr:cNvSpPr txBox="1"/>
      </xdr:nvSpPr>
      <xdr:spPr>
        <a:xfrm>
          <a:off x="12547111" y="167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議会費は、議員報酬や議員期末手当の減などにより、住民一人当たり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7,052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円となったが、類似団体内平均値は上回っている。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総務費は、特別定額給付金給付事業の影響などにより、住民一人当たり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162,197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円となったが、類似団体内平均値は下回っている状況である。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民生費においては、認定こども園整備事業費の減などにより、住民一人当たり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148,510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円となっており、令和２年度は類似団体内平均値を下回る結果となった。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令和２年度の実質収支は</a:t>
          </a:r>
          <a:r>
            <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121</a:t>
          </a: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百万円の黒字となり、標準財政規模に対する実質収支額は</a:t>
          </a:r>
          <a:r>
            <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2.94</a:t>
          </a: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％となり、前年度と比較して</a:t>
          </a:r>
          <a:r>
            <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1.03</a:t>
          </a: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令和２年度については、実質収支額は前年度より増加したものの、財政調整基金の取り崩しにより</a:t>
          </a:r>
          <a:r>
            <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10</a:t>
          </a: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百万減少したため、実質単年度収支は赤字となっている。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今後も引き続き事務事業の見直しを進めるとともに、自主財源の確保に努め、持続可能で健全な行政運営に努めていく。</a:t>
          </a:r>
          <a:endPar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令和２年度連結実質赤字比率は、いずれの会計も赤字額がなく、算定されなかったが、今後も企業会計を含めた特別会計の動向に注視し、現水準を保持していく。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7840775</v>
      </c>
      <c r="BO4" s="426"/>
      <c r="BP4" s="426"/>
      <c r="BQ4" s="426"/>
      <c r="BR4" s="426"/>
      <c r="BS4" s="426"/>
      <c r="BT4" s="426"/>
      <c r="BU4" s="427"/>
      <c r="BV4" s="425">
        <v>6525328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2.9</v>
      </c>
      <c r="CU4" s="610"/>
      <c r="CV4" s="610"/>
      <c r="CW4" s="610"/>
      <c r="CX4" s="610"/>
      <c r="CY4" s="610"/>
      <c r="CZ4" s="610"/>
      <c r="DA4" s="611"/>
      <c r="DB4" s="609">
        <v>1.9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7719910</v>
      </c>
      <c r="BO5" s="431"/>
      <c r="BP5" s="431"/>
      <c r="BQ5" s="431"/>
      <c r="BR5" s="431"/>
      <c r="BS5" s="431"/>
      <c r="BT5" s="431"/>
      <c r="BU5" s="432"/>
      <c r="BV5" s="430">
        <v>6445461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91.3</v>
      </c>
      <c r="CU5" s="401"/>
      <c r="CV5" s="401"/>
      <c r="CW5" s="401"/>
      <c r="CX5" s="401"/>
      <c r="CY5" s="401"/>
      <c r="CZ5" s="401"/>
      <c r="DA5" s="402"/>
      <c r="DB5" s="400">
        <v>91.5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120865</v>
      </c>
      <c r="BO6" s="431"/>
      <c r="BP6" s="431"/>
      <c r="BQ6" s="431"/>
      <c r="BR6" s="431"/>
      <c r="BS6" s="431"/>
      <c r="BT6" s="431"/>
      <c r="BU6" s="432"/>
      <c r="BV6" s="430">
        <v>79867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95.4</v>
      </c>
      <c r="CU6" s="584"/>
      <c r="CV6" s="584"/>
      <c r="CW6" s="584"/>
      <c r="CX6" s="584"/>
      <c r="CY6" s="584"/>
      <c r="CZ6" s="584"/>
      <c r="DA6" s="585"/>
      <c r="DB6" s="583">
        <v>95.7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24</v>
      </c>
      <c r="BO7" s="431"/>
      <c r="BP7" s="431"/>
      <c r="BQ7" s="431"/>
      <c r="BR7" s="431"/>
      <c r="BS7" s="431"/>
      <c r="BT7" s="431"/>
      <c r="BU7" s="432"/>
      <c r="BV7" s="430">
        <v>4579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4114263</v>
      </c>
      <c r="CU7" s="431"/>
      <c r="CV7" s="431"/>
      <c r="CW7" s="431"/>
      <c r="CX7" s="431"/>
      <c r="CY7" s="431"/>
      <c r="CZ7" s="431"/>
      <c r="DA7" s="432"/>
      <c r="DB7" s="430">
        <v>3943234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120841</v>
      </c>
      <c r="BO8" s="431"/>
      <c r="BP8" s="431"/>
      <c r="BQ8" s="431"/>
      <c r="BR8" s="431"/>
      <c r="BS8" s="431"/>
      <c r="BT8" s="431"/>
      <c r="BU8" s="432"/>
      <c r="BV8" s="430">
        <v>75288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0.45</v>
      </c>
      <c r="CU8" s="544"/>
      <c r="CV8" s="544"/>
      <c r="CW8" s="544"/>
      <c r="CX8" s="544"/>
      <c r="CY8" s="544"/>
      <c r="CZ8" s="544"/>
      <c r="DA8" s="545"/>
      <c r="DB8" s="543">
        <v>0.46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15697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45553</v>
      </c>
      <c r="BO9" s="431"/>
      <c r="BP9" s="431"/>
      <c r="BQ9" s="431"/>
      <c r="BR9" s="431"/>
      <c r="BS9" s="431"/>
      <c r="BT9" s="431"/>
      <c r="BU9" s="432"/>
      <c r="BV9" s="430">
        <v>-61748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12.3</v>
      </c>
      <c r="CU9" s="401"/>
      <c r="CV9" s="401"/>
      <c r="CW9" s="401"/>
      <c r="CX9" s="401"/>
      <c r="CY9" s="401"/>
      <c r="CZ9" s="401"/>
      <c r="DA9" s="402"/>
      <c r="DB9" s="400">
        <v>12.5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16126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307</v>
      </c>
      <c r="BO10" s="431"/>
      <c r="BP10" s="431"/>
      <c r="BQ10" s="431"/>
      <c r="BR10" s="431"/>
      <c r="BS10" s="431"/>
      <c r="BT10" s="431"/>
      <c r="BU10" s="432"/>
      <c r="BV10" s="430">
        <v>881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102</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15346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50000</v>
      </c>
      <c r="BO12" s="431"/>
      <c r="BP12" s="431"/>
      <c r="BQ12" s="431"/>
      <c r="BR12" s="431"/>
      <c r="BS12" s="431"/>
      <c r="BT12" s="431"/>
      <c r="BU12" s="432"/>
      <c r="BV12" s="430">
        <v>100000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15192</v>
      </c>
      <c r="S13" s="534"/>
      <c r="T13" s="534"/>
      <c r="U13" s="534"/>
      <c r="V13" s="535"/>
      <c r="W13" s="521" t="s">
        <v>140</v>
      </c>
      <c r="X13" s="443"/>
      <c r="Y13" s="443"/>
      <c r="Z13" s="443"/>
      <c r="AA13" s="443"/>
      <c r="AB13" s="444"/>
      <c r="AC13" s="406">
        <v>342</v>
      </c>
      <c r="AD13" s="407"/>
      <c r="AE13" s="407"/>
      <c r="AF13" s="407"/>
      <c r="AG13" s="408"/>
      <c r="AH13" s="406">
        <v>326</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-4140</v>
      </c>
      <c r="BO13" s="431"/>
      <c r="BP13" s="431"/>
      <c r="BQ13" s="431"/>
      <c r="BR13" s="431"/>
      <c r="BS13" s="431"/>
      <c r="BT13" s="431"/>
      <c r="BU13" s="432"/>
      <c r="BV13" s="430">
        <v>-160867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5.9</v>
      </c>
      <c r="CU13" s="401"/>
      <c r="CV13" s="401"/>
      <c r="CW13" s="401"/>
      <c r="CX13" s="401"/>
      <c r="CY13" s="401"/>
      <c r="CZ13" s="401"/>
      <c r="DA13" s="402"/>
      <c r="DB13" s="400">
        <v>5.7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15511</v>
      </c>
      <c r="S14" s="534"/>
      <c r="T14" s="534"/>
      <c r="U14" s="534"/>
      <c r="V14" s="535"/>
      <c r="W14" s="536"/>
      <c r="X14" s="446"/>
      <c r="Y14" s="446"/>
      <c r="Z14" s="446"/>
      <c r="AA14" s="446"/>
      <c r="AB14" s="447"/>
      <c r="AC14" s="526">
        <v>5.0999999999999996</v>
      </c>
      <c r="AD14" s="527"/>
      <c r="AE14" s="527"/>
      <c r="AF14" s="527"/>
      <c r="AG14" s="528"/>
      <c r="AH14" s="526">
        <v>4.8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15.9</v>
      </c>
      <c r="CU14" s="538"/>
      <c r="CV14" s="538"/>
      <c r="CW14" s="538"/>
      <c r="CX14" s="538"/>
      <c r="CY14" s="538"/>
      <c r="CZ14" s="538"/>
      <c r="DA14" s="539"/>
      <c r="DB14" s="537">
        <v>25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15353</v>
      </c>
      <c r="S15" s="534"/>
      <c r="T15" s="534"/>
      <c r="U15" s="534"/>
      <c r="V15" s="535"/>
      <c r="W15" s="521" t="s">
        <v>147</v>
      </c>
      <c r="X15" s="443"/>
      <c r="Y15" s="443"/>
      <c r="Z15" s="443"/>
      <c r="AA15" s="443"/>
      <c r="AB15" s="444"/>
      <c r="AC15" s="406">
        <v>1893</v>
      </c>
      <c r="AD15" s="407"/>
      <c r="AE15" s="407"/>
      <c r="AF15" s="407"/>
      <c r="AG15" s="408"/>
      <c r="AH15" s="406">
        <v>1941</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1588587</v>
      </c>
      <c r="BO15" s="426"/>
      <c r="BP15" s="426"/>
      <c r="BQ15" s="426"/>
      <c r="BR15" s="426"/>
      <c r="BS15" s="426"/>
      <c r="BT15" s="426"/>
      <c r="BU15" s="427"/>
      <c r="BV15" s="425">
        <v>1512390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28.1</v>
      </c>
      <c r="AD16" s="527"/>
      <c r="AE16" s="527"/>
      <c r="AF16" s="527"/>
      <c r="AG16" s="528"/>
      <c r="AH16" s="526">
        <v>28.3</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3523647</v>
      </c>
      <c r="BO16" s="431"/>
      <c r="BP16" s="431"/>
      <c r="BQ16" s="431"/>
      <c r="BR16" s="431"/>
      <c r="BS16" s="431"/>
      <c r="BT16" s="431"/>
      <c r="BU16" s="432"/>
      <c r="BV16" s="430">
        <v>3364435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4511</v>
      </c>
      <c r="AD17" s="407"/>
      <c r="AE17" s="407"/>
      <c r="AF17" s="407"/>
      <c r="AG17" s="408"/>
      <c r="AH17" s="406">
        <v>4580</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2008819</v>
      </c>
      <c r="BO17" s="431"/>
      <c r="BP17" s="431"/>
      <c r="BQ17" s="431"/>
      <c r="BR17" s="431"/>
      <c r="BS17" s="431"/>
      <c r="BT17" s="431"/>
      <c r="BU17" s="432"/>
      <c r="BV17" s="430">
        <v>1916643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25.26</v>
      </c>
      <c r="M18" s="495"/>
      <c r="N18" s="495"/>
      <c r="O18" s="495"/>
      <c r="P18" s="495"/>
      <c r="Q18" s="495"/>
      <c r="R18" s="496"/>
      <c r="S18" s="496"/>
      <c r="T18" s="496"/>
      <c r="U18" s="496"/>
      <c r="V18" s="497"/>
      <c r="W18" s="511"/>
      <c r="X18" s="512"/>
      <c r="Y18" s="512"/>
      <c r="Z18" s="512"/>
      <c r="AA18" s="512"/>
      <c r="AB18" s="522"/>
      <c r="AC18" s="394">
        <v>66.900000000000006</v>
      </c>
      <c r="AD18" s="395"/>
      <c r="AE18" s="395"/>
      <c r="AF18" s="395"/>
      <c r="AG18" s="498"/>
      <c r="AH18" s="394">
        <v>66.900000000000006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3733180</v>
      </c>
      <c r="BO18" s="431"/>
      <c r="BP18" s="431"/>
      <c r="BQ18" s="431"/>
      <c r="BR18" s="431"/>
      <c r="BS18" s="431"/>
      <c r="BT18" s="431"/>
      <c r="BU18" s="432"/>
      <c r="BV18" s="430">
        <v>3666212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621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4756970</v>
      </c>
      <c r="BO19" s="431"/>
      <c r="BP19" s="431"/>
      <c r="BQ19" s="431"/>
      <c r="BR19" s="431"/>
      <c r="BS19" s="431"/>
      <c r="BT19" s="431"/>
      <c r="BU19" s="432"/>
      <c r="BV19" s="430">
        <v>4396125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6392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6303596</v>
      </c>
      <c r="BO23" s="431"/>
      <c r="BP23" s="431"/>
      <c r="BQ23" s="431"/>
      <c r="BR23" s="431"/>
      <c r="BS23" s="431"/>
      <c r="BT23" s="431"/>
      <c r="BU23" s="432"/>
      <c r="BV23" s="430">
        <v>6523026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7560</v>
      </c>
      <c r="R24" s="407"/>
      <c r="S24" s="407"/>
      <c r="T24" s="407"/>
      <c r="U24" s="407"/>
      <c r="V24" s="408"/>
      <c r="W24" s="472"/>
      <c r="X24" s="463"/>
      <c r="Y24" s="464"/>
      <c r="Z24" s="403" t="s">
        <v>171</v>
      </c>
      <c r="AA24" s="404"/>
      <c r="AB24" s="404"/>
      <c r="AC24" s="404"/>
      <c r="AD24" s="404"/>
      <c r="AE24" s="404"/>
      <c r="AF24" s="404"/>
      <c r="AG24" s="405"/>
      <c r="AH24" s="406">
        <v>122</v>
      </c>
      <c r="AI24" s="407"/>
      <c r="AJ24" s="407"/>
      <c r="AK24" s="407"/>
      <c r="AL24" s="408"/>
      <c r="AM24" s="406">
        <v>367098</v>
      </c>
      <c r="AN24" s="407"/>
      <c r="AO24" s="407"/>
      <c r="AP24" s="407"/>
      <c r="AQ24" s="407"/>
      <c r="AR24" s="408"/>
      <c r="AS24" s="406">
        <v>3009</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5325750</v>
      </c>
      <c r="BO24" s="431"/>
      <c r="BP24" s="431"/>
      <c r="BQ24" s="431"/>
      <c r="BR24" s="431"/>
      <c r="BS24" s="431"/>
      <c r="BT24" s="431"/>
      <c r="BU24" s="432"/>
      <c r="BV24" s="430">
        <v>5469474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6790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175</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1319656</v>
      </c>
      <c r="BO25" s="426"/>
      <c r="BP25" s="426"/>
      <c r="BQ25" s="426"/>
      <c r="BR25" s="426"/>
      <c r="BS25" s="426"/>
      <c r="BT25" s="426"/>
      <c r="BU25" s="427"/>
      <c r="BV25" s="425">
        <v>1292314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6499</v>
      </c>
      <c r="R26" s="407"/>
      <c r="S26" s="407"/>
      <c r="T26" s="407"/>
      <c r="U26" s="407"/>
      <c r="V26" s="408"/>
      <c r="W26" s="472"/>
      <c r="X26" s="463"/>
      <c r="Y26" s="464"/>
      <c r="Z26" s="403" t="s">
        <v>178</v>
      </c>
      <c r="AA26" s="485"/>
      <c r="AB26" s="485"/>
      <c r="AC26" s="485"/>
      <c r="AD26" s="485"/>
      <c r="AE26" s="485"/>
      <c r="AF26" s="485"/>
      <c r="AG26" s="486"/>
      <c r="AH26" s="406">
        <v>1</v>
      </c>
      <c r="AI26" s="407"/>
      <c r="AJ26" s="407"/>
      <c r="AK26" s="407"/>
      <c r="AL26" s="408"/>
      <c r="AM26" s="406" t="s">
        <v>179</v>
      </c>
      <c r="AN26" s="407"/>
      <c r="AO26" s="407"/>
      <c r="AP26" s="407"/>
      <c r="AQ26" s="407"/>
      <c r="AR26" s="408"/>
      <c r="AS26" s="406" t="s">
        <v>180</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3700</v>
      </c>
      <c r="R27" s="407"/>
      <c r="S27" s="407"/>
      <c r="T27" s="407"/>
      <c r="U27" s="407"/>
      <c r="V27" s="408"/>
      <c r="W27" s="472"/>
      <c r="X27" s="463"/>
      <c r="Y27" s="464"/>
      <c r="Z27" s="403" t="s">
        <v>183</v>
      </c>
      <c r="AA27" s="404"/>
      <c r="AB27" s="404"/>
      <c r="AC27" s="404"/>
      <c r="AD27" s="404"/>
      <c r="AE27" s="404"/>
      <c r="AF27" s="404"/>
      <c r="AG27" s="405"/>
      <c r="AH27" s="406">
        <v>2</v>
      </c>
      <c r="AI27" s="407"/>
      <c r="AJ27" s="407"/>
      <c r="AK27" s="407"/>
      <c r="AL27" s="408"/>
      <c r="AM27" s="406" t="s">
        <v>179</v>
      </c>
      <c r="AN27" s="407"/>
      <c r="AO27" s="407"/>
      <c r="AP27" s="407"/>
      <c r="AQ27" s="407"/>
      <c r="AR27" s="408"/>
      <c r="AS27" s="406" t="s">
        <v>179</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445000</v>
      </c>
      <c r="BO27" s="434"/>
      <c r="BP27" s="434"/>
      <c r="BQ27" s="434"/>
      <c r="BR27" s="434"/>
      <c r="BS27" s="434"/>
      <c r="BT27" s="434"/>
      <c r="BU27" s="435"/>
      <c r="BV27" s="433">
        <v>490398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3420</v>
      </c>
      <c r="R28" s="407"/>
      <c r="S28" s="407"/>
      <c r="T28" s="407"/>
      <c r="U28" s="407"/>
      <c r="V28" s="408"/>
      <c r="W28" s="472"/>
      <c r="X28" s="463"/>
      <c r="Y28" s="464"/>
      <c r="Z28" s="403" t="s">
        <v>186</v>
      </c>
      <c r="AA28" s="404"/>
      <c r="AB28" s="404"/>
      <c r="AC28" s="404"/>
      <c r="AD28" s="404"/>
      <c r="AE28" s="404"/>
      <c r="AF28" s="404"/>
      <c r="AG28" s="405"/>
      <c r="AH28" s="406" t="s">
        <v>137</v>
      </c>
      <c r="AI28" s="407"/>
      <c r="AJ28" s="407"/>
      <c r="AK28" s="407"/>
      <c r="AL28" s="408"/>
      <c r="AM28" s="406" t="s">
        <v>138</v>
      </c>
      <c r="AN28" s="407"/>
      <c r="AO28" s="407"/>
      <c r="AP28" s="407"/>
      <c r="AQ28" s="407"/>
      <c r="AR28" s="408"/>
      <c r="AS28" s="406" t="s">
        <v>138</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1138190</v>
      </c>
      <c r="BO28" s="426"/>
      <c r="BP28" s="426"/>
      <c r="BQ28" s="426"/>
      <c r="BR28" s="426"/>
      <c r="BS28" s="426"/>
      <c r="BT28" s="426"/>
      <c r="BU28" s="427"/>
      <c r="BV28" s="425">
        <v>1147883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10</v>
      </c>
      <c r="M29" s="407"/>
      <c r="N29" s="407"/>
      <c r="O29" s="407"/>
      <c r="P29" s="408"/>
      <c r="Q29" s="406">
        <v>3230</v>
      </c>
      <c r="R29" s="407"/>
      <c r="S29" s="407"/>
      <c r="T29" s="407"/>
      <c r="U29" s="407"/>
      <c r="V29" s="408"/>
      <c r="W29" s="473"/>
      <c r="X29" s="474"/>
      <c r="Y29" s="475"/>
      <c r="Z29" s="403" t="s">
        <v>189</v>
      </c>
      <c r="AA29" s="404"/>
      <c r="AB29" s="404"/>
      <c r="AC29" s="404"/>
      <c r="AD29" s="404"/>
      <c r="AE29" s="404"/>
      <c r="AF29" s="404"/>
      <c r="AG29" s="405"/>
      <c r="AH29" s="406">
        <v>124</v>
      </c>
      <c r="AI29" s="407"/>
      <c r="AJ29" s="407"/>
      <c r="AK29" s="407"/>
      <c r="AL29" s="408"/>
      <c r="AM29" s="406">
        <v>375808</v>
      </c>
      <c r="AN29" s="407"/>
      <c r="AO29" s="407"/>
      <c r="AP29" s="407"/>
      <c r="AQ29" s="407"/>
      <c r="AR29" s="408"/>
      <c r="AS29" s="406">
        <v>3031</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210017</v>
      </c>
      <c r="BO29" s="431"/>
      <c r="BP29" s="431"/>
      <c r="BQ29" s="431"/>
      <c r="BR29" s="431"/>
      <c r="BS29" s="431"/>
      <c r="BT29" s="431"/>
      <c r="BU29" s="432"/>
      <c r="BV29" s="430">
        <v>209939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101.3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1131928</v>
      </c>
      <c r="BO30" s="434"/>
      <c r="BP30" s="434"/>
      <c r="BQ30" s="434"/>
      <c r="BR30" s="434"/>
      <c r="BS30" s="434"/>
      <c r="BT30" s="434"/>
      <c r="BU30" s="435"/>
      <c r="BV30" s="433">
        <v>1099127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202</v>
      </c>
      <c r="AN33" s="393"/>
      <c r="AO33" s="392" t="s">
        <v>203</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207</v>
      </c>
      <c r="CP33" s="393"/>
      <c r="CQ33" s="392" t="s">
        <v>208</v>
      </c>
      <c r="CR33" s="392"/>
      <c r="CS33" s="392"/>
      <c r="CT33" s="392"/>
      <c r="CU33" s="392"/>
      <c r="CV33" s="392"/>
      <c r="CW33" s="392"/>
      <c r="CX33" s="392"/>
      <c r="CY33" s="392"/>
      <c r="CZ33" s="392"/>
      <c r="DA33" s="392"/>
      <c r="DB33" s="392"/>
      <c r="DC33" s="392"/>
      <c r="DD33" s="392"/>
      <c r="DE33" s="392"/>
      <c r="DF33" s="216"/>
      <c r="DG33" s="391" t="s">
        <v>209</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南河内環境事業組合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河南町土地開発公社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大阪府後期高齢者医療広域連合(一般会計)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大阪府後期高齢者医療広域連合(後期高齢者医療特別会計)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大阪広域水道企業団(水道用水供給事業)</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大阪広域水道企業団(工業用水道事業)</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e4PbUIMaj+Ieadp6OdrnzQ+mgq41DmYTbwKkdrQhrWS3EJ1fqR0bwSSczkHslpkFpCM15dTeReDuhc6O2ylgIA==" saltValue="YIDH0A++3rh/UDwcpdF+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574</v>
      </c>
      <c r="D34" s="1212"/>
      <c r="E34" s="1213"/>
      <c r="F34" s="32">
        <v>24.82</v>
      </c>
      <c r="G34" s="33">
        <v>23.04</v>
      </c>
      <c r="H34" s="33">
        <v>23.09</v>
      </c>
      <c r="I34" s="33">
        <v>22.13</v>
      </c>
      <c r="J34" s="34">
        <v>21.99</v>
      </c>
      <c r="K34" s="22"/>
      <c r="L34" s="22"/>
      <c r="M34" s="22"/>
      <c r="N34" s="22"/>
      <c r="O34" s="22"/>
      <c r="P34" s="22"/>
    </row>
    <row r="35" spans="1:16" ht="39" customHeight="1" x14ac:dyDescent="0.15">
      <c r="A35" s="22"/>
      <c r="B35" s="35"/>
      <c r="C35" s="1206" t="s">
        <v>575</v>
      </c>
      <c r="D35" s="1207"/>
      <c r="E35" s="1208"/>
      <c r="F35" s="36">
        <v>2.68</v>
      </c>
      <c r="G35" s="37">
        <v>3.47</v>
      </c>
      <c r="H35" s="37">
        <v>3.49</v>
      </c>
      <c r="I35" s="37">
        <v>1.9</v>
      </c>
      <c r="J35" s="38">
        <v>2.93</v>
      </c>
      <c r="K35" s="22"/>
      <c r="L35" s="22"/>
      <c r="M35" s="22"/>
      <c r="N35" s="22"/>
      <c r="O35" s="22"/>
      <c r="P35" s="22"/>
    </row>
    <row r="36" spans="1:16" ht="39" customHeight="1" x14ac:dyDescent="0.15">
      <c r="A36" s="22"/>
      <c r="B36" s="35"/>
      <c r="C36" s="1206" t="s">
        <v>576</v>
      </c>
      <c r="D36" s="1207"/>
      <c r="E36" s="1208"/>
      <c r="F36" s="36">
        <v>0.66</v>
      </c>
      <c r="G36" s="37">
        <v>1.56</v>
      </c>
      <c r="H36" s="37">
        <v>1.48</v>
      </c>
      <c r="I36" s="37">
        <v>1.72</v>
      </c>
      <c r="J36" s="38">
        <v>2.09</v>
      </c>
      <c r="K36" s="22"/>
      <c r="L36" s="22"/>
      <c r="M36" s="22"/>
      <c r="N36" s="22"/>
      <c r="O36" s="22"/>
      <c r="P36" s="22"/>
    </row>
    <row r="37" spans="1:16" ht="39" customHeight="1" x14ac:dyDescent="0.15">
      <c r="A37" s="22"/>
      <c r="B37" s="35"/>
      <c r="C37" s="1206" t="s">
        <v>577</v>
      </c>
      <c r="D37" s="1207"/>
      <c r="E37" s="1208"/>
      <c r="F37" s="36">
        <v>2.96</v>
      </c>
      <c r="G37" s="37">
        <v>4.32</v>
      </c>
      <c r="H37" s="37">
        <v>3.34</v>
      </c>
      <c r="I37" s="37">
        <v>1.89</v>
      </c>
      <c r="J37" s="38">
        <v>1.49</v>
      </c>
      <c r="K37" s="22"/>
      <c r="L37" s="22"/>
      <c r="M37" s="22"/>
      <c r="N37" s="22"/>
      <c r="O37" s="22"/>
      <c r="P37" s="22"/>
    </row>
    <row r="38" spans="1:16" ht="39" customHeight="1" x14ac:dyDescent="0.15">
      <c r="A38" s="22"/>
      <c r="B38" s="35"/>
      <c r="C38" s="1206" t="s">
        <v>578</v>
      </c>
      <c r="D38" s="1207"/>
      <c r="E38" s="1208"/>
      <c r="F38" s="36" t="s">
        <v>523</v>
      </c>
      <c r="G38" s="37" t="s">
        <v>523</v>
      </c>
      <c r="H38" s="37" t="s">
        <v>523</v>
      </c>
      <c r="I38" s="37">
        <v>0.28000000000000003</v>
      </c>
      <c r="J38" s="38">
        <v>0.2</v>
      </c>
      <c r="K38" s="22"/>
      <c r="L38" s="22"/>
      <c r="M38" s="22"/>
      <c r="N38" s="22"/>
      <c r="O38" s="22"/>
      <c r="P38" s="22"/>
    </row>
    <row r="39" spans="1:16" ht="39" customHeight="1" x14ac:dyDescent="0.15">
      <c r="A39" s="22"/>
      <c r="B39" s="35"/>
      <c r="C39" s="1206" t="s">
        <v>579</v>
      </c>
      <c r="D39" s="1207"/>
      <c r="E39" s="1208"/>
      <c r="F39" s="36">
        <v>0.03</v>
      </c>
      <c r="G39" s="37">
        <v>0.03</v>
      </c>
      <c r="H39" s="37">
        <v>7.0000000000000007E-2</v>
      </c>
      <c r="I39" s="37">
        <v>0.06</v>
      </c>
      <c r="J39" s="38">
        <v>0.08</v>
      </c>
      <c r="K39" s="22"/>
      <c r="L39" s="22"/>
      <c r="M39" s="22"/>
      <c r="N39" s="22"/>
      <c r="O39" s="22"/>
      <c r="P39" s="22"/>
    </row>
    <row r="40" spans="1:16" ht="39" customHeight="1" x14ac:dyDescent="0.15">
      <c r="A40" s="22"/>
      <c r="B40" s="35"/>
      <c r="C40" s="1206" t="s">
        <v>580</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581</v>
      </c>
      <c r="D42" s="1207"/>
      <c r="E42" s="1208"/>
      <c r="F42" s="36" t="s">
        <v>523</v>
      </c>
      <c r="G42" s="37" t="s">
        <v>523</v>
      </c>
      <c r="H42" s="37" t="s">
        <v>523</v>
      </c>
      <c r="I42" s="37" t="s">
        <v>523</v>
      </c>
      <c r="J42" s="38" t="s">
        <v>523</v>
      </c>
      <c r="K42" s="22"/>
      <c r="L42" s="22"/>
      <c r="M42" s="22"/>
      <c r="N42" s="22"/>
      <c r="O42" s="22"/>
      <c r="P42" s="22"/>
    </row>
    <row r="43" spans="1:16" ht="39" customHeight="1" thickBot="1" x14ac:dyDescent="0.2">
      <c r="A43" s="22"/>
      <c r="B43" s="40"/>
      <c r="C43" s="1209" t="s">
        <v>582</v>
      </c>
      <c r="D43" s="1210"/>
      <c r="E43" s="1211"/>
      <c r="F43" s="41">
        <v>0</v>
      </c>
      <c r="G43" s="42">
        <v>0.03</v>
      </c>
      <c r="H43" s="42">
        <v>0</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HLtBU7jEUaJQXfiqArAUr7LjShkeD9EDpb3JCvggYP2ZdbjcKCHbYkdJ4vqJB75qpVPwvH9SgygIQXCSCDcCA==" saltValue="tAv7jnHBSKerhwZRCug5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562</v>
      </c>
      <c r="L45" s="60">
        <v>566</v>
      </c>
      <c r="M45" s="60">
        <v>593</v>
      </c>
      <c r="N45" s="60">
        <v>550</v>
      </c>
      <c r="O45" s="61">
        <v>584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523</v>
      </c>
      <c r="L46" s="64" t="s">
        <v>523</v>
      </c>
      <c r="M46" s="64" t="s">
        <v>523</v>
      </c>
      <c r="N46" s="64" t="s">
        <v>523</v>
      </c>
      <c r="O46" s="65" t="s">
        <v>523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523</v>
      </c>
      <c r="L47" s="64" t="s">
        <v>523</v>
      </c>
      <c r="M47" s="64" t="s">
        <v>523</v>
      </c>
      <c r="N47" s="64" t="s">
        <v>523</v>
      </c>
      <c r="O47" s="65" t="s">
        <v>523</v>
      </c>
      <c r="P47" s="48"/>
      <c r="Q47" s="48"/>
      <c r="R47" s="48"/>
      <c r="S47" s="48"/>
      <c r="T47" s="48"/>
      <c r="U47" s="48"/>
    </row>
    <row r="48" spans="1:21" ht="30.75" customHeight="1" x14ac:dyDescent="0.15">
      <c r="A48" s="48"/>
      <c r="B48" s="1234"/>
      <c r="C48" s="1235"/>
      <c r="D48" s="62"/>
      <c r="E48" s="1216" t="s">
        <v>15</v>
      </c>
      <c r="F48" s="1216"/>
      <c r="G48" s="1216"/>
      <c r="H48" s="1216"/>
      <c r="I48" s="1216"/>
      <c r="J48" s="1217"/>
      <c r="K48" s="63">
        <v>131</v>
      </c>
      <c r="L48" s="64">
        <v>137</v>
      </c>
      <c r="M48" s="64">
        <v>130</v>
      </c>
      <c r="N48" s="64">
        <v>130</v>
      </c>
      <c r="O48" s="65">
        <v>123</v>
      </c>
      <c r="P48" s="48"/>
      <c r="Q48" s="48"/>
      <c r="R48" s="48"/>
      <c r="S48" s="48"/>
      <c r="T48" s="48"/>
      <c r="U48" s="48"/>
    </row>
    <row r="49" spans="1:21" ht="30.75" customHeight="1" x14ac:dyDescent="0.15">
      <c r="A49" s="48"/>
      <c r="B49" s="1234"/>
      <c r="C49" s="1235"/>
      <c r="D49" s="62"/>
      <c r="E49" s="1216" t="s">
        <v>16</v>
      </c>
      <c r="F49" s="1216"/>
      <c r="G49" s="1216"/>
      <c r="H49" s="1216"/>
      <c r="I49" s="1216"/>
      <c r="J49" s="1217"/>
      <c r="K49" s="63">
        <v>10</v>
      </c>
      <c r="L49" s="64">
        <v>2</v>
      </c>
      <c r="M49" s="64">
        <v>2</v>
      </c>
      <c r="N49" s="64">
        <v>0</v>
      </c>
      <c r="O49" s="65">
        <v>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523</v>
      </c>
      <c r="L50" s="64" t="s">
        <v>523</v>
      </c>
      <c r="M50" s="64" t="s">
        <v>523</v>
      </c>
      <c r="N50" s="64" t="s">
        <v>523</v>
      </c>
      <c r="O50" s="65" t="s">
        <v>523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523</v>
      </c>
      <c r="L51" s="64" t="s">
        <v>523</v>
      </c>
      <c r="M51" s="64" t="s">
        <v>523</v>
      </c>
      <c r="N51" s="64" t="s">
        <v>523</v>
      </c>
      <c r="O51" s="65" t="s">
        <v>523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500</v>
      </c>
      <c r="L52" s="64">
        <v>506</v>
      </c>
      <c r="M52" s="64">
        <v>522</v>
      </c>
      <c r="N52" s="64">
        <v>496</v>
      </c>
      <c r="O52" s="65">
        <v>466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203</v>
      </c>
      <c r="L53" s="69">
        <v>199</v>
      </c>
      <c r="M53" s="69">
        <v>203</v>
      </c>
      <c r="N53" s="69">
        <v>184</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523</v>
      </c>
      <c r="L57" s="84" t="s">
        <v>523</v>
      </c>
      <c r="M57" s="84" t="s">
        <v>523</v>
      </c>
      <c r="N57" s="84" t="s">
        <v>523</v>
      </c>
      <c r="O57" s="85" t="s">
        <v>523</v>
      </c>
    </row>
    <row r="58" spans="1:21" ht="31.5" customHeight="1" thickBot="1" x14ac:dyDescent="0.2">
      <c r="B58" s="1224"/>
      <c r="C58" s="1225"/>
      <c r="D58" s="1229" t="s">
        <v>27</v>
      </c>
      <c r="E58" s="1230"/>
      <c r="F58" s="1230"/>
      <c r="G58" s="1230"/>
      <c r="H58" s="1230"/>
      <c r="I58" s="1230"/>
      <c r="J58" s="1231"/>
      <c r="K58" s="86" t="s">
        <v>523</v>
      </c>
      <c r="L58" s="87" t="s">
        <v>523</v>
      </c>
      <c r="M58" s="87" t="s">
        <v>523</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d6YnnuW/Rt5CR22DCmehJKlxjzRfV6pD7UFe3lopfsKigBKtwNeMYrJ9wh70GS2IEjEX8+paeHzzSeGiM6WYw==" saltValue="r8l9kMF2OmRfRlmz19we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52" t="s">
        <v>30</v>
      </c>
      <c r="C41" s="1253"/>
      <c r="D41" s="102"/>
      <c r="E41" s="1254" t="s">
        <v>31</v>
      </c>
      <c r="F41" s="1254"/>
      <c r="G41" s="1254"/>
      <c r="H41" s="1255"/>
      <c r="I41" s="103">
        <v>5918</v>
      </c>
      <c r="J41" s="104">
        <v>5968</v>
      </c>
      <c r="K41" s="104">
        <v>6038</v>
      </c>
      <c r="L41" s="104">
        <v>6523</v>
      </c>
      <c r="M41" s="105">
        <v>6304</v>
      </c>
    </row>
    <row r="42" spans="2:13" ht="27.75" customHeight="1" x14ac:dyDescent="0.15">
      <c r="B42" s="1242"/>
      <c r="C42" s="1243"/>
      <c r="D42" s="106"/>
      <c r="E42" s="1246" t="s">
        <v>32</v>
      </c>
      <c r="F42" s="1246"/>
      <c r="G42" s="1246"/>
      <c r="H42" s="1247"/>
      <c r="I42" s="107">
        <v>437</v>
      </c>
      <c r="J42" s="108">
        <v>449</v>
      </c>
      <c r="K42" s="108">
        <v>422</v>
      </c>
      <c r="L42" s="108">
        <v>361</v>
      </c>
      <c r="M42" s="109">
        <v>334</v>
      </c>
    </row>
    <row r="43" spans="2:13" ht="27.75" customHeight="1" x14ac:dyDescent="0.15">
      <c r="B43" s="1242"/>
      <c r="C43" s="1243"/>
      <c r="D43" s="106"/>
      <c r="E43" s="1246" t="s">
        <v>33</v>
      </c>
      <c r="F43" s="1246"/>
      <c r="G43" s="1246"/>
      <c r="H43" s="1247"/>
      <c r="I43" s="107">
        <v>2411</v>
      </c>
      <c r="J43" s="108">
        <v>2361</v>
      </c>
      <c r="K43" s="108">
        <v>2208</v>
      </c>
      <c r="L43" s="108">
        <v>2010</v>
      </c>
      <c r="M43" s="109">
        <v>1746</v>
      </c>
    </row>
    <row r="44" spans="2:13" ht="27.75" customHeight="1" x14ac:dyDescent="0.15">
      <c r="B44" s="1242"/>
      <c r="C44" s="1243"/>
      <c r="D44" s="106"/>
      <c r="E44" s="1246" t="s">
        <v>34</v>
      </c>
      <c r="F44" s="1246"/>
      <c r="G44" s="1246"/>
      <c r="H44" s="1247"/>
      <c r="I44" s="107">
        <v>5</v>
      </c>
      <c r="J44" s="108">
        <v>3</v>
      </c>
      <c r="K44" s="108">
        <v>1</v>
      </c>
      <c r="L44" s="108">
        <v>4</v>
      </c>
      <c r="M44" s="109">
        <v>61</v>
      </c>
    </row>
    <row r="45" spans="2:13" ht="27.75" customHeight="1" x14ac:dyDescent="0.15">
      <c r="B45" s="1242"/>
      <c r="C45" s="1243"/>
      <c r="D45" s="106"/>
      <c r="E45" s="1246" t="s">
        <v>35</v>
      </c>
      <c r="F45" s="1246"/>
      <c r="G45" s="1246"/>
      <c r="H45" s="1247"/>
      <c r="I45" s="107">
        <v>1056</v>
      </c>
      <c r="J45" s="108">
        <v>991</v>
      </c>
      <c r="K45" s="108">
        <v>915</v>
      </c>
      <c r="L45" s="108">
        <v>871</v>
      </c>
      <c r="M45" s="109">
        <v>869</v>
      </c>
    </row>
    <row r="46" spans="2:13" ht="27.75" customHeight="1" x14ac:dyDescent="0.15">
      <c r="B46" s="1242"/>
      <c r="C46" s="1243"/>
      <c r="D46" s="110"/>
      <c r="E46" s="1246" t="s">
        <v>36</v>
      </c>
      <c r="F46" s="1246"/>
      <c r="G46" s="1246"/>
      <c r="H46" s="1247"/>
      <c r="I46" s="107" t="s">
        <v>523</v>
      </c>
      <c r="J46" s="108" t="s">
        <v>523</v>
      </c>
      <c r="K46" s="108" t="s">
        <v>523</v>
      </c>
      <c r="L46" s="108" t="s">
        <v>523</v>
      </c>
      <c r="M46" s="109" t="s">
        <v>523</v>
      </c>
    </row>
    <row r="47" spans="2:13" ht="27.75" customHeight="1" x14ac:dyDescent="0.15">
      <c r="B47" s="1242"/>
      <c r="C47" s="1243"/>
      <c r="D47" s="111"/>
      <c r="E47" s="1256" t="s">
        <v>37</v>
      </c>
      <c r="F47" s="1257"/>
      <c r="G47" s="1257"/>
      <c r="H47" s="1258"/>
      <c r="I47" s="107" t="s">
        <v>523</v>
      </c>
      <c r="J47" s="108" t="s">
        <v>523</v>
      </c>
      <c r="K47" s="108" t="s">
        <v>523</v>
      </c>
      <c r="L47" s="108" t="s">
        <v>523</v>
      </c>
      <c r="M47" s="109" t="s">
        <v>523</v>
      </c>
    </row>
    <row r="48" spans="2:13" ht="27.75" customHeight="1" x14ac:dyDescent="0.15">
      <c r="B48" s="1242"/>
      <c r="C48" s="1243"/>
      <c r="D48" s="106"/>
      <c r="E48" s="1246" t="s">
        <v>38</v>
      </c>
      <c r="F48" s="1246"/>
      <c r="G48" s="1246"/>
      <c r="H48" s="1247"/>
      <c r="I48" s="107" t="s">
        <v>523</v>
      </c>
      <c r="J48" s="108" t="s">
        <v>523</v>
      </c>
      <c r="K48" s="108" t="s">
        <v>523</v>
      </c>
      <c r="L48" s="108" t="s">
        <v>523</v>
      </c>
      <c r="M48" s="109" t="s">
        <v>523</v>
      </c>
    </row>
    <row r="49" spans="2:13" ht="27.75" customHeight="1" x14ac:dyDescent="0.15">
      <c r="B49" s="1244"/>
      <c r="C49" s="1245"/>
      <c r="D49" s="106"/>
      <c r="E49" s="1246" t="s">
        <v>39</v>
      </c>
      <c r="F49" s="1246"/>
      <c r="G49" s="1246"/>
      <c r="H49" s="1247"/>
      <c r="I49" s="107" t="s">
        <v>523</v>
      </c>
      <c r="J49" s="108" t="s">
        <v>523</v>
      </c>
      <c r="K49" s="108" t="s">
        <v>523</v>
      </c>
      <c r="L49" s="108" t="s">
        <v>523</v>
      </c>
      <c r="M49" s="109" t="s">
        <v>523</v>
      </c>
    </row>
    <row r="50" spans="2:13" ht="27.75" customHeight="1" x14ac:dyDescent="0.15">
      <c r="B50" s="1240" t="s">
        <v>40</v>
      </c>
      <c r="C50" s="1241"/>
      <c r="D50" s="112"/>
      <c r="E50" s="1246" t="s">
        <v>41</v>
      </c>
      <c r="F50" s="1246"/>
      <c r="G50" s="1246"/>
      <c r="H50" s="1247"/>
      <c r="I50" s="107">
        <v>2966</v>
      </c>
      <c r="J50" s="108">
        <v>2848</v>
      </c>
      <c r="K50" s="108">
        <v>2767</v>
      </c>
      <c r="L50" s="108">
        <v>2676</v>
      </c>
      <c r="M50" s="109">
        <v>2699</v>
      </c>
    </row>
    <row r="51" spans="2:13" ht="27.75" customHeight="1" x14ac:dyDescent="0.15">
      <c r="B51" s="1242"/>
      <c r="C51" s="1243"/>
      <c r="D51" s="106"/>
      <c r="E51" s="1246" t="s">
        <v>42</v>
      </c>
      <c r="F51" s="1246"/>
      <c r="G51" s="1246"/>
      <c r="H51" s="1247"/>
      <c r="I51" s="107">
        <v>109</v>
      </c>
      <c r="J51" s="108">
        <v>109</v>
      </c>
      <c r="K51" s="108">
        <v>109</v>
      </c>
      <c r="L51" s="108">
        <v>110</v>
      </c>
      <c r="M51" s="109">
        <v>109</v>
      </c>
    </row>
    <row r="52" spans="2:13" ht="27.75" customHeight="1" x14ac:dyDescent="0.15">
      <c r="B52" s="1244"/>
      <c r="C52" s="1245"/>
      <c r="D52" s="106"/>
      <c r="E52" s="1246" t="s">
        <v>43</v>
      </c>
      <c r="F52" s="1246"/>
      <c r="G52" s="1246"/>
      <c r="H52" s="1247"/>
      <c r="I52" s="107">
        <v>5975</v>
      </c>
      <c r="J52" s="108">
        <v>6048</v>
      </c>
      <c r="K52" s="108">
        <v>5965</v>
      </c>
      <c r="L52" s="108">
        <v>6120</v>
      </c>
      <c r="M52" s="109">
        <v>5925</v>
      </c>
    </row>
    <row r="53" spans="2:13" ht="27.75" customHeight="1" thickBot="1" x14ac:dyDescent="0.2">
      <c r="B53" s="1248" t="s">
        <v>44</v>
      </c>
      <c r="C53" s="1249"/>
      <c r="D53" s="113"/>
      <c r="E53" s="1250" t="s">
        <v>45</v>
      </c>
      <c r="F53" s="1250"/>
      <c r="G53" s="1250"/>
      <c r="H53" s="1251"/>
      <c r="I53" s="114">
        <v>777</v>
      </c>
      <c r="J53" s="115">
        <v>765</v>
      </c>
      <c r="K53" s="115">
        <v>741</v>
      </c>
      <c r="L53" s="115">
        <v>863</v>
      </c>
      <c r="M53" s="116">
        <v>580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vg2CgKCAb82JelrhfA4i1A9Gp6w5fgxAGc0oigNYsJHVuKOUSXjJkjrB9ZbvaLYRxsZTlNCqqIwCeZ+faRDcQ==" saltValue="+YPpIqBQucE5btGN8Ah5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1177</v>
      </c>
      <c r="G55" s="128">
        <v>1148</v>
      </c>
      <c r="H55" s="129">
        <v>1138</v>
      </c>
    </row>
    <row r="56" spans="2:8" ht="52.5" customHeight="1" x14ac:dyDescent="0.15">
      <c r="B56" s="130"/>
      <c r="C56" s="1269" t="s">
        <v>49</v>
      </c>
      <c r="D56" s="1269"/>
      <c r="E56" s="1270"/>
      <c r="F56" s="131">
        <v>210</v>
      </c>
      <c r="G56" s="131">
        <v>210</v>
      </c>
      <c r="H56" s="132">
        <v>210</v>
      </c>
    </row>
    <row r="57" spans="2:8" ht="53.25" customHeight="1" x14ac:dyDescent="0.15">
      <c r="B57" s="130"/>
      <c r="C57" s="1271" t="s">
        <v>50</v>
      </c>
      <c r="D57" s="1271"/>
      <c r="E57" s="1272"/>
      <c r="F57" s="133">
        <v>1161</v>
      </c>
      <c r="G57" s="133">
        <v>1099</v>
      </c>
      <c r="H57" s="134">
        <v>1132</v>
      </c>
    </row>
    <row r="58" spans="2:8" ht="45.75" customHeight="1" x14ac:dyDescent="0.15">
      <c r="B58" s="135"/>
      <c r="C58" s="1259" t="s">
        <v>605</v>
      </c>
      <c r="D58" s="1260"/>
      <c r="E58" s="1261"/>
      <c r="F58" s="136">
        <v>420</v>
      </c>
      <c r="G58" s="136">
        <v>402</v>
      </c>
      <c r="H58" s="137">
        <v>397</v>
      </c>
    </row>
    <row r="59" spans="2:8" ht="45.75" customHeight="1" x14ac:dyDescent="0.15">
      <c r="B59" s="135"/>
      <c r="C59" s="1259" t="s">
        <v>606</v>
      </c>
      <c r="D59" s="1260"/>
      <c r="E59" s="1261"/>
      <c r="F59" s="136">
        <v>242</v>
      </c>
      <c r="G59" s="136">
        <v>202</v>
      </c>
      <c r="H59" s="137">
        <v>202</v>
      </c>
    </row>
    <row r="60" spans="2:8" ht="45.75" customHeight="1" x14ac:dyDescent="0.15">
      <c r="B60" s="135"/>
      <c r="C60" s="1259" t="s">
        <v>607</v>
      </c>
      <c r="D60" s="1260"/>
      <c r="E60" s="1261"/>
      <c r="F60" s="136">
        <v>160</v>
      </c>
      <c r="G60" s="136">
        <v>160</v>
      </c>
      <c r="H60" s="137">
        <v>160</v>
      </c>
    </row>
    <row r="61" spans="2:8" ht="45.75" customHeight="1" x14ac:dyDescent="0.15">
      <c r="B61" s="135"/>
      <c r="C61" s="1259" t="s">
        <v>608</v>
      </c>
      <c r="D61" s="1260"/>
      <c r="E61" s="1261"/>
      <c r="F61" s="136">
        <v>162</v>
      </c>
      <c r="G61" s="136">
        <v>160</v>
      </c>
      <c r="H61" s="137">
        <v>139</v>
      </c>
    </row>
    <row r="62" spans="2:8" ht="45.75" customHeight="1" thickBot="1" x14ac:dyDescent="0.2">
      <c r="B62" s="138"/>
      <c r="C62" s="1262" t="s">
        <v>609</v>
      </c>
      <c r="D62" s="1263"/>
      <c r="E62" s="1264"/>
      <c r="F62" s="139">
        <v>122</v>
      </c>
      <c r="G62" s="139">
        <v>121</v>
      </c>
      <c r="H62" s="140">
        <v>121</v>
      </c>
    </row>
    <row r="63" spans="2:8" ht="52.5" customHeight="1" thickBot="1" x14ac:dyDescent="0.2">
      <c r="B63" s="141"/>
      <c r="C63" s="1265" t="s">
        <v>51</v>
      </c>
      <c r="D63" s="1265"/>
      <c r="E63" s="1266"/>
      <c r="F63" s="142">
        <v>2548</v>
      </c>
      <c r="G63" s="142">
        <v>2457</v>
      </c>
      <c r="H63" s="143">
        <v>2480</v>
      </c>
    </row>
    <row r="64" spans="2:8" ht="15" customHeight="1" x14ac:dyDescent="0.15"/>
  </sheetData>
  <sheetProtection algorithmName="SHA-512" hashValue="MgLPd5lmR14OM4nojTxNqbRlvlDNca3SqXLRxLbzfYJEZgvJ8fYk9HT/emYz5sdAM7pSQPejJwdKG5cGbk4z/w==" saltValue="cid2lPwneVEefVXT0jEg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620</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616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564</v>
      </c>
      <c r="BQ50" s="1283"/>
      <c r="BR50" s="1283"/>
      <c r="BS50" s="1283"/>
      <c r="BT50" s="1283"/>
      <c r="BU50" s="1283"/>
      <c r="BV50" s="1283"/>
      <c r="BW50" s="1283"/>
      <c r="BX50" s="1283" t="s">
        <v>565</v>
      </c>
      <c r="BY50" s="1283"/>
      <c r="BZ50" s="1283"/>
      <c r="CA50" s="1283"/>
      <c r="CB50" s="1283"/>
      <c r="CC50" s="1283"/>
      <c r="CD50" s="1283"/>
      <c r="CE50" s="1283"/>
      <c r="CF50" s="1283" t="s">
        <v>566</v>
      </c>
      <c r="CG50" s="1283"/>
      <c r="CH50" s="1283"/>
      <c r="CI50" s="1283"/>
      <c r="CJ50" s="1283"/>
      <c r="CK50" s="1283"/>
      <c r="CL50" s="1283"/>
      <c r="CM50" s="1283"/>
      <c r="CN50" s="1283" t="s">
        <v>567</v>
      </c>
      <c r="CO50" s="1283"/>
      <c r="CP50" s="1283"/>
      <c r="CQ50" s="1283"/>
      <c r="CR50" s="1283"/>
      <c r="CS50" s="1283"/>
      <c r="CT50" s="1283"/>
      <c r="CU50" s="1283"/>
      <c r="CV50" s="1283" t="s">
        <v>568</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613</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1">
        <v>22.6</v>
      </c>
      <c r="BQ51" s="1281"/>
      <c r="BR51" s="1281"/>
      <c r="BS51" s="1281"/>
      <c r="BT51" s="1281"/>
      <c r="BU51" s="1281"/>
      <c r="BV51" s="1281"/>
      <c r="BW51" s="1281"/>
      <c r="BX51" s="1323"/>
      <c r="BY51" s="1281"/>
      <c r="BZ51" s="1281"/>
      <c r="CA51" s="1281"/>
      <c r="CB51" s="1281"/>
      <c r="CC51" s="1281"/>
      <c r="CD51" s="1281"/>
      <c r="CE51" s="1281"/>
      <c r="CF51" s="1323"/>
      <c r="CG51" s="1281"/>
      <c r="CH51" s="1281"/>
      <c r="CI51" s="1281"/>
      <c r="CJ51" s="1281"/>
      <c r="CK51" s="1281"/>
      <c r="CL51" s="1281"/>
      <c r="CM51" s="1281"/>
      <c r="CN51" s="1323"/>
      <c r="CO51" s="1281"/>
      <c r="CP51" s="1281"/>
      <c r="CQ51" s="1281"/>
      <c r="CR51" s="1281"/>
      <c r="CS51" s="1281"/>
      <c r="CT51" s="1281"/>
      <c r="CU51" s="1281"/>
      <c r="CV51" s="1323"/>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44.8</v>
      </c>
      <c r="BQ53" s="1281"/>
      <c r="BR53" s="1281"/>
      <c r="BS53" s="1281"/>
      <c r="BT53" s="1281"/>
      <c r="BU53" s="1281"/>
      <c r="BV53" s="1281"/>
      <c r="BW53" s="1281"/>
      <c r="BX53" s="1323"/>
      <c r="BY53" s="1281"/>
      <c r="BZ53" s="1281"/>
      <c r="CA53" s="1281"/>
      <c r="CB53" s="1281"/>
      <c r="CC53" s="1281"/>
      <c r="CD53" s="1281"/>
      <c r="CE53" s="1281"/>
      <c r="CF53" s="1323"/>
      <c r="CG53" s="1281"/>
      <c r="CH53" s="1281"/>
      <c r="CI53" s="1281"/>
      <c r="CJ53" s="1281"/>
      <c r="CK53" s="1281"/>
      <c r="CL53" s="1281"/>
      <c r="CM53" s="1281"/>
      <c r="CN53" s="1323"/>
      <c r="CO53" s="1281"/>
      <c r="CP53" s="1281"/>
      <c r="CQ53" s="1281"/>
      <c r="CR53" s="1281"/>
      <c r="CS53" s="1281"/>
      <c r="CT53" s="1281"/>
      <c r="CU53" s="1281"/>
      <c r="CV53" s="1323"/>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612</v>
      </c>
      <c r="AO55" s="1283"/>
      <c r="AP55" s="1283"/>
      <c r="AQ55" s="1283"/>
      <c r="AR55" s="1283"/>
      <c r="AS55" s="1283"/>
      <c r="AT55" s="1283"/>
      <c r="AU55" s="1283"/>
      <c r="AV55" s="1283"/>
      <c r="AW55" s="1283"/>
      <c r="AX55" s="1283"/>
      <c r="AY55" s="1283"/>
      <c r="AZ55" s="1283"/>
      <c r="BA55" s="1283"/>
      <c r="BB55" s="1282" t="s">
        <v>611</v>
      </c>
      <c r="BC55" s="1282"/>
      <c r="BD55" s="1282"/>
      <c r="BE55" s="1282"/>
      <c r="BF55" s="1282"/>
      <c r="BG55" s="1282"/>
      <c r="BH55" s="1282"/>
      <c r="BI55" s="1282"/>
      <c r="BJ55" s="1282"/>
      <c r="BK55" s="1282"/>
      <c r="BL55" s="1282"/>
      <c r="BM55" s="1282"/>
      <c r="BN55" s="1282"/>
      <c r="BO55" s="1282"/>
      <c r="BP55" s="1281">
        <v>32.9</v>
      </c>
      <c r="BQ55" s="1281"/>
      <c r="BR55" s="1281"/>
      <c r="BS55" s="1281"/>
      <c r="BT55" s="1281"/>
      <c r="BU55" s="1281"/>
      <c r="BV55" s="1281"/>
      <c r="BW55" s="1281"/>
      <c r="BX55" s="1323"/>
      <c r="BY55" s="1281"/>
      <c r="BZ55" s="1281"/>
      <c r="CA55" s="1281"/>
      <c r="CB55" s="1281"/>
      <c r="CC55" s="1281"/>
      <c r="CD55" s="1281"/>
      <c r="CE55" s="1281"/>
      <c r="CF55" s="1323"/>
      <c r="CG55" s="1281"/>
      <c r="CH55" s="1281"/>
      <c r="CI55" s="1281"/>
      <c r="CJ55" s="1281"/>
      <c r="CK55" s="1281"/>
      <c r="CL55" s="1281"/>
      <c r="CM55" s="1281"/>
      <c r="CN55" s="1323"/>
      <c r="CO55" s="1281"/>
      <c r="CP55" s="1281"/>
      <c r="CQ55" s="1281"/>
      <c r="CR55" s="1281"/>
      <c r="CS55" s="1281"/>
      <c r="CT55" s="1281"/>
      <c r="CU55" s="1281"/>
      <c r="CV55" s="1323"/>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323"/>
      <c r="BY57" s="1281"/>
      <c r="BZ57" s="1281"/>
      <c r="CA57" s="1281"/>
      <c r="CB57" s="1281"/>
      <c r="CC57" s="1281"/>
      <c r="CD57" s="1281"/>
      <c r="CE57" s="1281"/>
      <c r="CF57" s="1323"/>
      <c r="CG57" s="1281"/>
      <c r="CH57" s="1281"/>
      <c r="CI57" s="1281"/>
      <c r="CJ57" s="1281"/>
      <c r="CK57" s="1281"/>
      <c r="CL57" s="1281"/>
      <c r="CM57" s="1281"/>
      <c r="CN57" s="1323"/>
      <c r="CO57" s="1281"/>
      <c r="CP57" s="1281"/>
      <c r="CQ57" s="1281"/>
      <c r="CR57" s="1281"/>
      <c r="CS57" s="1281"/>
      <c r="CT57" s="1281"/>
      <c r="CU57" s="1281"/>
      <c r="CV57" s="1323"/>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617</v>
      </c>
    </row>
    <row r="64" spans="1:109" ht="13.5" x14ac:dyDescent="0.15">
      <c r="B64" s="1274"/>
      <c r="G64" s="1311"/>
      <c r="I64" s="1313"/>
      <c r="J64" s="1313"/>
      <c r="K64" s="1313"/>
      <c r="L64" s="1313"/>
      <c r="M64" s="1313"/>
      <c r="N64" s="1312"/>
      <c r="AM64" s="1311"/>
      <c r="AN64" s="1311" t="s">
        <v>616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564</v>
      </c>
      <c r="BQ72" s="1283"/>
      <c r="BR72" s="1283"/>
      <c r="BS72" s="1283"/>
      <c r="BT72" s="1283"/>
      <c r="BU72" s="1283"/>
      <c r="BV72" s="1283"/>
      <c r="BW72" s="1283"/>
      <c r="BX72" s="1283" t="s">
        <v>565</v>
      </c>
      <c r="BY72" s="1283"/>
      <c r="BZ72" s="1283"/>
      <c r="CA72" s="1283"/>
      <c r="CB72" s="1283"/>
      <c r="CC72" s="1283"/>
      <c r="CD72" s="1283"/>
      <c r="CE72" s="1283"/>
      <c r="CF72" s="1283" t="s">
        <v>566</v>
      </c>
      <c r="CG72" s="1283"/>
      <c r="CH72" s="1283"/>
      <c r="CI72" s="1283"/>
      <c r="CJ72" s="1283"/>
      <c r="CK72" s="1283"/>
      <c r="CL72" s="1283"/>
      <c r="CM72" s="1283"/>
      <c r="CN72" s="1283" t="s">
        <v>567</v>
      </c>
      <c r="CO72" s="1283"/>
      <c r="CP72" s="1283"/>
      <c r="CQ72" s="1283"/>
      <c r="CR72" s="1283"/>
      <c r="CS72" s="1283"/>
      <c r="CT72" s="1283"/>
      <c r="CU72" s="1283"/>
      <c r="CV72" s="1283" t="s">
        <v>568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613</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v>22.6</v>
      </c>
      <c r="BQ73" s="1281"/>
      <c r="BR73" s="1281"/>
      <c r="BS73" s="1281"/>
      <c r="BT73" s="1281"/>
      <c r="BU73" s="1281"/>
      <c r="BV73" s="1281"/>
      <c r="BW73" s="1281"/>
      <c r="BX73" s="1281">
        <v>22.8</v>
      </c>
      <c r="BY73" s="1281"/>
      <c r="BZ73" s="1281"/>
      <c r="CA73" s="1281"/>
      <c r="CB73" s="1281"/>
      <c r="CC73" s="1281"/>
      <c r="CD73" s="1281"/>
      <c r="CE73" s="1281"/>
      <c r="CF73" s="1281">
        <v>21.8</v>
      </c>
      <c r="CG73" s="1281"/>
      <c r="CH73" s="1281"/>
      <c r="CI73" s="1281"/>
      <c r="CJ73" s="1281"/>
      <c r="CK73" s="1281"/>
      <c r="CL73" s="1281"/>
      <c r="CM73" s="1281"/>
      <c r="CN73" s="1281">
        <v>25</v>
      </c>
      <c r="CO73" s="1281"/>
      <c r="CP73" s="1281"/>
      <c r="CQ73" s="1281"/>
      <c r="CR73" s="1281"/>
      <c r="CS73" s="1281"/>
      <c r="CT73" s="1281"/>
      <c r="CU73" s="1281"/>
      <c r="CV73" s="1281">
        <v>15.9</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1">
        <v>7.2</v>
      </c>
      <c r="BQ75" s="1281"/>
      <c r="BR75" s="1281"/>
      <c r="BS75" s="1281"/>
      <c r="BT75" s="1281"/>
      <c r="BU75" s="1281"/>
      <c r="BV75" s="1281"/>
      <c r="BW75" s="1281"/>
      <c r="BX75" s="1281">
        <v>6.2</v>
      </c>
      <c r="BY75" s="1281"/>
      <c r="BZ75" s="1281"/>
      <c r="CA75" s="1281"/>
      <c r="CB75" s="1281"/>
      <c r="CC75" s="1281"/>
      <c r="CD75" s="1281"/>
      <c r="CE75" s="1281"/>
      <c r="CF75" s="1281">
        <v>5.9</v>
      </c>
      <c r="CG75" s="1281"/>
      <c r="CH75" s="1281"/>
      <c r="CI75" s="1281"/>
      <c r="CJ75" s="1281"/>
      <c r="CK75" s="1281"/>
      <c r="CL75" s="1281"/>
      <c r="CM75" s="1281"/>
      <c r="CN75" s="1281">
        <v>5.7</v>
      </c>
      <c r="CO75" s="1281"/>
      <c r="CP75" s="1281"/>
      <c r="CQ75" s="1281"/>
      <c r="CR75" s="1281"/>
      <c r="CS75" s="1281"/>
      <c r="CT75" s="1281"/>
      <c r="CU75" s="1281"/>
      <c r="CV75" s="1281">
        <v>5.9</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612</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81">
        <v>32.9</v>
      </c>
      <c r="BQ77" s="1281"/>
      <c r="BR77" s="1281"/>
      <c r="BS77" s="1281"/>
      <c r="BT77" s="1281"/>
      <c r="BU77" s="1281"/>
      <c r="BV77" s="1281"/>
      <c r="BW77" s="1281"/>
      <c r="BX77" s="1281">
        <v>28.5</v>
      </c>
      <c r="BY77" s="1281"/>
      <c r="BZ77" s="1281"/>
      <c r="CA77" s="1281"/>
      <c r="CB77" s="1281"/>
      <c r="CC77" s="1281"/>
      <c r="CD77" s="1281"/>
      <c r="CE77" s="1281"/>
      <c r="CF77" s="1281">
        <v>20.5</v>
      </c>
      <c r="CG77" s="1281"/>
      <c r="CH77" s="1281"/>
      <c r="CI77" s="1281"/>
      <c r="CJ77" s="1281"/>
      <c r="CK77" s="1281"/>
      <c r="CL77" s="1281"/>
      <c r="CM77" s="1281"/>
      <c r="CN77" s="1281">
        <v>21.4</v>
      </c>
      <c r="CO77" s="1281"/>
      <c r="CP77" s="1281"/>
      <c r="CQ77" s="1281"/>
      <c r="CR77" s="1281"/>
      <c r="CS77" s="1281"/>
      <c r="CT77" s="1281"/>
      <c r="CU77" s="1281"/>
      <c r="CV77" s="1281">
        <v>12.8</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7.9</v>
      </c>
      <c r="CG79" s="1281"/>
      <c r="CH79" s="1281"/>
      <c r="CI79" s="1281"/>
      <c r="CJ79" s="1281"/>
      <c r="CK79" s="1281"/>
      <c r="CL79" s="1281"/>
      <c r="CM79" s="1281"/>
      <c r="CN79" s="1281">
        <v>7.7</v>
      </c>
      <c r="CO79" s="1281"/>
      <c r="CP79" s="1281"/>
      <c r="CQ79" s="1281"/>
      <c r="CR79" s="1281"/>
      <c r="CS79" s="1281"/>
      <c r="CT79" s="1281"/>
      <c r="CU79" s="1281"/>
      <c r="CV79" s="1281">
        <v>7.3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BBvJD+lLYuAAA07qZRu4JmBc3m4wj5jKHCHWKfiNcaA6EIzhcnluEXrqDDq77Y/UzPhO87yppQ6bpVRYH1X+Lg==" saltValue="TQ4ci33V845moyu2T90ET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7HdbxjU81zTlWUWURM52LESB8t+fyLlMqE/f04jYkx1fGgBAMNqOVDd6Mh5oW8B1Z+X+10Bi/3ZbYQG2sKEAjw==" saltValue="gPmRxbU+UF3k1bd6Uy4K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3GQ1gb6PofhD7NZVII3vtQEp0RYzoJd9I6bcnT3S+9uUSsmKjBmyk8bAe8hbE0m4X5FmeOZ/IOhmYID4+8Is2g==" saltValue="aYzRSTQ09ZLeGHo75MeE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24476</v>
      </c>
      <c r="E3" s="162"/>
      <c r="F3" s="163">
        <v>67293</v>
      </c>
      <c r="G3" s="164"/>
      <c r="H3" s="165"/>
    </row>
    <row r="4" spans="1:8" x14ac:dyDescent="0.15">
      <c r="A4" s="166"/>
      <c r="B4" s="167"/>
      <c r="C4" s="168"/>
      <c r="D4" s="169">
        <v>14594</v>
      </c>
      <c r="E4" s="170"/>
      <c r="F4" s="171">
        <v>35076</v>
      </c>
      <c r="G4" s="172"/>
      <c r="H4" s="173"/>
    </row>
    <row r="5" spans="1:8" x14ac:dyDescent="0.15">
      <c r="A5" s="154" t="s">
        <v>556</v>
      </c>
      <c r="B5" s="159"/>
      <c r="C5" s="160"/>
      <c r="D5" s="161">
        <v>44824</v>
      </c>
      <c r="E5" s="162"/>
      <c r="F5" s="163">
        <v>67343</v>
      </c>
      <c r="G5" s="164"/>
      <c r="H5" s="165"/>
    </row>
    <row r="6" spans="1:8" x14ac:dyDescent="0.15">
      <c r="A6" s="166"/>
      <c r="B6" s="167"/>
      <c r="C6" s="168"/>
      <c r="D6" s="169">
        <v>33607</v>
      </c>
      <c r="E6" s="170"/>
      <c r="F6" s="171">
        <v>32865</v>
      </c>
      <c r="G6" s="172"/>
      <c r="H6" s="173"/>
    </row>
    <row r="7" spans="1:8" x14ac:dyDescent="0.15">
      <c r="A7" s="154" t="s">
        <v>557</v>
      </c>
      <c r="B7" s="159"/>
      <c r="C7" s="160"/>
      <c r="D7" s="161">
        <v>50564</v>
      </c>
      <c r="E7" s="162"/>
      <c r="F7" s="163">
        <v>73475</v>
      </c>
      <c r="G7" s="164"/>
      <c r="H7" s="165"/>
    </row>
    <row r="8" spans="1:8" x14ac:dyDescent="0.15">
      <c r="A8" s="166"/>
      <c r="B8" s="167"/>
      <c r="C8" s="168"/>
      <c r="D8" s="169">
        <v>26430</v>
      </c>
      <c r="E8" s="170"/>
      <c r="F8" s="171">
        <v>43072</v>
      </c>
      <c r="G8" s="172"/>
      <c r="H8" s="173"/>
    </row>
    <row r="9" spans="1:8" x14ac:dyDescent="0.15">
      <c r="A9" s="154" t="s">
        <v>558</v>
      </c>
      <c r="B9" s="159"/>
      <c r="C9" s="160"/>
      <c r="D9" s="161">
        <v>76664</v>
      </c>
      <c r="E9" s="162"/>
      <c r="F9" s="163">
        <v>87464</v>
      </c>
      <c r="G9" s="164"/>
      <c r="H9" s="165"/>
    </row>
    <row r="10" spans="1:8" x14ac:dyDescent="0.15">
      <c r="A10" s="166"/>
      <c r="B10" s="167"/>
      <c r="C10" s="168"/>
      <c r="D10" s="169">
        <v>63674</v>
      </c>
      <c r="E10" s="170"/>
      <c r="F10" s="171">
        <v>47479</v>
      </c>
      <c r="G10" s="172"/>
      <c r="H10" s="173"/>
    </row>
    <row r="11" spans="1:8" x14ac:dyDescent="0.15">
      <c r="A11" s="154" t="s">
        <v>559</v>
      </c>
      <c r="B11" s="159"/>
      <c r="C11" s="160"/>
      <c r="D11" s="161">
        <v>26388</v>
      </c>
      <c r="E11" s="162"/>
      <c r="F11" s="163">
        <v>96248</v>
      </c>
      <c r="G11" s="164"/>
      <c r="H11" s="165"/>
    </row>
    <row r="12" spans="1:8" x14ac:dyDescent="0.15">
      <c r="A12" s="166"/>
      <c r="B12" s="167"/>
      <c r="C12" s="174"/>
      <c r="D12" s="169">
        <v>14221</v>
      </c>
      <c r="E12" s="170"/>
      <c r="F12" s="171">
        <v>55768</v>
      </c>
      <c r="G12" s="172"/>
      <c r="H12" s="173"/>
    </row>
    <row r="13" spans="1:8" x14ac:dyDescent="0.15">
      <c r="A13" s="154"/>
      <c r="B13" s="159"/>
      <c r="C13" s="175"/>
      <c r="D13" s="176">
        <v>44583</v>
      </c>
      <c r="E13" s="177"/>
      <c r="F13" s="178">
        <v>78365</v>
      </c>
      <c r="G13" s="179"/>
      <c r="H13" s="165"/>
    </row>
    <row r="14" spans="1:8" x14ac:dyDescent="0.15">
      <c r="A14" s="166"/>
      <c r="B14" s="167"/>
      <c r="C14" s="168"/>
      <c r="D14" s="169">
        <v>30505</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2.68</v>
      </c>
      <c r="C19" s="180">
        <f>ROUND(VALUE(SUBSTITUTE(実質収支比率等に係る経年分析!G$48,"▲","-")),2)</f>
        <v>3.47</v>
      </c>
      <c r="D19" s="180">
        <f>ROUND(VALUE(SUBSTITUTE(実質収支比率等に係る経年分析!H$48,"▲","-")),2)</f>
        <v>3.5</v>
      </c>
      <c r="E19" s="180">
        <f>ROUND(VALUE(SUBSTITUTE(実質収支比率等に係る経年分析!I$48,"▲","-")),2)</f>
        <v>1.91</v>
      </c>
      <c r="F19" s="180">
        <f>ROUND(VALUE(SUBSTITUTE(実質収支比率等に係る経年分析!J$48,"▲","-")),2)</f>
        <v>2.94</v>
      </c>
    </row>
    <row r="20" spans="1:11" x14ac:dyDescent="0.15">
      <c r="A20" s="180" t="s">
        <v>55</v>
      </c>
      <c r="B20" s="180">
        <f>ROUND(VALUE(SUBSTITUTE(実質収支比率等に係る経年分析!F$47,"▲","-")),2)</f>
        <v>33.54</v>
      </c>
      <c r="C20" s="180">
        <f>ROUND(VALUE(SUBSTITUTE(実質収支比率等に係る経年分析!G$47,"▲","-")),2)</f>
        <v>31.98</v>
      </c>
      <c r="D20" s="180">
        <f>ROUND(VALUE(SUBSTITUTE(実質収支比率等に係る経年分析!H$47,"▲","-")),2)</f>
        <v>30.05</v>
      </c>
      <c r="E20" s="180">
        <f>ROUND(VALUE(SUBSTITUTE(実質収支比率等に係る経年分析!I$47,"▲","-")),2)</f>
        <v>29.11</v>
      </c>
      <c r="F20" s="180">
        <f>ROUND(VALUE(SUBSTITUTE(実質収支比率等に係る経年分析!J$47,"▲","-")),2)</f>
        <v>27.66</v>
      </c>
    </row>
    <row r="21" spans="1:11" x14ac:dyDescent="0.15">
      <c r="A21" s="180" t="s">
        <v>56</v>
      </c>
      <c r="B21" s="180">
        <f>IF(ISNUMBER(VALUE(SUBSTITUTE(実質収支比率等に係る経年分析!F$49,"▲","-"))),ROUND(VALUE(SUBSTITUTE(実質収支比率等に係る経年分析!F$49,"▲","-")),2),NA())</f>
        <v>-0.89</v>
      </c>
      <c r="C21" s="180">
        <f>IF(ISNUMBER(VALUE(SUBSTITUTE(実質収支比率等に係る経年分析!G$49,"▲","-"))),ROUND(VALUE(SUBSTITUTE(実質収支比率等に係る経年分析!G$49,"▲","-")),2),NA())</f>
        <v>-2.82</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-4.08</v>
      </c>
      <c r="F21" s="180">
        <f>IF(ISNUMBER(VALUE(SUBSTITUTE(実質収支比率等に係る経年分析!J$49,"▲","-"))),ROUND(VALUE(SUBSTITUTE(実質収支比率等に係る経年分析!J$49,"▲","-")),2),NA())</f>
        <v>-0.1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500</v>
      </c>
      <c r="E42" s="182"/>
      <c r="F42" s="182"/>
      <c r="G42" s="182">
        <f>'実質公債費比率（分子）の構造'!L$52</f>
        <v>506</v>
      </c>
      <c r="H42" s="182"/>
      <c r="I42" s="182"/>
      <c r="J42" s="182">
        <f>'実質公債費比率（分子）の構造'!M$52</f>
        <v>522</v>
      </c>
      <c r="K42" s="182"/>
      <c r="L42" s="182"/>
      <c r="M42" s="182">
        <f>'実質公債費比率（分子）の構造'!N$52</f>
        <v>496</v>
      </c>
      <c r="N42" s="182"/>
      <c r="O42" s="182"/>
      <c r="P42" s="182">
        <f>'実質公債費比率（分子）の構造'!O$52</f>
        <v>466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v>
      </c>
      <c r="C45" s="182"/>
      <c r="D45" s="182"/>
      <c r="E45" s="182">
        <f>'実質公債費比率（分子）の構造'!L$49</f>
        <v>2</v>
      </c>
      <c r="F45" s="182"/>
      <c r="G45" s="182"/>
      <c r="H45" s="182">
        <f>'実質公債費比率（分子）の構造'!M$49</f>
        <v>2</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131</v>
      </c>
      <c r="C46" s="182"/>
      <c r="D46" s="182"/>
      <c r="E46" s="182">
        <f>'実質公債費比率（分子）の構造'!L$48</f>
        <v>137</v>
      </c>
      <c r="F46" s="182"/>
      <c r="G46" s="182"/>
      <c r="H46" s="182">
        <f>'実質公債費比率（分子）の構造'!M$48</f>
        <v>130</v>
      </c>
      <c r="I46" s="182"/>
      <c r="J46" s="182"/>
      <c r="K46" s="182">
        <f>'実質公債費比率（分子）の構造'!N$48</f>
        <v>130</v>
      </c>
      <c r="L46" s="182"/>
      <c r="M46" s="182"/>
      <c r="N46" s="182">
        <f>'実質公債費比率（分子）の構造'!O$48</f>
        <v>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562</v>
      </c>
      <c r="C49" s="182"/>
      <c r="D49" s="182"/>
      <c r="E49" s="182">
        <f>'実質公債費比率（分子）の構造'!L$45</f>
        <v>566</v>
      </c>
      <c r="F49" s="182"/>
      <c r="G49" s="182"/>
      <c r="H49" s="182">
        <f>'実質公債費比率（分子）の構造'!M$45</f>
        <v>593</v>
      </c>
      <c r="I49" s="182"/>
      <c r="J49" s="182"/>
      <c r="K49" s="182">
        <f>'実質公債費比率（分子）の構造'!N$45</f>
        <v>550</v>
      </c>
      <c r="L49" s="182"/>
      <c r="M49" s="182"/>
      <c r="N49" s="182">
        <f>'実質公債費比率（分子）の構造'!O$45</f>
        <v>584</v>
      </c>
      <c r="O49" s="182"/>
      <c r="P49" s="182"/>
    </row>
    <row r="50" spans="1:16" x14ac:dyDescent="0.15">
      <c r="A50" s="182" t="s">
        <v>71</v>
      </c>
      <c r="B50" s="182" t="e">
        <f>NA()</f>
        <v>#N/A</v>
      </c>
      <c r="C50" s="182">
        <f>IF(ISNUMBER('実質公債費比率（分子）の構造'!K$53),'実質公債費比率（分子）の構造'!K$53,NA())</f>
        <v>203</v>
      </c>
      <c r="D50" s="182" t="e">
        <f>NA()</f>
        <v>#N/A</v>
      </c>
      <c r="E50" s="182" t="e">
        <f>NA()</f>
        <v>#N/A</v>
      </c>
      <c r="F50" s="182">
        <f>IF(ISNUMBER('実質公債費比率（分子）の構造'!L$53),'実質公債費比率（分子）の構造'!L$53,NA())</f>
        <v>199</v>
      </c>
      <c r="G50" s="182" t="e">
        <f>NA()</f>
        <v>#N/A</v>
      </c>
      <c r="H50" s="182" t="e">
        <f>NA()</f>
        <v>#N/A</v>
      </c>
      <c r="I50" s="182">
        <f>IF(ISNUMBER('実質公債費比率（分子）の構造'!M$53),'実質公債費比率（分子）の構造'!M$53,NA())</f>
        <v>203</v>
      </c>
      <c r="J50" s="182" t="e">
        <f>NA()</f>
        <v>#N/A</v>
      </c>
      <c r="K50" s="182" t="e">
        <f>NA()</f>
        <v>#N/A</v>
      </c>
      <c r="L50" s="182">
        <f>IF(ISNUMBER('実質公債費比率（分子）の構造'!N$53),'実質公債費比率（分子）の構造'!N$53,NA())</f>
        <v>184</v>
      </c>
      <c r="M50" s="182" t="e">
        <f>NA()</f>
        <v>#N/A</v>
      </c>
      <c r="N50" s="182" t="e">
        <f>NA()</f>
        <v>#N/A</v>
      </c>
      <c r="O50" s="182">
        <f>IF(ISNUMBER('実質公債費比率（分子）の構造'!O$53),'実質公債費比率（分子）の構造'!O$53,NA())</f>
        <v>241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5975</v>
      </c>
      <c r="E56" s="181"/>
      <c r="F56" s="181"/>
      <c r="G56" s="181">
        <f>'将来負担比率（分子）の構造'!J$52</f>
        <v>6048</v>
      </c>
      <c r="H56" s="181"/>
      <c r="I56" s="181"/>
      <c r="J56" s="181">
        <f>'将来負担比率（分子）の構造'!K$52</f>
        <v>5965</v>
      </c>
      <c r="K56" s="181"/>
      <c r="L56" s="181"/>
      <c r="M56" s="181">
        <f>'将来負担比率（分子）の構造'!L$52</f>
        <v>6120</v>
      </c>
      <c r="N56" s="181"/>
      <c r="O56" s="181"/>
      <c r="P56" s="181">
        <f>'将来負担比率（分子）の構造'!M$52</f>
        <v>5925</v>
      </c>
    </row>
    <row r="57" spans="1:16" x14ac:dyDescent="0.15">
      <c r="A57" s="181" t="s">
        <v>42</v>
      </c>
      <c r="B57" s="181"/>
      <c r="C57" s="181"/>
      <c r="D57" s="181">
        <f>'将来負担比率（分子）の構造'!I$51</f>
        <v>109</v>
      </c>
      <c r="E57" s="181"/>
      <c r="F57" s="181"/>
      <c r="G57" s="181">
        <f>'将来負担比率（分子）の構造'!J$51</f>
        <v>109</v>
      </c>
      <c r="H57" s="181"/>
      <c r="I57" s="181"/>
      <c r="J57" s="181">
        <f>'将来負担比率（分子）の構造'!K$51</f>
        <v>109</v>
      </c>
      <c r="K57" s="181"/>
      <c r="L57" s="181"/>
      <c r="M57" s="181">
        <f>'将来負担比率（分子）の構造'!L$51</f>
        <v>110</v>
      </c>
      <c r="N57" s="181"/>
      <c r="O57" s="181"/>
      <c r="P57" s="181">
        <f>'将来負担比率（分子）の構造'!M$51</f>
        <v>109</v>
      </c>
    </row>
    <row r="58" spans="1:16" x14ac:dyDescent="0.15">
      <c r="A58" s="181" t="s">
        <v>41</v>
      </c>
      <c r="B58" s="181"/>
      <c r="C58" s="181"/>
      <c r="D58" s="181">
        <f>'将来負担比率（分子）の構造'!I$50</f>
        <v>2966</v>
      </c>
      <c r="E58" s="181"/>
      <c r="F58" s="181"/>
      <c r="G58" s="181">
        <f>'将来負担比率（分子）の構造'!J$50</f>
        <v>2848</v>
      </c>
      <c r="H58" s="181"/>
      <c r="I58" s="181"/>
      <c r="J58" s="181">
        <f>'将来負担比率（分子）の構造'!K$50</f>
        <v>2767</v>
      </c>
      <c r="K58" s="181"/>
      <c r="L58" s="181"/>
      <c r="M58" s="181">
        <f>'将来負担比率（分子）の構造'!L$50</f>
        <v>2676</v>
      </c>
      <c r="N58" s="181"/>
      <c r="O58" s="181"/>
      <c r="P58" s="181">
        <f>'将来負担比率（分子）の構造'!M$50</f>
        <v>2699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1056</v>
      </c>
      <c r="C62" s="181"/>
      <c r="D62" s="181"/>
      <c r="E62" s="181">
        <f>'将来負担比率（分子）の構造'!J$45</f>
        <v>991</v>
      </c>
      <c r="F62" s="181"/>
      <c r="G62" s="181"/>
      <c r="H62" s="181">
        <f>'将来負担比率（分子）の構造'!K$45</f>
        <v>915</v>
      </c>
      <c r="I62" s="181"/>
      <c r="J62" s="181"/>
      <c r="K62" s="181">
        <f>'将来負担比率（分子）の構造'!L$45</f>
        <v>871</v>
      </c>
      <c r="L62" s="181"/>
      <c r="M62" s="181"/>
      <c r="N62" s="181">
        <f>'将来負担比率（分子）の構造'!M$45</f>
        <v>869</v>
      </c>
      <c r="O62" s="181"/>
      <c r="P62" s="181"/>
    </row>
    <row r="63" spans="1:16" x14ac:dyDescent="0.15">
      <c r="A63" s="181" t="s">
        <v>34</v>
      </c>
      <c r="B63" s="181">
        <f>'将来負担比率（分子）の構造'!I$44</f>
        <v>5</v>
      </c>
      <c r="C63" s="181"/>
      <c r="D63" s="181"/>
      <c r="E63" s="181">
        <f>'将来負担比率（分子）の構造'!J$44</f>
        <v>3</v>
      </c>
      <c r="F63" s="181"/>
      <c r="G63" s="181"/>
      <c r="H63" s="181">
        <f>'将来負担比率（分子）の構造'!K$44</f>
        <v>1</v>
      </c>
      <c r="I63" s="181"/>
      <c r="J63" s="181"/>
      <c r="K63" s="181">
        <f>'将来負担比率（分子）の構造'!L$44</f>
        <v>4</v>
      </c>
      <c r="L63" s="181"/>
      <c r="M63" s="181"/>
      <c r="N63" s="181">
        <f>'将来負担比率（分子）の構造'!M$44</f>
        <v>61</v>
      </c>
      <c r="O63" s="181"/>
      <c r="P63" s="181"/>
    </row>
    <row r="64" spans="1:16" x14ac:dyDescent="0.15">
      <c r="A64" s="181" t="s">
        <v>33</v>
      </c>
      <c r="B64" s="181">
        <f>'将来負担比率（分子）の構造'!I$43</f>
        <v>2411</v>
      </c>
      <c r="C64" s="181"/>
      <c r="D64" s="181"/>
      <c r="E64" s="181">
        <f>'将来負担比率（分子）の構造'!J$43</f>
        <v>2361</v>
      </c>
      <c r="F64" s="181"/>
      <c r="G64" s="181"/>
      <c r="H64" s="181">
        <f>'将来負担比率（分子）の構造'!K$43</f>
        <v>2208</v>
      </c>
      <c r="I64" s="181"/>
      <c r="J64" s="181"/>
      <c r="K64" s="181">
        <f>'将来負担比率（分子）の構造'!L$43</f>
        <v>2010</v>
      </c>
      <c r="L64" s="181"/>
      <c r="M64" s="181"/>
      <c r="N64" s="181">
        <f>'将来負担比率（分子）の構造'!M$43</f>
        <v>1746</v>
      </c>
      <c r="O64" s="181"/>
      <c r="P64" s="181"/>
    </row>
    <row r="65" spans="1:16" x14ac:dyDescent="0.15">
      <c r="A65" s="181" t="s">
        <v>32</v>
      </c>
      <c r="B65" s="181">
        <f>'将来負担比率（分子）の構造'!I$42</f>
        <v>437</v>
      </c>
      <c r="C65" s="181"/>
      <c r="D65" s="181"/>
      <c r="E65" s="181">
        <f>'将来負担比率（分子）の構造'!J$42</f>
        <v>449</v>
      </c>
      <c r="F65" s="181"/>
      <c r="G65" s="181"/>
      <c r="H65" s="181">
        <f>'将来負担比率（分子）の構造'!K$42</f>
        <v>422</v>
      </c>
      <c r="I65" s="181"/>
      <c r="J65" s="181"/>
      <c r="K65" s="181">
        <f>'将来負担比率（分子）の構造'!L$42</f>
        <v>361</v>
      </c>
      <c r="L65" s="181"/>
      <c r="M65" s="181"/>
      <c r="N65" s="181">
        <f>'将来負担比率（分子）の構造'!M$42</f>
        <v>334</v>
      </c>
      <c r="O65" s="181"/>
      <c r="P65" s="181"/>
    </row>
    <row r="66" spans="1:16" x14ac:dyDescent="0.15">
      <c r="A66" s="181" t="s">
        <v>31</v>
      </c>
      <c r="B66" s="181">
        <f>'将来負担比率（分子）の構造'!I$41</f>
        <v>5918</v>
      </c>
      <c r="C66" s="181"/>
      <c r="D66" s="181"/>
      <c r="E66" s="181">
        <f>'将来負担比率（分子）の構造'!J$41</f>
        <v>5968</v>
      </c>
      <c r="F66" s="181"/>
      <c r="G66" s="181"/>
      <c r="H66" s="181">
        <f>'将来負担比率（分子）の構造'!K$41</f>
        <v>6038</v>
      </c>
      <c r="I66" s="181"/>
      <c r="J66" s="181"/>
      <c r="K66" s="181">
        <f>'将来負担比率（分子）の構造'!L$41</f>
        <v>6523</v>
      </c>
      <c r="L66" s="181"/>
      <c r="M66" s="181"/>
      <c r="N66" s="181">
        <f>'将来負担比率（分子）の構造'!M$41</f>
        <v>6304</v>
      </c>
      <c r="O66" s="181"/>
      <c r="P66" s="181"/>
    </row>
    <row r="67" spans="1:16" x14ac:dyDescent="0.15">
      <c r="A67" s="181" t="s">
        <v>75</v>
      </c>
      <c r="B67" s="181" t="e">
        <f>NA()</f>
        <v>#N/A</v>
      </c>
      <c r="C67" s="181">
        <f>IF(ISNUMBER('将来負担比率（分子）の構造'!I$53), IF('将来負担比率（分子）の構造'!I$53 &lt; 0, 0, '将来負担比率（分子）の構造'!I$53), NA())</f>
        <v>777</v>
      </c>
      <c r="D67" s="181" t="e">
        <f>NA()</f>
        <v>#N/A</v>
      </c>
      <c r="E67" s="181" t="e">
        <f>NA()</f>
        <v>#N/A</v>
      </c>
      <c r="F67" s="181">
        <f>IF(ISNUMBER('将来負担比率（分子）の構造'!J$53), IF('将来負担比率（分子）の構造'!J$53 &lt; 0, 0, '将来負担比率（分子）の構造'!J$53), NA())</f>
        <v>765</v>
      </c>
      <c r="G67" s="181" t="e">
        <f>NA()</f>
        <v>#N/A</v>
      </c>
      <c r="H67" s="181" t="e">
        <f>NA()</f>
        <v>#N/A</v>
      </c>
      <c r="I67" s="181">
        <f>IF(ISNUMBER('将来負担比率（分子）の構造'!K$53), IF('将来負担比率（分子）の構造'!K$53 &lt; 0, 0, '将来負担比率（分子）の構造'!K$53), NA())</f>
        <v>741</v>
      </c>
      <c r="J67" s="181" t="e">
        <f>NA()</f>
        <v>#N/A</v>
      </c>
      <c r="K67" s="181" t="e">
        <f>NA()</f>
        <v>#N/A</v>
      </c>
      <c r="L67" s="181">
        <f>IF(ISNUMBER('将来負担比率（分子）の構造'!L$53), IF('将来負担比率（分子）の構造'!L$53 &lt; 0, 0, '将来負担比率（分子）の構造'!L$53), NA())</f>
        <v>863</v>
      </c>
      <c r="M67" s="181" t="e">
        <f>NA()</f>
        <v>#N/A</v>
      </c>
      <c r="N67" s="181" t="e">
        <f>NA()</f>
        <v>#N/A</v>
      </c>
      <c r="O67" s="181">
        <f>IF(ISNUMBER('将来負担比率（分子）の構造'!M$53), IF('将来負担比率（分子）の構造'!M$53 &lt; 0, 0, '将来負担比率（分子）の構造'!M$53), NA())</f>
        <v>580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1177</v>
      </c>
      <c r="C72" s="185">
        <f>基金残高に係る経年分析!G55</f>
        <v>1148</v>
      </c>
      <c r="D72" s="185">
        <f>基金残高に係る経年分析!H55</f>
        <v>1138</v>
      </c>
    </row>
    <row r="73" spans="1:16" x14ac:dyDescent="0.15">
      <c r="A73" s="184" t="s">
        <v>78</v>
      </c>
      <c r="B73" s="185">
        <f>基金残高に係る経年分析!F56</f>
        <v>210</v>
      </c>
      <c r="C73" s="185">
        <f>基金残高に係る経年分析!G56</f>
        <v>210</v>
      </c>
      <c r="D73" s="185">
        <f>基金残高に係る経年分析!H56</f>
        <v>210</v>
      </c>
    </row>
    <row r="74" spans="1:16" x14ac:dyDescent="0.15">
      <c r="A74" s="184" t="s">
        <v>79</v>
      </c>
      <c r="B74" s="185">
        <f>基金残高に係る経年分析!F57</f>
        <v>1161</v>
      </c>
      <c r="C74" s="185">
        <f>基金残高に係る経年分析!G57</f>
        <v>1099</v>
      </c>
      <c r="D74" s="185">
        <f>基金残高に係る経年分析!H57</f>
        <v>1132</v>
      </c>
    </row>
  </sheetData>
  <sheetProtection algorithmName="SHA-512" hashValue="NSHbPjxy/x2Lk4d6rF7vz4do2ofWEQVvTI4ndMckKFxesDzpNC398mrl073N+GB7k+2V8cZqc2mAHdU389MCQg==" saltValue="9Rb8ltQfeDs3a1bp6kNcw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218</v>
      </c>
      <c r="DI1" s="762"/>
      <c r="DJ1" s="762"/>
      <c r="DK1" s="762"/>
      <c r="DL1" s="762"/>
      <c r="DM1" s="762"/>
      <c r="DN1" s="763"/>
      <c r="DO1" s="226"/>
      <c r="DP1" s="761" t="s">
        <v>219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224</v>
      </c>
      <c r="S4" s="704"/>
      <c r="T4" s="704"/>
      <c r="U4" s="704"/>
      <c r="V4" s="704"/>
      <c r="W4" s="704"/>
      <c r="X4" s="704"/>
      <c r="Y4" s="705"/>
      <c r="Z4" s="703" t="s">
        <v>225</v>
      </c>
      <c r="AA4" s="704"/>
      <c r="AB4" s="704"/>
      <c r="AC4" s="705"/>
      <c r="AD4" s="703" t="s">
        <v>226</v>
      </c>
      <c r="AE4" s="704"/>
      <c r="AF4" s="704"/>
      <c r="AG4" s="704"/>
      <c r="AH4" s="704"/>
      <c r="AI4" s="704"/>
      <c r="AJ4" s="704"/>
      <c r="AK4" s="705"/>
      <c r="AL4" s="703" t="s">
        <v>225</v>
      </c>
      <c r="AM4" s="704"/>
      <c r="AN4" s="704"/>
      <c r="AO4" s="705"/>
      <c r="AP4" s="764" t="s">
        <v>227</v>
      </c>
      <c r="AQ4" s="764"/>
      <c r="AR4" s="764"/>
      <c r="AS4" s="764"/>
      <c r="AT4" s="764"/>
      <c r="AU4" s="764"/>
      <c r="AV4" s="764"/>
      <c r="AW4" s="764"/>
      <c r="AX4" s="764"/>
      <c r="AY4" s="764"/>
      <c r="AZ4" s="764"/>
      <c r="BA4" s="764"/>
      <c r="BB4" s="764"/>
      <c r="BC4" s="764"/>
      <c r="BD4" s="764"/>
      <c r="BE4" s="764"/>
      <c r="BF4" s="764"/>
      <c r="BG4" s="764" t="s">
        <v>228</v>
      </c>
      <c r="BH4" s="764"/>
      <c r="BI4" s="764"/>
      <c r="BJ4" s="764"/>
      <c r="BK4" s="764"/>
      <c r="BL4" s="764"/>
      <c r="BM4" s="764"/>
      <c r="BN4" s="764"/>
      <c r="BO4" s="764" t="s">
        <v>225</v>
      </c>
      <c r="BP4" s="764"/>
      <c r="BQ4" s="764"/>
      <c r="BR4" s="764"/>
      <c r="BS4" s="764" t="s">
        <v>229</v>
      </c>
      <c r="BT4" s="764"/>
      <c r="BU4" s="764"/>
      <c r="BV4" s="764"/>
      <c r="BW4" s="764"/>
      <c r="BX4" s="764"/>
      <c r="BY4" s="764"/>
      <c r="BZ4" s="764"/>
      <c r="CA4" s="764"/>
      <c r="CB4" s="764"/>
      <c r="CD4" s="746" t="s">
        <v>230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231</v>
      </c>
      <c r="C5" s="709"/>
      <c r="D5" s="709"/>
      <c r="E5" s="709"/>
      <c r="F5" s="709"/>
      <c r="G5" s="709"/>
      <c r="H5" s="709"/>
      <c r="I5" s="709"/>
      <c r="J5" s="709"/>
      <c r="K5" s="709"/>
      <c r="L5" s="709"/>
      <c r="M5" s="709"/>
      <c r="N5" s="709"/>
      <c r="O5" s="709"/>
      <c r="P5" s="709"/>
      <c r="Q5" s="710"/>
      <c r="R5" s="697">
        <v>1511887</v>
      </c>
      <c r="S5" s="698"/>
      <c r="T5" s="698"/>
      <c r="U5" s="698"/>
      <c r="V5" s="698"/>
      <c r="W5" s="698"/>
      <c r="X5" s="698"/>
      <c r="Y5" s="741"/>
      <c r="Z5" s="759">
        <v>19.3</v>
      </c>
      <c r="AA5" s="759"/>
      <c r="AB5" s="759"/>
      <c r="AC5" s="759"/>
      <c r="AD5" s="760">
        <v>1511887</v>
      </c>
      <c r="AE5" s="760"/>
      <c r="AF5" s="760"/>
      <c r="AG5" s="760"/>
      <c r="AH5" s="760"/>
      <c r="AI5" s="760"/>
      <c r="AJ5" s="760"/>
      <c r="AK5" s="760"/>
      <c r="AL5" s="742">
        <v>38.6</v>
      </c>
      <c r="AM5" s="713"/>
      <c r="AN5" s="713"/>
      <c r="AO5" s="743"/>
      <c r="AP5" s="708" t="s">
        <v>232</v>
      </c>
      <c r="AQ5" s="709"/>
      <c r="AR5" s="709"/>
      <c r="AS5" s="709"/>
      <c r="AT5" s="709"/>
      <c r="AU5" s="709"/>
      <c r="AV5" s="709"/>
      <c r="AW5" s="709"/>
      <c r="AX5" s="709"/>
      <c r="AY5" s="709"/>
      <c r="AZ5" s="709"/>
      <c r="BA5" s="709"/>
      <c r="BB5" s="709"/>
      <c r="BC5" s="709"/>
      <c r="BD5" s="709"/>
      <c r="BE5" s="709"/>
      <c r="BF5" s="710"/>
      <c r="BG5" s="642">
        <v>1511591</v>
      </c>
      <c r="BH5" s="643"/>
      <c r="BI5" s="643"/>
      <c r="BJ5" s="643"/>
      <c r="BK5" s="643"/>
      <c r="BL5" s="643"/>
      <c r="BM5" s="643"/>
      <c r="BN5" s="644"/>
      <c r="BO5" s="675">
        <v>100</v>
      </c>
      <c r="BP5" s="675"/>
      <c r="BQ5" s="675"/>
      <c r="BR5" s="675"/>
      <c r="BS5" s="676" t="s">
        <v>175</v>
      </c>
      <c r="BT5" s="676"/>
      <c r="BU5" s="676"/>
      <c r="BV5" s="676"/>
      <c r="BW5" s="676"/>
      <c r="BX5" s="676"/>
      <c r="BY5" s="676"/>
      <c r="BZ5" s="676"/>
      <c r="CA5" s="676"/>
      <c r="CB5" s="730"/>
      <c r="CD5" s="746" t="s">
        <v>227</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225</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x14ac:dyDescent="0.15">
      <c r="B6" s="639" t="s">
        <v>236</v>
      </c>
      <c r="C6" s="640"/>
      <c r="D6" s="640"/>
      <c r="E6" s="640"/>
      <c r="F6" s="640"/>
      <c r="G6" s="640"/>
      <c r="H6" s="640"/>
      <c r="I6" s="640"/>
      <c r="J6" s="640"/>
      <c r="K6" s="640"/>
      <c r="L6" s="640"/>
      <c r="M6" s="640"/>
      <c r="N6" s="640"/>
      <c r="O6" s="640"/>
      <c r="P6" s="640"/>
      <c r="Q6" s="641"/>
      <c r="R6" s="642">
        <v>48219</v>
      </c>
      <c r="S6" s="643"/>
      <c r="T6" s="643"/>
      <c r="U6" s="643"/>
      <c r="V6" s="643"/>
      <c r="W6" s="643"/>
      <c r="X6" s="643"/>
      <c r="Y6" s="644"/>
      <c r="Z6" s="675">
        <v>0.6</v>
      </c>
      <c r="AA6" s="675"/>
      <c r="AB6" s="675"/>
      <c r="AC6" s="675"/>
      <c r="AD6" s="676">
        <v>48219</v>
      </c>
      <c r="AE6" s="676"/>
      <c r="AF6" s="676"/>
      <c r="AG6" s="676"/>
      <c r="AH6" s="676"/>
      <c r="AI6" s="676"/>
      <c r="AJ6" s="676"/>
      <c r="AK6" s="676"/>
      <c r="AL6" s="645">
        <v>1.2</v>
      </c>
      <c r="AM6" s="646"/>
      <c r="AN6" s="646"/>
      <c r="AO6" s="677"/>
      <c r="AP6" s="639" t="s">
        <v>237</v>
      </c>
      <c r="AQ6" s="640"/>
      <c r="AR6" s="640"/>
      <c r="AS6" s="640"/>
      <c r="AT6" s="640"/>
      <c r="AU6" s="640"/>
      <c r="AV6" s="640"/>
      <c r="AW6" s="640"/>
      <c r="AX6" s="640"/>
      <c r="AY6" s="640"/>
      <c r="AZ6" s="640"/>
      <c r="BA6" s="640"/>
      <c r="BB6" s="640"/>
      <c r="BC6" s="640"/>
      <c r="BD6" s="640"/>
      <c r="BE6" s="640"/>
      <c r="BF6" s="641"/>
      <c r="BG6" s="642">
        <v>1511591</v>
      </c>
      <c r="BH6" s="643"/>
      <c r="BI6" s="643"/>
      <c r="BJ6" s="643"/>
      <c r="BK6" s="643"/>
      <c r="BL6" s="643"/>
      <c r="BM6" s="643"/>
      <c r="BN6" s="644"/>
      <c r="BO6" s="675">
        <v>100</v>
      </c>
      <c r="BP6" s="675"/>
      <c r="BQ6" s="675"/>
      <c r="BR6" s="675"/>
      <c r="BS6" s="676" t="s">
        <v>175</v>
      </c>
      <c r="BT6" s="676"/>
      <c r="BU6" s="676"/>
      <c r="BV6" s="676"/>
      <c r="BW6" s="676"/>
      <c r="BX6" s="676"/>
      <c r="BY6" s="676"/>
      <c r="BZ6" s="676"/>
      <c r="CA6" s="676"/>
      <c r="CB6" s="730"/>
      <c r="CD6" s="700" t="s">
        <v>238</v>
      </c>
      <c r="CE6" s="701"/>
      <c r="CF6" s="701"/>
      <c r="CG6" s="701"/>
      <c r="CH6" s="701"/>
      <c r="CI6" s="701"/>
      <c r="CJ6" s="701"/>
      <c r="CK6" s="701"/>
      <c r="CL6" s="701"/>
      <c r="CM6" s="701"/>
      <c r="CN6" s="701"/>
      <c r="CO6" s="701"/>
      <c r="CP6" s="701"/>
      <c r="CQ6" s="702"/>
      <c r="CR6" s="642">
        <v>108218</v>
      </c>
      <c r="CS6" s="643"/>
      <c r="CT6" s="643"/>
      <c r="CU6" s="643"/>
      <c r="CV6" s="643"/>
      <c r="CW6" s="643"/>
      <c r="CX6" s="643"/>
      <c r="CY6" s="644"/>
      <c r="CZ6" s="742">
        <v>1.4</v>
      </c>
      <c r="DA6" s="713"/>
      <c r="DB6" s="713"/>
      <c r="DC6" s="745"/>
      <c r="DD6" s="648" t="s">
        <v>175</v>
      </c>
      <c r="DE6" s="643"/>
      <c r="DF6" s="643"/>
      <c r="DG6" s="643"/>
      <c r="DH6" s="643"/>
      <c r="DI6" s="643"/>
      <c r="DJ6" s="643"/>
      <c r="DK6" s="643"/>
      <c r="DL6" s="643"/>
      <c r="DM6" s="643"/>
      <c r="DN6" s="643"/>
      <c r="DO6" s="643"/>
      <c r="DP6" s="644"/>
      <c r="DQ6" s="648">
        <v>108218</v>
      </c>
      <c r="DR6" s="643"/>
      <c r="DS6" s="643"/>
      <c r="DT6" s="643"/>
      <c r="DU6" s="643"/>
      <c r="DV6" s="643"/>
      <c r="DW6" s="643"/>
      <c r="DX6" s="643"/>
      <c r="DY6" s="643"/>
      <c r="DZ6" s="643"/>
      <c r="EA6" s="643"/>
      <c r="EB6" s="643"/>
      <c r="EC6" s="688"/>
    </row>
    <row r="7" spans="2:143" ht="11.25" customHeight="1" x14ac:dyDescent="0.15">
      <c r="B7" s="639" t="s">
        <v>239</v>
      </c>
      <c r="C7" s="640"/>
      <c r="D7" s="640"/>
      <c r="E7" s="640"/>
      <c r="F7" s="640"/>
      <c r="G7" s="640"/>
      <c r="H7" s="640"/>
      <c r="I7" s="640"/>
      <c r="J7" s="640"/>
      <c r="K7" s="640"/>
      <c r="L7" s="640"/>
      <c r="M7" s="640"/>
      <c r="N7" s="640"/>
      <c r="O7" s="640"/>
      <c r="P7" s="640"/>
      <c r="Q7" s="641"/>
      <c r="R7" s="642">
        <v>2757</v>
      </c>
      <c r="S7" s="643"/>
      <c r="T7" s="643"/>
      <c r="U7" s="643"/>
      <c r="V7" s="643"/>
      <c r="W7" s="643"/>
      <c r="X7" s="643"/>
      <c r="Y7" s="644"/>
      <c r="Z7" s="675">
        <v>0</v>
      </c>
      <c r="AA7" s="675"/>
      <c r="AB7" s="675"/>
      <c r="AC7" s="675"/>
      <c r="AD7" s="676">
        <v>2757</v>
      </c>
      <c r="AE7" s="676"/>
      <c r="AF7" s="676"/>
      <c r="AG7" s="676"/>
      <c r="AH7" s="676"/>
      <c r="AI7" s="676"/>
      <c r="AJ7" s="676"/>
      <c r="AK7" s="676"/>
      <c r="AL7" s="645">
        <v>0.1</v>
      </c>
      <c r="AM7" s="646"/>
      <c r="AN7" s="646"/>
      <c r="AO7" s="677"/>
      <c r="AP7" s="639" t="s">
        <v>240</v>
      </c>
      <c r="AQ7" s="640"/>
      <c r="AR7" s="640"/>
      <c r="AS7" s="640"/>
      <c r="AT7" s="640"/>
      <c r="AU7" s="640"/>
      <c r="AV7" s="640"/>
      <c r="AW7" s="640"/>
      <c r="AX7" s="640"/>
      <c r="AY7" s="640"/>
      <c r="AZ7" s="640"/>
      <c r="BA7" s="640"/>
      <c r="BB7" s="640"/>
      <c r="BC7" s="640"/>
      <c r="BD7" s="640"/>
      <c r="BE7" s="640"/>
      <c r="BF7" s="641"/>
      <c r="BG7" s="642">
        <v>798347</v>
      </c>
      <c r="BH7" s="643"/>
      <c r="BI7" s="643"/>
      <c r="BJ7" s="643"/>
      <c r="BK7" s="643"/>
      <c r="BL7" s="643"/>
      <c r="BM7" s="643"/>
      <c r="BN7" s="644"/>
      <c r="BO7" s="675">
        <v>52.8</v>
      </c>
      <c r="BP7" s="675"/>
      <c r="BQ7" s="675"/>
      <c r="BR7" s="675"/>
      <c r="BS7" s="676" t="s">
        <v>175</v>
      </c>
      <c r="BT7" s="676"/>
      <c r="BU7" s="676"/>
      <c r="BV7" s="676"/>
      <c r="BW7" s="676"/>
      <c r="BX7" s="676"/>
      <c r="BY7" s="676"/>
      <c r="BZ7" s="676"/>
      <c r="CA7" s="676"/>
      <c r="CB7" s="730"/>
      <c r="CD7" s="689" t="s">
        <v>241</v>
      </c>
      <c r="CE7" s="686"/>
      <c r="CF7" s="686"/>
      <c r="CG7" s="686"/>
      <c r="CH7" s="686"/>
      <c r="CI7" s="686"/>
      <c r="CJ7" s="686"/>
      <c r="CK7" s="686"/>
      <c r="CL7" s="686"/>
      <c r="CM7" s="686"/>
      <c r="CN7" s="686"/>
      <c r="CO7" s="686"/>
      <c r="CP7" s="686"/>
      <c r="CQ7" s="687"/>
      <c r="CR7" s="642">
        <v>2489074</v>
      </c>
      <c r="CS7" s="643"/>
      <c r="CT7" s="643"/>
      <c r="CU7" s="643"/>
      <c r="CV7" s="643"/>
      <c r="CW7" s="643"/>
      <c r="CX7" s="643"/>
      <c r="CY7" s="644"/>
      <c r="CZ7" s="675">
        <v>32.200000000000003</v>
      </c>
      <c r="DA7" s="675"/>
      <c r="DB7" s="675"/>
      <c r="DC7" s="675"/>
      <c r="DD7" s="648">
        <v>69239</v>
      </c>
      <c r="DE7" s="643"/>
      <c r="DF7" s="643"/>
      <c r="DG7" s="643"/>
      <c r="DH7" s="643"/>
      <c r="DI7" s="643"/>
      <c r="DJ7" s="643"/>
      <c r="DK7" s="643"/>
      <c r="DL7" s="643"/>
      <c r="DM7" s="643"/>
      <c r="DN7" s="643"/>
      <c r="DO7" s="643"/>
      <c r="DP7" s="644"/>
      <c r="DQ7" s="648">
        <v>818758</v>
      </c>
      <c r="DR7" s="643"/>
      <c r="DS7" s="643"/>
      <c r="DT7" s="643"/>
      <c r="DU7" s="643"/>
      <c r="DV7" s="643"/>
      <c r="DW7" s="643"/>
      <c r="DX7" s="643"/>
      <c r="DY7" s="643"/>
      <c r="DZ7" s="643"/>
      <c r="EA7" s="643"/>
      <c r="EB7" s="643"/>
      <c r="EC7" s="688"/>
    </row>
    <row r="8" spans="2:143" ht="11.25" customHeight="1" x14ac:dyDescent="0.15">
      <c r="B8" s="639" t="s">
        <v>242</v>
      </c>
      <c r="C8" s="640"/>
      <c r="D8" s="640"/>
      <c r="E8" s="640"/>
      <c r="F8" s="640"/>
      <c r="G8" s="640"/>
      <c r="H8" s="640"/>
      <c r="I8" s="640"/>
      <c r="J8" s="640"/>
      <c r="K8" s="640"/>
      <c r="L8" s="640"/>
      <c r="M8" s="640"/>
      <c r="N8" s="640"/>
      <c r="O8" s="640"/>
      <c r="P8" s="640"/>
      <c r="Q8" s="641"/>
      <c r="R8" s="642">
        <v>11631</v>
      </c>
      <c r="S8" s="643"/>
      <c r="T8" s="643"/>
      <c r="U8" s="643"/>
      <c r="V8" s="643"/>
      <c r="W8" s="643"/>
      <c r="X8" s="643"/>
      <c r="Y8" s="644"/>
      <c r="Z8" s="675">
        <v>0.1</v>
      </c>
      <c r="AA8" s="675"/>
      <c r="AB8" s="675"/>
      <c r="AC8" s="675"/>
      <c r="AD8" s="676">
        <v>11631</v>
      </c>
      <c r="AE8" s="676"/>
      <c r="AF8" s="676"/>
      <c r="AG8" s="676"/>
      <c r="AH8" s="676"/>
      <c r="AI8" s="676"/>
      <c r="AJ8" s="676"/>
      <c r="AK8" s="676"/>
      <c r="AL8" s="645">
        <v>0.3</v>
      </c>
      <c r="AM8" s="646"/>
      <c r="AN8" s="646"/>
      <c r="AO8" s="677"/>
      <c r="AP8" s="639" t="s">
        <v>243</v>
      </c>
      <c r="AQ8" s="640"/>
      <c r="AR8" s="640"/>
      <c r="AS8" s="640"/>
      <c r="AT8" s="640"/>
      <c r="AU8" s="640"/>
      <c r="AV8" s="640"/>
      <c r="AW8" s="640"/>
      <c r="AX8" s="640"/>
      <c r="AY8" s="640"/>
      <c r="AZ8" s="640"/>
      <c r="BA8" s="640"/>
      <c r="BB8" s="640"/>
      <c r="BC8" s="640"/>
      <c r="BD8" s="640"/>
      <c r="BE8" s="640"/>
      <c r="BF8" s="641"/>
      <c r="BG8" s="642">
        <v>26436</v>
      </c>
      <c r="BH8" s="643"/>
      <c r="BI8" s="643"/>
      <c r="BJ8" s="643"/>
      <c r="BK8" s="643"/>
      <c r="BL8" s="643"/>
      <c r="BM8" s="643"/>
      <c r="BN8" s="644"/>
      <c r="BO8" s="675">
        <v>1.7</v>
      </c>
      <c r="BP8" s="675"/>
      <c r="BQ8" s="675"/>
      <c r="BR8" s="675"/>
      <c r="BS8" s="648" t="s">
        <v>175</v>
      </c>
      <c r="BT8" s="643"/>
      <c r="BU8" s="643"/>
      <c r="BV8" s="643"/>
      <c r="BW8" s="643"/>
      <c r="BX8" s="643"/>
      <c r="BY8" s="643"/>
      <c r="BZ8" s="643"/>
      <c r="CA8" s="643"/>
      <c r="CB8" s="688"/>
      <c r="CD8" s="689" t="s">
        <v>244</v>
      </c>
      <c r="CE8" s="686"/>
      <c r="CF8" s="686"/>
      <c r="CG8" s="686"/>
      <c r="CH8" s="686"/>
      <c r="CI8" s="686"/>
      <c r="CJ8" s="686"/>
      <c r="CK8" s="686"/>
      <c r="CL8" s="686"/>
      <c r="CM8" s="686"/>
      <c r="CN8" s="686"/>
      <c r="CO8" s="686"/>
      <c r="CP8" s="686"/>
      <c r="CQ8" s="687"/>
      <c r="CR8" s="642">
        <v>2279036</v>
      </c>
      <c r="CS8" s="643"/>
      <c r="CT8" s="643"/>
      <c r="CU8" s="643"/>
      <c r="CV8" s="643"/>
      <c r="CW8" s="643"/>
      <c r="CX8" s="643"/>
      <c r="CY8" s="644"/>
      <c r="CZ8" s="675">
        <v>29.5</v>
      </c>
      <c r="DA8" s="675"/>
      <c r="DB8" s="675"/>
      <c r="DC8" s="675"/>
      <c r="DD8" s="648">
        <v>25670</v>
      </c>
      <c r="DE8" s="643"/>
      <c r="DF8" s="643"/>
      <c r="DG8" s="643"/>
      <c r="DH8" s="643"/>
      <c r="DI8" s="643"/>
      <c r="DJ8" s="643"/>
      <c r="DK8" s="643"/>
      <c r="DL8" s="643"/>
      <c r="DM8" s="643"/>
      <c r="DN8" s="643"/>
      <c r="DO8" s="643"/>
      <c r="DP8" s="644"/>
      <c r="DQ8" s="648">
        <v>1318696</v>
      </c>
      <c r="DR8" s="643"/>
      <c r="DS8" s="643"/>
      <c r="DT8" s="643"/>
      <c r="DU8" s="643"/>
      <c r="DV8" s="643"/>
      <c r="DW8" s="643"/>
      <c r="DX8" s="643"/>
      <c r="DY8" s="643"/>
      <c r="DZ8" s="643"/>
      <c r="EA8" s="643"/>
      <c r="EB8" s="643"/>
      <c r="EC8" s="688"/>
    </row>
    <row r="9" spans="2:143" ht="11.25" customHeight="1" x14ac:dyDescent="0.15">
      <c r="B9" s="639" t="s">
        <v>245</v>
      </c>
      <c r="C9" s="640"/>
      <c r="D9" s="640"/>
      <c r="E9" s="640"/>
      <c r="F9" s="640"/>
      <c r="G9" s="640"/>
      <c r="H9" s="640"/>
      <c r="I9" s="640"/>
      <c r="J9" s="640"/>
      <c r="K9" s="640"/>
      <c r="L9" s="640"/>
      <c r="M9" s="640"/>
      <c r="N9" s="640"/>
      <c r="O9" s="640"/>
      <c r="P9" s="640"/>
      <c r="Q9" s="641"/>
      <c r="R9" s="642">
        <v>13055</v>
      </c>
      <c r="S9" s="643"/>
      <c r="T9" s="643"/>
      <c r="U9" s="643"/>
      <c r="V9" s="643"/>
      <c r="W9" s="643"/>
      <c r="X9" s="643"/>
      <c r="Y9" s="644"/>
      <c r="Z9" s="675">
        <v>0.2</v>
      </c>
      <c r="AA9" s="675"/>
      <c r="AB9" s="675"/>
      <c r="AC9" s="675"/>
      <c r="AD9" s="676">
        <v>13055</v>
      </c>
      <c r="AE9" s="676"/>
      <c r="AF9" s="676"/>
      <c r="AG9" s="676"/>
      <c r="AH9" s="676"/>
      <c r="AI9" s="676"/>
      <c r="AJ9" s="676"/>
      <c r="AK9" s="676"/>
      <c r="AL9" s="645">
        <v>0.3</v>
      </c>
      <c r="AM9" s="646"/>
      <c r="AN9" s="646"/>
      <c r="AO9" s="677"/>
      <c r="AP9" s="639" t="s">
        <v>246</v>
      </c>
      <c r="AQ9" s="640"/>
      <c r="AR9" s="640"/>
      <c r="AS9" s="640"/>
      <c r="AT9" s="640"/>
      <c r="AU9" s="640"/>
      <c r="AV9" s="640"/>
      <c r="AW9" s="640"/>
      <c r="AX9" s="640"/>
      <c r="AY9" s="640"/>
      <c r="AZ9" s="640"/>
      <c r="BA9" s="640"/>
      <c r="BB9" s="640"/>
      <c r="BC9" s="640"/>
      <c r="BD9" s="640"/>
      <c r="BE9" s="640"/>
      <c r="BF9" s="641"/>
      <c r="BG9" s="642">
        <v>722460</v>
      </c>
      <c r="BH9" s="643"/>
      <c r="BI9" s="643"/>
      <c r="BJ9" s="643"/>
      <c r="BK9" s="643"/>
      <c r="BL9" s="643"/>
      <c r="BM9" s="643"/>
      <c r="BN9" s="644"/>
      <c r="BO9" s="675">
        <v>47.8</v>
      </c>
      <c r="BP9" s="675"/>
      <c r="BQ9" s="675"/>
      <c r="BR9" s="675"/>
      <c r="BS9" s="648" t="s">
        <v>175</v>
      </c>
      <c r="BT9" s="643"/>
      <c r="BU9" s="643"/>
      <c r="BV9" s="643"/>
      <c r="BW9" s="643"/>
      <c r="BX9" s="643"/>
      <c r="BY9" s="643"/>
      <c r="BZ9" s="643"/>
      <c r="CA9" s="643"/>
      <c r="CB9" s="688"/>
      <c r="CD9" s="689" t="s">
        <v>247</v>
      </c>
      <c r="CE9" s="686"/>
      <c r="CF9" s="686"/>
      <c r="CG9" s="686"/>
      <c r="CH9" s="686"/>
      <c r="CI9" s="686"/>
      <c r="CJ9" s="686"/>
      <c r="CK9" s="686"/>
      <c r="CL9" s="686"/>
      <c r="CM9" s="686"/>
      <c r="CN9" s="686"/>
      <c r="CO9" s="686"/>
      <c r="CP9" s="686"/>
      <c r="CQ9" s="687"/>
      <c r="CR9" s="642">
        <v>525661</v>
      </c>
      <c r="CS9" s="643"/>
      <c r="CT9" s="643"/>
      <c r="CU9" s="643"/>
      <c r="CV9" s="643"/>
      <c r="CW9" s="643"/>
      <c r="CX9" s="643"/>
      <c r="CY9" s="644"/>
      <c r="CZ9" s="675">
        <v>6.8</v>
      </c>
      <c r="DA9" s="675"/>
      <c r="DB9" s="675"/>
      <c r="DC9" s="675"/>
      <c r="DD9" s="648">
        <v>1149</v>
      </c>
      <c r="DE9" s="643"/>
      <c r="DF9" s="643"/>
      <c r="DG9" s="643"/>
      <c r="DH9" s="643"/>
      <c r="DI9" s="643"/>
      <c r="DJ9" s="643"/>
      <c r="DK9" s="643"/>
      <c r="DL9" s="643"/>
      <c r="DM9" s="643"/>
      <c r="DN9" s="643"/>
      <c r="DO9" s="643"/>
      <c r="DP9" s="644"/>
      <c r="DQ9" s="648">
        <v>448538</v>
      </c>
      <c r="DR9" s="643"/>
      <c r="DS9" s="643"/>
      <c r="DT9" s="643"/>
      <c r="DU9" s="643"/>
      <c r="DV9" s="643"/>
      <c r="DW9" s="643"/>
      <c r="DX9" s="643"/>
      <c r="DY9" s="643"/>
      <c r="DZ9" s="643"/>
      <c r="EA9" s="643"/>
      <c r="EB9" s="643"/>
      <c r="EC9" s="688"/>
    </row>
    <row r="10" spans="2:143" ht="11.25" customHeight="1" x14ac:dyDescent="0.15">
      <c r="B10" s="639" t="s">
        <v>248</v>
      </c>
      <c r="C10" s="640"/>
      <c r="D10" s="640"/>
      <c r="E10" s="640"/>
      <c r="F10" s="640"/>
      <c r="G10" s="640"/>
      <c r="H10" s="640"/>
      <c r="I10" s="640"/>
      <c r="J10" s="640"/>
      <c r="K10" s="640"/>
      <c r="L10" s="640"/>
      <c r="M10" s="640"/>
      <c r="N10" s="640"/>
      <c r="O10" s="640"/>
      <c r="P10" s="640"/>
      <c r="Q10" s="641"/>
      <c r="R10" s="642" t="s">
        <v>175</v>
      </c>
      <c r="S10" s="643"/>
      <c r="T10" s="643"/>
      <c r="U10" s="643"/>
      <c r="V10" s="643"/>
      <c r="W10" s="643"/>
      <c r="X10" s="643"/>
      <c r="Y10" s="644"/>
      <c r="Z10" s="675" t="s">
        <v>175</v>
      </c>
      <c r="AA10" s="675"/>
      <c r="AB10" s="675"/>
      <c r="AC10" s="675"/>
      <c r="AD10" s="676" t="s">
        <v>175</v>
      </c>
      <c r="AE10" s="676"/>
      <c r="AF10" s="676"/>
      <c r="AG10" s="676"/>
      <c r="AH10" s="676"/>
      <c r="AI10" s="676"/>
      <c r="AJ10" s="676"/>
      <c r="AK10" s="676"/>
      <c r="AL10" s="645" t="s">
        <v>175</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26494</v>
      </c>
      <c r="BH10" s="643"/>
      <c r="BI10" s="643"/>
      <c r="BJ10" s="643"/>
      <c r="BK10" s="643"/>
      <c r="BL10" s="643"/>
      <c r="BM10" s="643"/>
      <c r="BN10" s="644"/>
      <c r="BO10" s="675">
        <v>1.8</v>
      </c>
      <c r="BP10" s="675"/>
      <c r="BQ10" s="675"/>
      <c r="BR10" s="675"/>
      <c r="BS10" s="648" t="s">
        <v>250</v>
      </c>
      <c r="BT10" s="643"/>
      <c r="BU10" s="643"/>
      <c r="BV10" s="643"/>
      <c r="BW10" s="643"/>
      <c r="BX10" s="643"/>
      <c r="BY10" s="643"/>
      <c r="BZ10" s="643"/>
      <c r="CA10" s="643"/>
      <c r="CB10" s="688"/>
      <c r="CD10" s="689" t="s">
        <v>251</v>
      </c>
      <c r="CE10" s="686"/>
      <c r="CF10" s="686"/>
      <c r="CG10" s="686"/>
      <c r="CH10" s="686"/>
      <c r="CI10" s="686"/>
      <c r="CJ10" s="686"/>
      <c r="CK10" s="686"/>
      <c r="CL10" s="686"/>
      <c r="CM10" s="686"/>
      <c r="CN10" s="686"/>
      <c r="CO10" s="686"/>
      <c r="CP10" s="686"/>
      <c r="CQ10" s="687"/>
      <c r="CR10" s="642">
        <v>75</v>
      </c>
      <c r="CS10" s="643"/>
      <c r="CT10" s="643"/>
      <c r="CU10" s="643"/>
      <c r="CV10" s="643"/>
      <c r="CW10" s="643"/>
      <c r="CX10" s="643"/>
      <c r="CY10" s="644"/>
      <c r="CZ10" s="675">
        <v>0</v>
      </c>
      <c r="DA10" s="675"/>
      <c r="DB10" s="675"/>
      <c r="DC10" s="675"/>
      <c r="DD10" s="648" t="s">
        <v>250</v>
      </c>
      <c r="DE10" s="643"/>
      <c r="DF10" s="643"/>
      <c r="DG10" s="643"/>
      <c r="DH10" s="643"/>
      <c r="DI10" s="643"/>
      <c r="DJ10" s="643"/>
      <c r="DK10" s="643"/>
      <c r="DL10" s="643"/>
      <c r="DM10" s="643"/>
      <c r="DN10" s="643"/>
      <c r="DO10" s="643"/>
      <c r="DP10" s="644"/>
      <c r="DQ10" s="648">
        <v>44</v>
      </c>
      <c r="DR10" s="643"/>
      <c r="DS10" s="643"/>
      <c r="DT10" s="643"/>
      <c r="DU10" s="643"/>
      <c r="DV10" s="643"/>
      <c r="DW10" s="643"/>
      <c r="DX10" s="643"/>
      <c r="DY10" s="643"/>
      <c r="DZ10" s="643"/>
      <c r="EA10" s="643"/>
      <c r="EB10" s="643"/>
      <c r="EC10" s="688"/>
    </row>
    <row r="11" spans="2:143" ht="11.25" customHeight="1" x14ac:dyDescent="0.15">
      <c r="B11" s="639" t="s">
        <v>252</v>
      </c>
      <c r="C11" s="640"/>
      <c r="D11" s="640"/>
      <c r="E11" s="640"/>
      <c r="F11" s="640"/>
      <c r="G11" s="640"/>
      <c r="H11" s="640"/>
      <c r="I11" s="640"/>
      <c r="J11" s="640"/>
      <c r="K11" s="640"/>
      <c r="L11" s="640"/>
      <c r="M11" s="640"/>
      <c r="N11" s="640"/>
      <c r="O11" s="640"/>
      <c r="P11" s="640"/>
      <c r="Q11" s="641"/>
      <c r="R11" s="642">
        <v>315156</v>
      </c>
      <c r="S11" s="643"/>
      <c r="T11" s="643"/>
      <c r="U11" s="643"/>
      <c r="V11" s="643"/>
      <c r="W11" s="643"/>
      <c r="X11" s="643"/>
      <c r="Y11" s="644"/>
      <c r="Z11" s="645">
        <v>4</v>
      </c>
      <c r="AA11" s="646"/>
      <c r="AB11" s="646"/>
      <c r="AC11" s="647"/>
      <c r="AD11" s="648">
        <v>315156</v>
      </c>
      <c r="AE11" s="643"/>
      <c r="AF11" s="643"/>
      <c r="AG11" s="643"/>
      <c r="AH11" s="643"/>
      <c r="AI11" s="643"/>
      <c r="AJ11" s="643"/>
      <c r="AK11" s="644"/>
      <c r="AL11" s="645">
        <v>8</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v>22957</v>
      </c>
      <c r="BH11" s="643"/>
      <c r="BI11" s="643"/>
      <c r="BJ11" s="643"/>
      <c r="BK11" s="643"/>
      <c r="BL11" s="643"/>
      <c r="BM11" s="643"/>
      <c r="BN11" s="644"/>
      <c r="BO11" s="675">
        <v>1.5</v>
      </c>
      <c r="BP11" s="675"/>
      <c r="BQ11" s="675"/>
      <c r="BR11" s="675"/>
      <c r="BS11" s="648" t="s">
        <v>250</v>
      </c>
      <c r="BT11" s="643"/>
      <c r="BU11" s="643"/>
      <c r="BV11" s="643"/>
      <c r="BW11" s="643"/>
      <c r="BX11" s="643"/>
      <c r="BY11" s="643"/>
      <c r="BZ11" s="643"/>
      <c r="CA11" s="643"/>
      <c r="CB11" s="688"/>
      <c r="CD11" s="689" t="s">
        <v>254</v>
      </c>
      <c r="CE11" s="686"/>
      <c r="CF11" s="686"/>
      <c r="CG11" s="686"/>
      <c r="CH11" s="686"/>
      <c r="CI11" s="686"/>
      <c r="CJ11" s="686"/>
      <c r="CK11" s="686"/>
      <c r="CL11" s="686"/>
      <c r="CM11" s="686"/>
      <c r="CN11" s="686"/>
      <c r="CO11" s="686"/>
      <c r="CP11" s="686"/>
      <c r="CQ11" s="687"/>
      <c r="CR11" s="642">
        <v>102236</v>
      </c>
      <c r="CS11" s="643"/>
      <c r="CT11" s="643"/>
      <c r="CU11" s="643"/>
      <c r="CV11" s="643"/>
      <c r="CW11" s="643"/>
      <c r="CX11" s="643"/>
      <c r="CY11" s="644"/>
      <c r="CZ11" s="675">
        <v>1.3</v>
      </c>
      <c r="DA11" s="675"/>
      <c r="DB11" s="675"/>
      <c r="DC11" s="675"/>
      <c r="DD11" s="648">
        <v>10665</v>
      </c>
      <c r="DE11" s="643"/>
      <c r="DF11" s="643"/>
      <c r="DG11" s="643"/>
      <c r="DH11" s="643"/>
      <c r="DI11" s="643"/>
      <c r="DJ11" s="643"/>
      <c r="DK11" s="643"/>
      <c r="DL11" s="643"/>
      <c r="DM11" s="643"/>
      <c r="DN11" s="643"/>
      <c r="DO11" s="643"/>
      <c r="DP11" s="644"/>
      <c r="DQ11" s="648">
        <v>60159</v>
      </c>
      <c r="DR11" s="643"/>
      <c r="DS11" s="643"/>
      <c r="DT11" s="643"/>
      <c r="DU11" s="643"/>
      <c r="DV11" s="643"/>
      <c r="DW11" s="643"/>
      <c r="DX11" s="643"/>
      <c r="DY11" s="643"/>
      <c r="DZ11" s="643"/>
      <c r="EA11" s="643"/>
      <c r="EB11" s="643"/>
      <c r="EC11" s="688"/>
    </row>
    <row r="12" spans="2:143" ht="11.25" customHeight="1" x14ac:dyDescent="0.15">
      <c r="B12" s="639" t="s">
        <v>255</v>
      </c>
      <c r="C12" s="640"/>
      <c r="D12" s="640"/>
      <c r="E12" s="640"/>
      <c r="F12" s="640"/>
      <c r="G12" s="640"/>
      <c r="H12" s="640"/>
      <c r="I12" s="640"/>
      <c r="J12" s="640"/>
      <c r="K12" s="640"/>
      <c r="L12" s="640"/>
      <c r="M12" s="640"/>
      <c r="N12" s="640"/>
      <c r="O12" s="640"/>
      <c r="P12" s="640"/>
      <c r="Q12" s="641"/>
      <c r="R12" s="642">
        <v>26129</v>
      </c>
      <c r="S12" s="643"/>
      <c r="T12" s="643"/>
      <c r="U12" s="643"/>
      <c r="V12" s="643"/>
      <c r="W12" s="643"/>
      <c r="X12" s="643"/>
      <c r="Y12" s="644"/>
      <c r="Z12" s="675">
        <v>0.3</v>
      </c>
      <c r="AA12" s="675"/>
      <c r="AB12" s="675"/>
      <c r="AC12" s="675"/>
      <c r="AD12" s="676">
        <v>26129</v>
      </c>
      <c r="AE12" s="676"/>
      <c r="AF12" s="676"/>
      <c r="AG12" s="676"/>
      <c r="AH12" s="676"/>
      <c r="AI12" s="676"/>
      <c r="AJ12" s="676"/>
      <c r="AK12" s="676"/>
      <c r="AL12" s="645">
        <v>0.7</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v>574368</v>
      </c>
      <c r="BH12" s="643"/>
      <c r="BI12" s="643"/>
      <c r="BJ12" s="643"/>
      <c r="BK12" s="643"/>
      <c r="BL12" s="643"/>
      <c r="BM12" s="643"/>
      <c r="BN12" s="644"/>
      <c r="BO12" s="675">
        <v>38</v>
      </c>
      <c r="BP12" s="675"/>
      <c r="BQ12" s="675"/>
      <c r="BR12" s="675"/>
      <c r="BS12" s="648" t="s">
        <v>175</v>
      </c>
      <c r="BT12" s="643"/>
      <c r="BU12" s="643"/>
      <c r="BV12" s="643"/>
      <c r="BW12" s="643"/>
      <c r="BX12" s="643"/>
      <c r="BY12" s="643"/>
      <c r="BZ12" s="643"/>
      <c r="CA12" s="643"/>
      <c r="CB12" s="688"/>
      <c r="CD12" s="689" t="s">
        <v>257</v>
      </c>
      <c r="CE12" s="686"/>
      <c r="CF12" s="686"/>
      <c r="CG12" s="686"/>
      <c r="CH12" s="686"/>
      <c r="CI12" s="686"/>
      <c r="CJ12" s="686"/>
      <c r="CK12" s="686"/>
      <c r="CL12" s="686"/>
      <c r="CM12" s="686"/>
      <c r="CN12" s="686"/>
      <c r="CO12" s="686"/>
      <c r="CP12" s="686"/>
      <c r="CQ12" s="687"/>
      <c r="CR12" s="642">
        <v>74149</v>
      </c>
      <c r="CS12" s="643"/>
      <c r="CT12" s="643"/>
      <c r="CU12" s="643"/>
      <c r="CV12" s="643"/>
      <c r="CW12" s="643"/>
      <c r="CX12" s="643"/>
      <c r="CY12" s="644"/>
      <c r="CZ12" s="675">
        <v>1</v>
      </c>
      <c r="DA12" s="675"/>
      <c r="DB12" s="675"/>
      <c r="DC12" s="675"/>
      <c r="DD12" s="648" t="s">
        <v>250</v>
      </c>
      <c r="DE12" s="643"/>
      <c r="DF12" s="643"/>
      <c r="DG12" s="643"/>
      <c r="DH12" s="643"/>
      <c r="DI12" s="643"/>
      <c r="DJ12" s="643"/>
      <c r="DK12" s="643"/>
      <c r="DL12" s="643"/>
      <c r="DM12" s="643"/>
      <c r="DN12" s="643"/>
      <c r="DO12" s="643"/>
      <c r="DP12" s="644"/>
      <c r="DQ12" s="648">
        <v>69949</v>
      </c>
      <c r="DR12" s="643"/>
      <c r="DS12" s="643"/>
      <c r="DT12" s="643"/>
      <c r="DU12" s="643"/>
      <c r="DV12" s="643"/>
      <c r="DW12" s="643"/>
      <c r="DX12" s="643"/>
      <c r="DY12" s="643"/>
      <c r="DZ12" s="643"/>
      <c r="EA12" s="643"/>
      <c r="EB12" s="643"/>
      <c r="EC12" s="688"/>
    </row>
    <row r="13" spans="2:143" ht="11.25" customHeight="1" x14ac:dyDescent="0.15">
      <c r="B13" s="639" t="s">
        <v>258</v>
      </c>
      <c r="C13" s="640"/>
      <c r="D13" s="640"/>
      <c r="E13" s="640"/>
      <c r="F13" s="640"/>
      <c r="G13" s="640"/>
      <c r="H13" s="640"/>
      <c r="I13" s="640"/>
      <c r="J13" s="640"/>
      <c r="K13" s="640"/>
      <c r="L13" s="640"/>
      <c r="M13" s="640"/>
      <c r="N13" s="640"/>
      <c r="O13" s="640"/>
      <c r="P13" s="640"/>
      <c r="Q13" s="641"/>
      <c r="R13" s="642" t="s">
        <v>175</v>
      </c>
      <c r="S13" s="643"/>
      <c r="T13" s="643"/>
      <c r="U13" s="643"/>
      <c r="V13" s="643"/>
      <c r="W13" s="643"/>
      <c r="X13" s="643"/>
      <c r="Y13" s="644"/>
      <c r="Z13" s="675" t="s">
        <v>250</v>
      </c>
      <c r="AA13" s="675"/>
      <c r="AB13" s="675"/>
      <c r="AC13" s="675"/>
      <c r="AD13" s="676" t="s">
        <v>250</v>
      </c>
      <c r="AE13" s="676"/>
      <c r="AF13" s="676"/>
      <c r="AG13" s="676"/>
      <c r="AH13" s="676"/>
      <c r="AI13" s="676"/>
      <c r="AJ13" s="676"/>
      <c r="AK13" s="676"/>
      <c r="AL13" s="645" t="s">
        <v>175</v>
      </c>
      <c r="AM13" s="646"/>
      <c r="AN13" s="646"/>
      <c r="AO13" s="677"/>
      <c r="AP13" s="639" t="s">
        <v>259</v>
      </c>
      <c r="AQ13" s="640"/>
      <c r="AR13" s="640"/>
      <c r="AS13" s="640"/>
      <c r="AT13" s="640"/>
      <c r="AU13" s="640"/>
      <c r="AV13" s="640"/>
      <c r="AW13" s="640"/>
      <c r="AX13" s="640"/>
      <c r="AY13" s="640"/>
      <c r="AZ13" s="640"/>
      <c r="BA13" s="640"/>
      <c r="BB13" s="640"/>
      <c r="BC13" s="640"/>
      <c r="BD13" s="640"/>
      <c r="BE13" s="640"/>
      <c r="BF13" s="641"/>
      <c r="BG13" s="642">
        <v>574368</v>
      </c>
      <c r="BH13" s="643"/>
      <c r="BI13" s="643"/>
      <c r="BJ13" s="643"/>
      <c r="BK13" s="643"/>
      <c r="BL13" s="643"/>
      <c r="BM13" s="643"/>
      <c r="BN13" s="644"/>
      <c r="BO13" s="675">
        <v>38</v>
      </c>
      <c r="BP13" s="675"/>
      <c r="BQ13" s="675"/>
      <c r="BR13" s="675"/>
      <c r="BS13" s="648" t="s">
        <v>250</v>
      </c>
      <c r="BT13" s="643"/>
      <c r="BU13" s="643"/>
      <c r="BV13" s="643"/>
      <c r="BW13" s="643"/>
      <c r="BX13" s="643"/>
      <c r="BY13" s="643"/>
      <c r="BZ13" s="643"/>
      <c r="CA13" s="643"/>
      <c r="CB13" s="688"/>
      <c r="CD13" s="689" t="s">
        <v>260</v>
      </c>
      <c r="CE13" s="686"/>
      <c r="CF13" s="686"/>
      <c r="CG13" s="686"/>
      <c r="CH13" s="686"/>
      <c r="CI13" s="686"/>
      <c r="CJ13" s="686"/>
      <c r="CK13" s="686"/>
      <c r="CL13" s="686"/>
      <c r="CM13" s="686"/>
      <c r="CN13" s="686"/>
      <c r="CO13" s="686"/>
      <c r="CP13" s="686"/>
      <c r="CQ13" s="687"/>
      <c r="CR13" s="642">
        <v>409959</v>
      </c>
      <c r="CS13" s="643"/>
      <c r="CT13" s="643"/>
      <c r="CU13" s="643"/>
      <c r="CV13" s="643"/>
      <c r="CW13" s="643"/>
      <c r="CX13" s="643"/>
      <c r="CY13" s="644"/>
      <c r="CZ13" s="675">
        <v>5.3</v>
      </c>
      <c r="DA13" s="675"/>
      <c r="DB13" s="675"/>
      <c r="DC13" s="675"/>
      <c r="DD13" s="648">
        <v>107272</v>
      </c>
      <c r="DE13" s="643"/>
      <c r="DF13" s="643"/>
      <c r="DG13" s="643"/>
      <c r="DH13" s="643"/>
      <c r="DI13" s="643"/>
      <c r="DJ13" s="643"/>
      <c r="DK13" s="643"/>
      <c r="DL13" s="643"/>
      <c r="DM13" s="643"/>
      <c r="DN13" s="643"/>
      <c r="DO13" s="643"/>
      <c r="DP13" s="644"/>
      <c r="DQ13" s="648">
        <v>333575</v>
      </c>
      <c r="DR13" s="643"/>
      <c r="DS13" s="643"/>
      <c r="DT13" s="643"/>
      <c r="DU13" s="643"/>
      <c r="DV13" s="643"/>
      <c r="DW13" s="643"/>
      <c r="DX13" s="643"/>
      <c r="DY13" s="643"/>
      <c r="DZ13" s="643"/>
      <c r="EA13" s="643"/>
      <c r="EB13" s="643"/>
      <c r="EC13" s="688"/>
    </row>
    <row r="14" spans="2:143" ht="11.25" customHeight="1" x14ac:dyDescent="0.15">
      <c r="B14" s="639" t="s">
        <v>261</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52338</v>
      </c>
      <c r="BH14" s="643"/>
      <c r="BI14" s="643"/>
      <c r="BJ14" s="643"/>
      <c r="BK14" s="643"/>
      <c r="BL14" s="643"/>
      <c r="BM14" s="643"/>
      <c r="BN14" s="644"/>
      <c r="BO14" s="675">
        <v>3.5</v>
      </c>
      <c r="BP14" s="675"/>
      <c r="BQ14" s="675"/>
      <c r="BR14" s="675"/>
      <c r="BS14" s="648" t="s">
        <v>175</v>
      </c>
      <c r="BT14" s="643"/>
      <c r="BU14" s="643"/>
      <c r="BV14" s="643"/>
      <c r="BW14" s="643"/>
      <c r="BX14" s="643"/>
      <c r="BY14" s="643"/>
      <c r="BZ14" s="643"/>
      <c r="CA14" s="643"/>
      <c r="CB14" s="688"/>
      <c r="CD14" s="689" t="s">
        <v>263</v>
      </c>
      <c r="CE14" s="686"/>
      <c r="CF14" s="686"/>
      <c r="CG14" s="686"/>
      <c r="CH14" s="686"/>
      <c r="CI14" s="686"/>
      <c r="CJ14" s="686"/>
      <c r="CK14" s="686"/>
      <c r="CL14" s="686"/>
      <c r="CM14" s="686"/>
      <c r="CN14" s="686"/>
      <c r="CO14" s="686"/>
      <c r="CP14" s="686"/>
      <c r="CQ14" s="687"/>
      <c r="CR14" s="642">
        <v>332304</v>
      </c>
      <c r="CS14" s="643"/>
      <c r="CT14" s="643"/>
      <c r="CU14" s="643"/>
      <c r="CV14" s="643"/>
      <c r="CW14" s="643"/>
      <c r="CX14" s="643"/>
      <c r="CY14" s="644"/>
      <c r="CZ14" s="675">
        <v>4.3</v>
      </c>
      <c r="DA14" s="675"/>
      <c r="DB14" s="675"/>
      <c r="DC14" s="675"/>
      <c r="DD14" s="648">
        <v>51619</v>
      </c>
      <c r="DE14" s="643"/>
      <c r="DF14" s="643"/>
      <c r="DG14" s="643"/>
      <c r="DH14" s="643"/>
      <c r="DI14" s="643"/>
      <c r="DJ14" s="643"/>
      <c r="DK14" s="643"/>
      <c r="DL14" s="643"/>
      <c r="DM14" s="643"/>
      <c r="DN14" s="643"/>
      <c r="DO14" s="643"/>
      <c r="DP14" s="644"/>
      <c r="DQ14" s="648">
        <v>276976</v>
      </c>
      <c r="DR14" s="643"/>
      <c r="DS14" s="643"/>
      <c r="DT14" s="643"/>
      <c r="DU14" s="643"/>
      <c r="DV14" s="643"/>
      <c r="DW14" s="643"/>
      <c r="DX14" s="643"/>
      <c r="DY14" s="643"/>
      <c r="DZ14" s="643"/>
      <c r="EA14" s="643"/>
      <c r="EB14" s="643"/>
      <c r="EC14" s="688"/>
    </row>
    <row r="15" spans="2:143" ht="11.25" customHeight="1" x14ac:dyDescent="0.15">
      <c r="B15" s="639" t="s">
        <v>264</v>
      </c>
      <c r="C15" s="640"/>
      <c r="D15" s="640"/>
      <c r="E15" s="640"/>
      <c r="F15" s="640"/>
      <c r="G15" s="640"/>
      <c r="H15" s="640"/>
      <c r="I15" s="640"/>
      <c r="J15" s="640"/>
      <c r="K15" s="640"/>
      <c r="L15" s="640"/>
      <c r="M15" s="640"/>
      <c r="N15" s="640"/>
      <c r="O15" s="640"/>
      <c r="P15" s="640"/>
      <c r="Q15" s="641"/>
      <c r="R15" s="642" t="s">
        <v>175</v>
      </c>
      <c r="S15" s="643"/>
      <c r="T15" s="643"/>
      <c r="U15" s="643"/>
      <c r="V15" s="643"/>
      <c r="W15" s="643"/>
      <c r="X15" s="643"/>
      <c r="Y15" s="644"/>
      <c r="Z15" s="675" t="s">
        <v>250</v>
      </c>
      <c r="AA15" s="675"/>
      <c r="AB15" s="675"/>
      <c r="AC15" s="675"/>
      <c r="AD15" s="676" t="s">
        <v>250</v>
      </c>
      <c r="AE15" s="676"/>
      <c r="AF15" s="676"/>
      <c r="AG15" s="676"/>
      <c r="AH15" s="676"/>
      <c r="AI15" s="676"/>
      <c r="AJ15" s="676"/>
      <c r="AK15" s="676"/>
      <c r="AL15" s="645" t="s">
        <v>250</v>
      </c>
      <c r="AM15" s="646"/>
      <c r="AN15" s="646"/>
      <c r="AO15" s="677"/>
      <c r="AP15" s="639" t="s">
        <v>265</v>
      </c>
      <c r="AQ15" s="640"/>
      <c r="AR15" s="640"/>
      <c r="AS15" s="640"/>
      <c r="AT15" s="640"/>
      <c r="AU15" s="640"/>
      <c r="AV15" s="640"/>
      <c r="AW15" s="640"/>
      <c r="AX15" s="640"/>
      <c r="AY15" s="640"/>
      <c r="AZ15" s="640"/>
      <c r="BA15" s="640"/>
      <c r="BB15" s="640"/>
      <c r="BC15" s="640"/>
      <c r="BD15" s="640"/>
      <c r="BE15" s="640"/>
      <c r="BF15" s="641"/>
      <c r="BG15" s="642">
        <v>86538</v>
      </c>
      <c r="BH15" s="643"/>
      <c r="BI15" s="643"/>
      <c r="BJ15" s="643"/>
      <c r="BK15" s="643"/>
      <c r="BL15" s="643"/>
      <c r="BM15" s="643"/>
      <c r="BN15" s="644"/>
      <c r="BO15" s="675">
        <v>5.7</v>
      </c>
      <c r="BP15" s="675"/>
      <c r="BQ15" s="675"/>
      <c r="BR15" s="675"/>
      <c r="BS15" s="648" t="s">
        <v>175</v>
      </c>
      <c r="BT15" s="643"/>
      <c r="BU15" s="643"/>
      <c r="BV15" s="643"/>
      <c r="BW15" s="643"/>
      <c r="BX15" s="643"/>
      <c r="BY15" s="643"/>
      <c r="BZ15" s="643"/>
      <c r="CA15" s="643"/>
      <c r="CB15" s="688"/>
      <c r="CD15" s="689" t="s">
        <v>266</v>
      </c>
      <c r="CE15" s="686"/>
      <c r="CF15" s="686"/>
      <c r="CG15" s="686"/>
      <c r="CH15" s="686"/>
      <c r="CI15" s="686"/>
      <c r="CJ15" s="686"/>
      <c r="CK15" s="686"/>
      <c r="CL15" s="686"/>
      <c r="CM15" s="686"/>
      <c r="CN15" s="686"/>
      <c r="CO15" s="686"/>
      <c r="CP15" s="686"/>
      <c r="CQ15" s="687"/>
      <c r="CR15" s="642">
        <v>814863</v>
      </c>
      <c r="CS15" s="643"/>
      <c r="CT15" s="643"/>
      <c r="CU15" s="643"/>
      <c r="CV15" s="643"/>
      <c r="CW15" s="643"/>
      <c r="CX15" s="643"/>
      <c r="CY15" s="644"/>
      <c r="CZ15" s="675">
        <v>10.6</v>
      </c>
      <c r="DA15" s="675"/>
      <c r="DB15" s="675"/>
      <c r="DC15" s="675"/>
      <c r="DD15" s="648">
        <v>139341</v>
      </c>
      <c r="DE15" s="643"/>
      <c r="DF15" s="643"/>
      <c r="DG15" s="643"/>
      <c r="DH15" s="643"/>
      <c r="DI15" s="643"/>
      <c r="DJ15" s="643"/>
      <c r="DK15" s="643"/>
      <c r="DL15" s="643"/>
      <c r="DM15" s="643"/>
      <c r="DN15" s="643"/>
      <c r="DO15" s="643"/>
      <c r="DP15" s="644"/>
      <c r="DQ15" s="648">
        <v>616857</v>
      </c>
      <c r="DR15" s="643"/>
      <c r="DS15" s="643"/>
      <c r="DT15" s="643"/>
      <c r="DU15" s="643"/>
      <c r="DV15" s="643"/>
      <c r="DW15" s="643"/>
      <c r="DX15" s="643"/>
      <c r="DY15" s="643"/>
      <c r="DZ15" s="643"/>
      <c r="EA15" s="643"/>
      <c r="EB15" s="643"/>
      <c r="EC15" s="688"/>
    </row>
    <row r="16" spans="2:143" ht="11.25" customHeight="1" x14ac:dyDescent="0.15">
      <c r="B16" s="639" t="s">
        <v>267</v>
      </c>
      <c r="C16" s="640"/>
      <c r="D16" s="640"/>
      <c r="E16" s="640"/>
      <c r="F16" s="640"/>
      <c r="G16" s="640"/>
      <c r="H16" s="640"/>
      <c r="I16" s="640"/>
      <c r="J16" s="640"/>
      <c r="K16" s="640"/>
      <c r="L16" s="640"/>
      <c r="M16" s="640"/>
      <c r="N16" s="640"/>
      <c r="O16" s="640"/>
      <c r="P16" s="640"/>
      <c r="Q16" s="641"/>
      <c r="R16" s="642">
        <v>7982</v>
      </c>
      <c r="S16" s="643"/>
      <c r="T16" s="643"/>
      <c r="U16" s="643"/>
      <c r="V16" s="643"/>
      <c r="W16" s="643"/>
      <c r="X16" s="643"/>
      <c r="Y16" s="644"/>
      <c r="Z16" s="675">
        <v>0.1</v>
      </c>
      <c r="AA16" s="675"/>
      <c r="AB16" s="675"/>
      <c r="AC16" s="675"/>
      <c r="AD16" s="676">
        <v>7982</v>
      </c>
      <c r="AE16" s="676"/>
      <c r="AF16" s="676"/>
      <c r="AG16" s="676"/>
      <c r="AH16" s="676"/>
      <c r="AI16" s="676"/>
      <c r="AJ16" s="676"/>
      <c r="AK16" s="676"/>
      <c r="AL16" s="645">
        <v>0.2</v>
      </c>
      <c r="AM16" s="646"/>
      <c r="AN16" s="646"/>
      <c r="AO16" s="677"/>
      <c r="AP16" s="639" t="s">
        <v>268</v>
      </c>
      <c r="AQ16" s="640"/>
      <c r="AR16" s="640"/>
      <c r="AS16" s="640"/>
      <c r="AT16" s="640"/>
      <c r="AU16" s="640"/>
      <c r="AV16" s="640"/>
      <c r="AW16" s="640"/>
      <c r="AX16" s="640"/>
      <c r="AY16" s="640"/>
      <c r="AZ16" s="640"/>
      <c r="BA16" s="640"/>
      <c r="BB16" s="640"/>
      <c r="BC16" s="640"/>
      <c r="BD16" s="640"/>
      <c r="BE16" s="640"/>
      <c r="BF16" s="641"/>
      <c r="BG16" s="642" t="s">
        <v>175</v>
      </c>
      <c r="BH16" s="643"/>
      <c r="BI16" s="643"/>
      <c r="BJ16" s="643"/>
      <c r="BK16" s="643"/>
      <c r="BL16" s="643"/>
      <c r="BM16" s="643"/>
      <c r="BN16" s="644"/>
      <c r="BO16" s="675" t="s">
        <v>250</v>
      </c>
      <c r="BP16" s="675"/>
      <c r="BQ16" s="675"/>
      <c r="BR16" s="675"/>
      <c r="BS16" s="648" t="s">
        <v>250</v>
      </c>
      <c r="BT16" s="643"/>
      <c r="BU16" s="643"/>
      <c r="BV16" s="643"/>
      <c r="BW16" s="643"/>
      <c r="BX16" s="643"/>
      <c r="BY16" s="643"/>
      <c r="BZ16" s="643"/>
      <c r="CA16" s="643"/>
      <c r="CB16" s="688"/>
      <c r="CD16" s="689" t="s">
        <v>269</v>
      </c>
      <c r="CE16" s="686"/>
      <c r="CF16" s="686"/>
      <c r="CG16" s="686"/>
      <c r="CH16" s="686"/>
      <c r="CI16" s="686"/>
      <c r="CJ16" s="686"/>
      <c r="CK16" s="686"/>
      <c r="CL16" s="686"/>
      <c r="CM16" s="686"/>
      <c r="CN16" s="686"/>
      <c r="CO16" s="686"/>
      <c r="CP16" s="686"/>
      <c r="CQ16" s="687"/>
      <c r="CR16" s="642" t="s">
        <v>175</v>
      </c>
      <c r="CS16" s="643"/>
      <c r="CT16" s="643"/>
      <c r="CU16" s="643"/>
      <c r="CV16" s="643"/>
      <c r="CW16" s="643"/>
      <c r="CX16" s="643"/>
      <c r="CY16" s="644"/>
      <c r="CZ16" s="675" t="s">
        <v>250</v>
      </c>
      <c r="DA16" s="675"/>
      <c r="DB16" s="675"/>
      <c r="DC16" s="675"/>
      <c r="DD16" s="648" t="s">
        <v>175</v>
      </c>
      <c r="DE16" s="643"/>
      <c r="DF16" s="643"/>
      <c r="DG16" s="643"/>
      <c r="DH16" s="643"/>
      <c r="DI16" s="643"/>
      <c r="DJ16" s="643"/>
      <c r="DK16" s="643"/>
      <c r="DL16" s="643"/>
      <c r="DM16" s="643"/>
      <c r="DN16" s="643"/>
      <c r="DO16" s="643"/>
      <c r="DP16" s="644"/>
      <c r="DQ16" s="648" t="s">
        <v>250</v>
      </c>
      <c r="DR16" s="643"/>
      <c r="DS16" s="643"/>
      <c r="DT16" s="643"/>
      <c r="DU16" s="643"/>
      <c r="DV16" s="643"/>
      <c r="DW16" s="643"/>
      <c r="DX16" s="643"/>
      <c r="DY16" s="643"/>
      <c r="DZ16" s="643"/>
      <c r="EA16" s="643"/>
      <c r="EB16" s="643"/>
      <c r="EC16" s="688"/>
    </row>
    <row r="17" spans="2:133" ht="11.25" customHeight="1" x14ac:dyDescent="0.15">
      <c r="B17" s="639" t="s">
        <v>270</v>
      </c>
      <c r="C17" s="640"/>
      <c r="D17" s="640"/>
      <c r="E17" s="640"/>
      <c r="F17" s="640"/>
      <c r="G17" s="640"/>
      <c r="H17" s="640"/>
      <c r="I17" s="640"/>
      <c r="J17" s="640"/>
      <c r="K17" s="640"/>
      <c r="L17" s="640"/>
      <c r="M17" s="640"/>
      <c r="N17" s="640"/>
      <c r="O17" s="640"/>
      <c r="P17" s="640"/>
      <c r="Q17" s="641"/>
      <c r="R17" s="642">
        <v>3834</v>
      </c>
      <c r="S17" s="643"/>
      <c r="T17" s="643"/>
      <c r="U17" s="643"/>
      <c r="V17" s="643"/>
      <c r="W17" s="643"/>
      <c r="X17" s="643"/>
      <c r="Y17" s="644"/>
      <c r="Z17" s="675">
        <v>0</v>
      </c>
      <c r="AA17" s="675"/>
      <c r="AB17" s="675"/>
      <c r="AC17" s="675"/>
      <c r="AD17" s="676">
        <v>3834</v>
      </c>
      <c r="AE17" s="676"/>
      <c r="AF17" s="676"/>
      <c r="AG17" s="676"/>
      <c r="AH17" s="676"/>
      <c r="AI17" s="676"/>
      <c r="AJ17" s="676"/>
      <c r="AK17" s="676"/>
      <c r="AL17" s="645">
        <v>0.1</v>
      </c>
      <c r="AM17" s="646"/>
      <c r="AN17" s="646"/>
      <c r="AO17" s="677"/>
      <c r="AP17" s="639" t="s">
        <v>271</v>
      </c>
      <c r="AQ17" s="640"/>
      <c r="AR17" s="640"/>
      <c r="AS17" s="640"/>
      <c r="AT17" s="640"/>
      <c r="AU17" s="640"/>
      <c r="AV17" s="640"/>
      <c r="AW17" s="640"/>
      <c r="AX17" s="640"/>
      <c r="AY17" s="640"/>
      <c r="AZ17" s="640"/>
      <c r="BA17" s="640"/>
      <c r="BB17" s="640"/>
      <c r="BC17" s="640"/>
      <c r="BD17" s="640"/>
      <c r="BE17" s="640"/>
      <c r="BF17" s="641"/>
      <c r="BG17" s="642" t="s">
        <v>250</v>
      </c>
      <c r="BH17" s="643"/>
      <c r="BI17" s="643"/>
      <c r="BJ17" s="643"/>
      <c r="BK17" s="643"/>
      <c r="BL17" s="643"/>
      <c r="BM17" s="643"/>
      <c r="BN17" s="644"/>
      <c r="BO17" s="675" t="s">
        <v>250</v>
      </c>
      <c r="BP17" s="675"/>
      <c r="BQ17" s="675"/>
      <c r="BR17" s="675"/>
      <c r="BS17" s="648" t="s">
        <v>175</v>
      </c>
      <c r="BT17" s="643"/>
      <c r="BU17" s="643"/>
      <c r="BV17" s="643"/>
      <c r="BW17" s="643"/>
      <c r="BX17" s="643"/>
      <c r="BY17" s="643"/>
      <c r="BZ17" s="643"/>
      <c r="CA17" s="643"/>
      <c r="CB17" s="688"/>
      <c r="CD17" s="689" t="s">
        <v>272</v>
      </c>
      <c r="CE17" s="686"/>
      <c r="CF17" s="686"/>
      <c r="CG17" s="686"/>
      <c r="CH17" s="686"/>
      <c r="CI17" s="686"/>
      <c r="CJ17" s="686"/>
      <c r="CK17" s="686"/>
      <c r="CL17" s="686"/>
      <c r="CM17" s="686"/>
      <c r="CN17" s="686"/>
      <c r="CO17" s="686"/>
      <c r="CP17" s="686"/>
      <c r="CQ17" s="687"/>
      <c r="CR17" s="642">
        <v>584335</v>
      </c>
      <c r="CS17" s="643"/>
      <c r="CT17" s="643"/>
      <c r="CU17" s="643"/>
      <c r="CV17" s="643"/>
      <c r="CW17" s="643"/>
      <c r="CX17" s="643"/>
      <c r="CY17" s="644"/>
      <c r="CZ17" s="675">
        <v>7.6</v>
      </c>
      <c r="DA17" s="675"/>
      <c r="DB17" s="675"/>
      <c r="DC17" s="675"/>
      <c r="DD17" s="648" t="s">
        <v>175</v>
      </c>
      <c r="DE17" s="643"/>
      <c r="DF17" s="643"/>
      <c r="DG17" s="643"/>
      <c r="DH17" s="643"/>
      <c r="DI17" s="643"/>
      <c r="DJ17" s="643"/>
      <c r="DK17" s="643"/>
      <c r="DL17" s="643"/>
      <c r="DM17" s="643"/>
      <c r="DN17" s="643"/>
      <c r="DO17" s="643"/>
      <c r="DP17" s="644"/>
      <c r="DQ17" s="648">
        <v>584335</v>
      </c>
      <c r="DR17" s="643"/>
      <c r="DS17" s="643"/>
      <c r="DT17" s="643"/>
      <c r="DU17" s="643"/>
      <c r="DV17" s="643"/>
      <c r="DW17" s="643"/>
      <c r="DX17" s="643"/>
      <c r="DY17" s="643"/>
      <c r="DZ17" s="643"/>
      <c r="EA17" s="643"/>
      <c r="EB17" s="643"/>
      <c r="EC17" s="688"/>
    </row>
    <row r="18" spans="2:133" ht="11.25" customHeight="1" x14ac:dyDescent="0.15">
      <c r="B18" s="639" t="s">
        <v>273</v>
      </c>
      <c r="C18" s="640"/>
      <c r="D18" s="640"/>
      <c r="E18" s="640"/>
      <c r="F18" s="640"/>
      <c r="G18" s="640"/>
      <c r="H18" s="640"/>
      <c r="I18" s="640"/>
      <c r="J18" s="640"/>
      <c r="K18" s="640"/>
      <c r="L18" s="640"/>
      <c r="M18" s="640"/>
      <c r="N18" s="640"/>
      <c r="O18" s="640"/>
      <c r="P18" s="640"/>
      <c r="Q18" s="641"/>
      <c r="R18" s="642">
        <v>19213</v>
      </c>
      <c r="S18" s="643"/>
      <c r="T18" s="643"/>
      <c r="U18" s="643"/>
      <c r="V18" s="643"/>
      <c r="W18" s="643"/>
      <c r="X18" s="643"/>
      <c r="Y18" s="644"/>
      <c r="Z18" s="675">
        <v>0.2</v>
      </c>
      <c r="AA18" s="675"/>
      <c r="AB18" s="675"/>
      <c r="AC18" s="675"/>
      <c r="AD18" s="676">
        <v>19213</v>
      </c>
      <c r="AE18" s="676"/>
      <c r="AF18" s="676"/>
      <c r="AG18" s="676"/>
      <c r="AH18" s="676"/>
      <c r="AI18" s="676"/>
      <c r="AJ18" s="676"/>
      <c r="AK18" s="676"/>
      <c r="AL18" s="645">
        <v>0.5</v>
      </c>
      <c r="AM18" s="646"/>
      <c r="AN18" s="646"/>
      <c r="AO18" s="677"/>
      <c r="AP18" s="639" t="s">
        <v>274</v>
      </c>
      <c r="AQ18" s="640"/>
      <c r="AR18" s="640"/>
      <c r="AS18" s="640"/>
      <c r="AT18" s="640"/>
      <c r="AU18" s="640"/>
      <c r="AV18" s="640"/>
      <c r="AW18" s="640"/>
      <c r="AX18" s="640"/>
      <c r="AY18" s="640"/>
      <c r="AZ18" s="640"/>
      <c r="BA18" s="640"/>
      <c r="BB18" s="640"/>
      <c r="BC18" s="640"/>
      <c r="BD18" s="640"/>
      <c r="BE18" s="640"/>
      <c r="BF18" s="641"/>
      <c r="BG18" s="642" t="s">
        <v>250</v>
      </c>
      <c r="BH18" s="643"/>
      <c r="BI18" s="643"/>
      <c r="BJ18" s="643"/>
      <c r="BK18" s="643"/>
      <c r="BL18" s="643"/>
      <c r="BM18" s="643"/>
      <c r="BN18" s="644"/>
      <c r="BO18" s="675" t="s">
        <v>175</v>
      </c>
      <c r="BP18" s="675"/>
      <c r="BQ18" s="675"/>
      <c r="BR18" s="675"/>
      <c r="BS18" s="648" t="s">
        <v>175</v>
      </c>
      <c r="BT18" s="643"/>
      <c r="BU18" s="643"/>
      <c r="BV18" s="643"/>
      <c r="BW18" s="643"/>
      <c r="BX18" s="643"/>
      <c r="BY18" s="643"/>
      <c r="BZ18" s="643"/>
      <c r="CA18" s="643"/>
      <c r="CB18" s="688"/>
      <c r="CD18" s="689" t="s">
        <v>275</v>
      </c>
      <c r="CE18" s="686"/>
      <c r="CF18" s="686"/>
      <c r="CG18" s="686"/>
      <c r="CH18" s="686"/>
      <c r="CI18" s="686"/>
      <c r="CJ18" s="686"/>
      <c r="CK18" s="686"/>
      <c r="CL18" s="686"/>
      <c r="CM18" s="686"/>
      <c r="CN18" s="686"/>
      <c r="CO18" s="686"/>
      <c r="CP18" s="686"/>
      <c r="CQ18" s="687"/>
      <c r="CR18" s="642" t="s">
        <v>175</v>
      </c>
      <c r="CS18" s="643"/>
      <c r="CT18" s="643"/>
      <c r="CU18" s="643"/>
      <c r="CV18" s="643"/>
      <c r="CW18" s="643"/>
      <c r="CX18" s="643"/>
      <c r="CY18" s="644"/>
      <c r="CZ18" s="675" t="s">
        <v>175</v>
      </c>
      <c r="DA18" s="675"/>
      <c r="DB18" s="675"/>
      <c r="DC18" s="675"/>
      <c r="DD18" s="648" t="s">
        <v>175</v>
      </c>
      <c r="DE18" s="643"/>
      <c r="DF18" s="643"/>
      <c r="DG18" s="643"/>
      <c r="DH18" s="643"/>
      <c r="DI18" s="643"/>
      <c r="DJ18" s="643"/>
      <c r="DK18" s="643"/>
      <c r="DL18" s="643"/>
      <c r="DM18" s="643"/>
      <c r="DN18" s="643"/>
      <c r="DO18" s="643"/>
      <c r="DP18" s="644"/>
      <c r="DQ18" s="648" t="s">
        <v>175</v>
      </c>
      <c r="DR18" s="643"/>
      <c r="DS18" s="643"/>
      <c r="DT18" s="643"/>
      <c r="DU18" s="643"/>
      <c r="DV18" s="643"/>
      <c r="DW18" s="643"/>
      <c r="DX18" s="643"/>
      <c r="DY18" s="643"/>
      <c r="DZ18" s="643"/>
      <c r="EA18" s="643"/>
      <c r="EB18" s="643"/>
      <c r="EC18" s="688"/>
    </row>
    <row r="19" spans="2:133" ht="11.25" customHeight="1" x14ac:dyDescent="0.15">
      <c r="B19" s="639" t="s">
        <v>276</v>
      </c>
      <c r="C19" s="640"/>
      <c r="D19" s="640"/>
      <c r="E19" s="640"/>
      <c r="F19" s="640"/>
      <c r="G19" s="640"/>
      <c r="H19" s="640"/>
      <c r="I19" s="640"/>
      <c r="J19" s="640"/>
      <c r="K19" s="640"/>
      <c r="L19" s="640"/>
      <c r="M19" s="640"/>
      <c r="N19" s="640"/>
      <c r="O19" s="640"/>
      <c r="P19" s="640"/>
      <c r="Q19" s="641"/>
      <c r="R19" s="642">
        <v>13713</v>
      </c>
      <c r="S19" s="643"/>
      <c r="T19" s="643"/>
      <c r="U19" s="643"/>
      <c r="V19" s="643"/>
      <c r="W19" s="643"/>
      <c r="X19" s="643"/>
      <c r="Y19" s="644"/>
      <c r="Z19" s="675">
        <v>0.2</v>
      </c>
      <c r="AA19" s="675"/>
      <c r="AB19" s="675"/>
      <c r="AC19" s="675"/>
      <c r="AD19" s="676">
        <v>13713</v>
      </c>
      <c r="AE19" s="676"/>
      <c r="AF19" s="676"/>
      <c r="AG19" s="676"/>
      <c r="AH19" s="676"/>
      <c r="AI19" s="676"/>
      <c r="AJ19" s="676"/>
      <c r="AK19" s="676"/>
      <c r="AL19" s="645">
        <v>0.4</v>
      </c>
      <c r="AM19" s="646"/>
      <c r="AN19" s="646"/>
      <c r="AO19" s="677"/>
      <c r="AP19" s="639" t="s">
        <v>277</v>
      </c>
      <c r="AQ19" s="640"/>
      <c r="AR19" s="640"/>
      <c r="AS19" s="640"/>
      <c r="AT19" s="640"/>
      <c r="AU19" s="640"/>
      <c r="AV19" s="640"/>
      <c r="AW19" s="640"/>
      <c r="AX19" s="640"/>
      <c r="AY19" s="640"/>
      <c r="AZ19" s="640"/>
      <c r="BA19" s="640"/>
      <c r="BB19" s="640"/>
      <c r="BC19" s="640"/>
      <c r="BD19" s="640"/>
      <c r="BE19" s="640"/>
      <c r="BF19" s="641"/>
      <c r="BG19" s="642">
        <v>296</v>
      </c>
      <c r="BH19" s="643"/>
      <c r="BI19" s="643"/>
      <c r="BJ19" s="643"/>
      <c r="BK19" s="643"/>
      <c r="BL19" s="643"/>
      <c r="BM19" s="643"/>
      <c r="BN19" s="644"/>
      <c r="BO19" s="675">
        <v>0</v>
      </c>
      <c r="BP19" s="675"/>
      <c r="BQ19" s="675"/>
      <c r="BR19" s="675"/>
      <c r="BS19" s="648" t="s">
        <v>175</v>
      </c>
      <c r="BT19" s="643"/>
      <c r="BU19" s="643"/>
      <c r="BV19" s="643"/>
      <c r="BW19" s="643"/>
      <c r="BX19" s="643"/>
      <c r="BY19" s="643"/>
      <c r="BZ19" s="643"/>
      <c r="CA19" s="643"/>
      <c r="CB19" s="688"/>
      <c r="CD19" s="689" t="s">
        <v>278</v>
      </c>
      <c r="CE19" s="686"/>
      <c r="CF19" s="686"/>
      <c r="CG19" s="686"/>
      <c r="CH19" s="686"/>
      <c r="CI19" s="686"/>
      <c r="CJ19" s="686"/>
      <c r="CK19" s="686"/>
      <c r="CL19" s="686"/>
      <c r="CM19" s="686"/>
      <c r="CN19" s="686"/>
      <c r="CO19" s="686"/>
      <c r="CP19" s="686"/>
      <c r="CQ19" s="687"/>
      <c r="CR19" s="642" t="s">
        <v>250</v>
      </c>
      <c r="CS19" s="643"/>
      <c r="CT19" s="643"/>
      <c r="CU19" s="643"/>
      <c r="CV19" s="643"/>
      <c r="CW19" s="643"/>
      <c r="CX19" s="643"/>
      <c r="CY19" s="644"/>
      <c r="CZ19" s="675" t="s">
        <v>250</v>
      </c>
      <c r="DA19" s="675"/>
      <c r="DB19" s="675"/>
      <c r="DC19" s="675"/>
      <c r="DD19" s="648" t="s">
        <v>250</v>
      </c>
      <c r="DE19" s="643"/>
      <c r="DF19" s="643"/>
      <c r="DG19" s="643"/>
      <c r="DH19" s="643"/>
      <c r="DI19" s="643"/>
      <c r="DJ19" s="643"/>
      <c r="DK19" s="643"/>
      <c r="DL19" s="643"/>
      <c r="DM19" s="643"/>
      <c r="DN19" s="643"/>
      <c r="DO19" s="643"/>
      <c r="DP19" s="644"/>
      <c r="DQ19" s="648" t="s">
        <v>175</v>
      </c>
      <c r="DR19" s="643"/>
      <c r="DS19" s="643"/>
      <c r="DT19" s="643"/>
      <c r="DU19" s="643"/>
      <c r="DV19" s="643"/>
      <c r="DW19" s="643"/>
      <c r="DX19" s="643"/>
      <c r="DY19" s="643"/>
      <c r="DZ19" s="643"/>
      <c r="EA19" s="643"/>
      <c r="EB19" s="643"/>
      <c r="EC19" s="688"/>
    </row>
    <row r="20" spans="2:133" ht="11.25" customHeight="1" x14ac:dyDescent="0.15">
      <c r="B20" s="639" t="s">
        <v>279</v>
      </c>
      <c r="C20" s="640"/>
      <c r="D20" s="640"/>
      <c r="E20" s="640"/>
      <c r="F20" s="640"/>
      <c r="G20" s="640"/>
      <c r="H20" s="640"/>
      <c r="I20" s="640"/>
      <c r="J20" s="640"/>
      <c r="K20" s="640"/>
      <c r="L20" s="640"/>
      <c r="M20" s="640"/>
      <c r="N20" s="640"/>
      <c r="O20" s="640"/>
      <c r="P20" s="640"/>
      <c r="Q20" s="641"/>
      <c r="R20" s="642">
        <v>3850</v>
      </c>
      <c r="S20" s="643"/>
      <c r="T20" s="643"/>
      <c r="U20" s="643"/>
      <c r="V20" s="643"/>
      <c r="W20" s="643"/>
      <c r="X20" s="643"/>
      <c r="Y20" s="644"/>
      <c r="Z20" s="675">
        <v>0</v>
      </c>
      <c r="AA20" s="675"/>
      <c r="AB20" s="675"/>
      <c r="AC20" s="675"/>
      <c r="AD20" s="676">
        <v>3850</v>
      </c>
      <c r="AE20" s="676"/>
      <c r="AF20" s="676"/>
      <c r="AG20" s="676"/>
      <c r="AH20" s="676"/>
      <c r="AI20" s="676"/>
      <c r="AJ20" s="676"/>
      <c r="AK20" s="676"/>
      <c r="AL20" s="645">
        <v>0.1</v>
      </c>
      <c r="AM20" s="646"/>
      <c r="AN20" s="646"/>
      <c r="AO20" s="677"/>
      <c r="AP20" s="639" t="s">
        <v>280</v>
      </c>
      <c r="AQ20" s="640"/>
      <c r="AR20" s="640"/>
      <c r="AS20" s="640"/>
      <c r="AT20" s="640"/>
      <c r="AU20" s="640"/>
      <c r="AV20" s="640"/>
      <c r="AW20" s="640"/>
      <c r="AX20" s="640"/>
      <c r="AY20" s="640"/>
      <c r="AZ20" s="640"/>
      <c r="BA20" s="640"/>
      <c r="BB20" s="640"/>
      <c r="BC20" s="640"/>
      <c r="BD20" s="640"/>
      <c r="BE20" s="640"/>
      <c r="BF20" s="641"/>
      <c r="BG20" s="642">
        <v>296</v>
      </c>
      <c r="BH20" s="643"/>
      <c r="BI20" s="643"/>
      <c r="BJ20" s="643"/>
      <c r="BK20" s="643"/>
      <c r="BL20" s="643"/>
      <c r="BM20" s="643"/>
      <c r="BN20" s="644"/>
      <c r="BO20" s="675">
        <v>0</v>
      </c>
      <c r="BP20" s="675"/>
      <c r="BQ20" s="675"/>
      <c r="BR20" s="675"/>
      <c r="BS20" s="648" t="s">
        <v>175</v>
      </c>
      <c r="BT20" s="643"/>
      <c r="BU20" s="643"/>
      <c r="BV20" s="643"/>
      <c r="BW20" s="643"/>
      <c r="BX20" s="643"/>
      <c r="BY20" s="643"/>
      <c r="BZ20" s="643"/>
      <c r="CA20" s="643"/>
      <c r="CB20" s="688"/>
      <c r="CD20" s="689" t="s">
        <v>281</v>
      </c>
      <c r="CE20" s="686"/>
      <c r="CF20" s="686"/>
      <c r="CG20" s="686"/>
      <c r="CH20" s="686"/>
      <c r="CI20" s="686"/>
      <c r="CJ20" s="686"/>
      <c r="CK20" s="686"/>
      <c r="CL20" s="686"/>
      <c r="CM20" s="686"/>
      <c r="CN20" s="686"/>
      <c r="CO20" s="686"/>
      <c r="CP20" s="686"/>
      <c r="CQ20" s="687"/>
      <c r="CR20" s="642">
        <v>7719910</v>
      </c>
      <c r="CS20" s="643"/>
      <c r="CT20" s="643"/>
      <c r="CU20" s="643"/>
      <c r="CV20" s="643"/>
      <c r="CW20" s="643"/>
      <c r="CX20" s="643"/>
      <c r="CY20" s="644"/>
      <c r="CZ20" s="675">
        <v>100</v>
      </c>
      <c r="DA20" s="675"/>
      <c r="DB20" s="675"/>
      <c r="DC20" s="675"/>
      <c r="DD20" s="648">
        <v>404955</v>
      </c>
      <c r="DE20" s="643"/>
      <c r="DF20" s="643"/>
      <c r="DG20" s="643"/>
      <c r="DH20" s="643"/>
      <c r="DI20" s="643"/>
      <c r="DJ20" s="643"/>
      <c r="DK20" s="643"/>
      <c r="DL20" s="643"/>
      <c r="DM20" s="643"/>
      <c r="DN20" s="643"/>
      <c r="DO20" s="643"/>
      <c r="DP20" s="644"/>
      <c r="DQ20" s="648">
        <v>4636105</v>
      </c>
      <c r="DR20" s="643"/>
      <c r="DS20" s="643"/>
      <c r="DT20" s="643"/>
      <c r="DU20" s="643"/>
      <c r="DV20" s="643"/>
      <c r="DW20" s="643"/>
      <c r="DX20" s="643"/>
      <c r="DY20" s="643"/>
      <c r="DZ20" s="643"/>
      <c r="EA20" s="643"/>
      <c r="EB20" s="643"/>
      <c r="EC20" s="688"/>
    </row>
    <row r="21" spans="2:133" ht="11.25" customHeight="1" x14ac:dyDescent="0.15">
      <c r="B21" s="639" t="s">
        <v>282</v>
      </c>
      <c r="C21" s="640"/>
      <c r="D21" s="640"/>
      <c r="E21" s="640"/>
      <c r="F21" s="640"/>
      <c r="G21" s="640"/>
      <c r="H21" s="640"/>
      <c r="I21" s="640"/>
      <c r="J21" s="640"/>
      <c r="K21" s="640"/>
      <c r="L21" s="640"/>
      <c r="M21" s="640"/>
      <c r="N21" s="640"/>
      <c r="O21" s="640"/>
      <c r="P21" s="640"/>
      <c r="Q21" s="641"/>
      <c r="R21" s="642">
        <v>1650</v>
      </c>
      <c r="S21" s="643"/>
      <c r="T21" s="643"/>
      <c r="U21" s="643"/>
      <c r="V21" s="643"/>
      <c r="W21" s="643"/>
      <c r="X21" s="643"/>
      <c r="Y21" s="644"/>
      <c r="Z21" s="675">
        <v>0</v>
      </c>
      <c r="AA21" s="675"/>
      <c r="AB21" s="675"/>
      <c r="AC21" s="675"/>
      <c r="AD21" s="676">
        <v>1650</v>
      </c>
      <c r="AE21" s="676"/>
      <c r="AF21" s="676"/>
      <c r="AG21" s="676"/>
      <c r="AH21" s="676"/>
      <c r="AI21" s="676"/>
      <c r="AJ21" s="676"/>
      <c r="AK21" s="676"/>
      <c r="AL21" s="645">
        <v>0</v>
      </c>
      <c r="AM21" s="646"/>
      <c r="AN21" s="646"/>
      <c r="AO21" s="677"/>
      <c r="AP21" s="737" t="s">
        <v>283</v>
      </c>
      <c r="AQ21" s="744"/>
      <c r="AR21" s="744"/>
      <c r="AS21" s="744"/>
      <c r="AT21" s="744"/>
      <c r="AU21" s="744"/>
      <c r="AV21" s="744"/>
      <c r="AW21" s="744"/>
      <c r="AX21" s="744"/>
      <c r="AY21" s="744"/>
      <c r="AZ21" s="744"/>
      <c r="BA21" s="744"/>
      <c r="BB21" s="744"/>
      <c r="BC21" s="744"/>
      <c r="BD21" s="744"/>
      <c r="BE21" s="744"/>
      <c r="BF21" s="739"/>
      <c r="BG21" s="642">
        <v>296</v>
      </c>
      <c r="BH21" s="643"/>
      <c r="BI21" s="643"/>
      <c r="BJ21" s="643"/>
      <c r="BK21" s="643"/>
      <c r="BL21" s="643"/>
      <c r="BM21" s="643"/>
      <c r="BN21" s="644"/>
      <c r="BO21" s="675">
        <v>0</v>
      </c>
      <c r="BP21" s="675"/>
      <c r="BQ21" s="675"/>
      <c r="BR21" s="675"/>
      <c r="BS21" s="648" t="s">
        <v>175</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284</v>
      </c>
      <c r="C22" s="640"/>
      <c r="D22" s="640"/>
      <c r="E22" s="640"/>
      <c r="F22" s="640"/>
      <c r="G22" s="640"/>
      <c r="H22" s="640"/>
      <c r="I22" s="640"/>
      <c r="J22" s="640"/>
      <c r="K22" s="640"/>
      <c r="L22" s="640"/>
      <c r="M22" s="640"/>
      <c r="N22" s="640"/>
      <c r="O22" s="640"/>
      <c r="P22" s="640"/>
      <c r="Q22" s="641"/>
      <c r="R22" s="642">
        <v>2121677</v>
      </c>
      <c r="S22" s="643"/>
      <c r="T22" s="643"/>
      <c r="U22" s="643"/>
      <c r="V22" s="643"/>
      <c r="W22" s="643"/>
      <c r="X22" s="643"/>
      <c r="Y22" s="644"/>
      <c r="Z22" s="675">
        <v>27.1</v>
      </c>
      <c r="AA22" s="675"/>
      <c r="AB22" s="675"/>
      <c r="AC22" s="675"/>
      <c r="AD22" s="676">
        <v>1932910</v>
      </c>
      <c r="AE22" s="676"/>
      <c r="AF22" s="676"/>
      <c r="AG22" s="676"/>
      <c r="AH22" s="676"/>
      <c r="AI22" s="676"/>
      <c r="AJ22" s="676"/>
      <c r="AK22" s="676"/>
      <c r="AL22" s="645">
        <v>49.4</v>
      </c>
      <c r="AM22" s="646"/>
      <c r="AN22" s="646"/>
      <c r="AO22" s="677"/>
      <c r="AP22" s="737" t="s">
        <v>285</v>
      </c>
      <c r="AQ22" s="744"/>
      <c r="AR22" s="744"/>
      <c r="AS22" s="744"/>
      <c r="AT22" s="744"/>
      <c r="AU22" s="744"/>
      <c r="AV22" s="744"/>
      <c r="AW22" s="744"/>
      <c r="AX22" s="744"/>
      <c r="AY22" s="744"/>
      <c r="AZ22" s="744"/>
      <c r="BA22" s="744"/>
      <c r="BB22" s="744"/>
      <c r="BC22" s="744"/>
      <c r="BD22" s="744"/>
      <c r="BE22" s="744"/>
      <c r="BF22" s="739"/>
      <c r="BG22" s="642" t="s">
        <v>175</v>
      </c>
      <c r="BH22" s="643"/>
      <c r="BI22" s="643"/>
      <c r="BJ22" s="643"/>
      <c r="BK22" s="643"/>
      <c r="BL22" s="643"/>
      <c r="BM22" s="643"/>
      <c r="BN22" s="644"/>
      <c r="BO22" s="675" t="s">
        <v>175</v>
      </c>
      <c r="BP22" s="675"/>
      <c r="BQ22" s="675"/>
      <c r="BR22" s="675"/>
      <c r="BS22" s="648" t="s">
        <v>175</v>
      </c>
      <c r="BT22" s="643"/>
      <c r="BU22" s="643"/>
      <c r="BV22" s="643"/>
      <c r="BW22" s="643"/>
      <c r="BX22" s="643"/>
      <c r="BY22" s="643"/>
      <c r="BZ22" s="643"/>
      <c r="CA22" s="643"/>
      <c r="CB22" s="688"/>
      <c r="CD22" s="746" t="s">
        <v>286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287</v>
      </c>
      <c r="C23" s="640"/>
      <c r="D23" s="640"/>
      <c r="E23" s="640"/>
      <c r="F23" s="640"/>
      <c r="G23" s="640"/>
      <c r="H23" s="640"/>
      <c r="I23" s="640"/>
      <c r="J23" s="640"/>
      <c r="K23" s="640"/>
      <c r="L23" s="640"/>
      <c r="M23" s="640"/>
      <c r="N23" s="640"/>
      <c r="O23" s="640"/>
      <c r="P23" s="640"/>
      <c r="Q23" s="641"/>
      <c r="R23" s="642">
        <v>1932910</v>
      </c>
      <c r="S23" s="643"/>
      <c r="T23" s="643"/>
      <c r="U23" s="643"/>
      <c r="V23" s="643"/>
      <c r="W23" s="643"/>
      <c r="X23" s="643"/>
      <c r="Y23" s="644"/>
      <c r="Z23" s="675">
        <v>24.7</v>
      </c>
      <c r="AA23" s="675"/>
      <c r="AB23" s="675"/>
      <c r="AC23" s="675"/>
      <c r="AD23" s="676">
        <v>1932910</v>
      </c>
      <c r="AE23" s="676"/>
      <c r="AF23" s="676"/>
      <c r="AG23" s="676"/>
      <c r="AH23" s="676"/>
      <c r="AI23" s="676"/>
      <c r="AJ23" s="676"/>
      <c r="AK23" s="676"/>
      <c r="AL23" s="645">
        <v>49.4</v>
      </c>
      <c r="AM23" s="646"/>
      <c r="AN23" s="646"/>
      <c r="AO23" s="677"/>
      <c r="AP23" s="737" t="s">
        <v>288</v>
      </c>
      <c r="AQ23" s="744"/>
      <c r="AR23" s="744"/>
      <c r="AS23" s="744"/>
      <c r="AT23" s="744"/>
      <c r="AU23" s="744"/>
      <c r="AV23" s="744"/>
      <c r="AW23" s="744"/>
      <c r="AX23" s="744"/>
      <c r="AY23" s="744"/>
      <c r="AZ23" s="744"/>
      <c r="BA23" s="744"/>
      <c r="BB23" s="744"/>
      <c r="BC23" s="744"/>
      <c r="BD23" s="744"/>
      <c r="BE23" s="744"/>
      <c r="BF23" s="739"/>
      <c r="BG23" s="642" t="s">
        <v>250</v>
      </c>
      <c r="BH23" s="643"/>
      <c r="BI23" s="643"/>
      <c r="BJ23" s="643"/>
      <c r="BK23" s="643"/>
      <c r="BL23" s="643"/>
      <c r="BM23" s="643"/>
      <c r="BN23" s="644"/>
      <c r="BO23" s="675" t="s">
        <v>175</v>
      </c>
      <c r="BP23" s="675"/>
      <c r="BQ23" s="675"/>
      <c r="BR23" s="675"/>
      <c r="BS23" s="648" t="s">
        <v>175</v>
      </c>
      <c r="BT23" s="643"/>
      <c r="BU23" s="643"/>
      <c r="BV23" s="643"/>
      <c r="BW23" s="643"/>
      <c r="BX23" s="643"/>
      <c r="BY23" s="643"/>
      <c r="BZ23" s="643"/>
      <c r="CA23" s="643"/>
      <c r="CB23" s="688"/>
      <c r="CD23" s="746" t="s">
        <v>227</v>
      </c>
      <c r="CE23" s="747"/>
      <c r="CF23" s="747"/>
      <c r="CG23" s="747"/>
      <c r="CH23" s="747"/>
      <c r="CI23" s="747"/>
      <c r="CJ23" s="747"/>
      <c r="CK23" s="747"/>
      <c r="CL23" s="747"/>
      <c r="CM23" s="747"/>
      <c r="CN23" s="747"/>
      <c r="CO23" s="747"/>
      <c r="CP23" s="747"/>
      <c r="CQ23" s="748"/>
      <c r="CR23" s="746" t="s">
        <v>289</v>
      </c>
      <c r="CS23" s="747"/>
      <c r="CT23" s="747"/>
      <c r="CU23" s="747"/>
      <c r="CV23" s="747"/>
      <c r="CW23" s="747"/>
      <c r="CX23" s="747"/>
      <c r="CY23" s="748"/>
      <c r="CZ23" s="746" t="s">
        <v>290</v>
      </c>
      <c r="DA23" s="747"/>
      <c r="DB23" s="747"/>
      <c r="DC23" s="748"/>
      <c r="DD23" s="746" t="s">
        <v>291</v>
      </c>
      <c r="DE23" s="747"/>
      <c r="DF23" s="747"/>
      <c r="DG23" s="747"/>
      <c r="DH23" s="747"/>
      <c r="DI23" s="747"/>
      <c r="DJ23" s="747"/>
      <c r="DK23" s="748"/>
      <c r="DL23" s="755" t="s">
        <v>292</v>
      </c>
      <c r="DM23" s="756"/>
      <c r="DN23" s="756"/>
      <c r="DO23" s="756"/>
      <c r="DP23" s="756"/>
      <c r="DQ23" s="756"/>
      <c r="DR23" s="756"/>
      <c r="DS23" s="756"/>
      <c r="DT23" s="756"/>
      <c r="DU23" s="756"/>
      <c r="DV23" s="757"/>
      <c r="DW23" s="746" t="s">
        <v>293</v>
      </c>
      <c r="DX23" s="747"/>
      <c r="DY23" s="747"/>
      <c r="DZ23" s="747"/>
      <c r="EA23" s="747"/>
      <c r="EB23" s="747"/>
      <c r="EC23" s="748"/>
    </row>
    <row r="24" spans="2:133" ht="11.25" customHeight="1" x14ac:dyDescent="0.15">
      <c r="B24" s="639" t="s">
        <v>294</v>
      </c>
      <c r="C24" s="640"/>
      <c r="D24" s="640"/>
      <c r="E24" s="640"/>
      <c r="F24" s="640"/>
      <c r="G24" s="640"/>
      <c r="H24" s="640"/>
      <c r="I24" s="640"/>
      <c r="J24" s="640"/>
      <c r="K24" s="640"/>
      <c r="L24" s="640"/>
      <c r="M24" s="640"/>
      <c r="N24" s="640"/>
      <c r="O24" s="640"/>
      <c r="P24" s="640"/>
      <c r="Q24" s="641"/>
      <c r="R24" s="642">
        <v>188767</v>
      </c>
      <c r="S24" s="643"/>
      <c r="T24" s="643"/>
      <c r="U24" s="643"/>
      <c r="V24" s="643"/>
      <c r="W24" s="643"/>
      <c r="X24" s="643"/>
      <c r="Y24" s="644"/>
      <c r="Z24" s="675">
        <v>2.4</v>
      </c>
      <c r="AA24" s="675"/>
      <c r="AB24" s="675"/>
      <c r="AC24" s="675"/>
      <c r="AD24" s="676" t="s">
        <v>250</v>
      </c>
      <c r="AE24" s="676"/>
      <c r="AF24" s="676"/>
      <c r="AG24" s="676"/>
      <c r="AH24" s="676"/>
      <c r="AI24" s="676"/>
      <c r="AJ24" s="676"/>
      <c r="AK24" s="676"/>
      <c r="AL24" s="645" t="s">
        <v>175</v>
      </c>
      <c r="AM24" s="646"/>
      <c r="AN24" s="646"/>
      <c r="AO24" s="677"/>
      <c r="AP24" s="737" t="s">
        <v>295</v>
      </c>
      <c r="AQ24" s="744"/>
      <c r="AR24" s="744"/>
      <c r="AS24" s="744"/>
      <c r="AT24" s="744"/>
      <c r="AU24" s="744"/>
      <c r="AV24" s="744"/>
      <c r="AW24" s="744"/>
      <c r="AX24" s="744"/>
      <c r="AY24" s="744"/>
      <c r="AZ24" s="744"/>
      <c r="BA24" s="744"/>
      <c r="BB24" s="744"/>
      <c r="BC24" s="744"/>
      <c r="BD24" s="744"/>
      <c r="BE24" s="744"/>
      <c r="BF24" s="739"/>
      <c r="BG24" s="642" t="s">
        <v>175</v>
      </c>
      <c r="BH24" s="643"/>
      <c r="BI24" s="643"/>
      <c r="BJ24" s="643"/>
      <c r="BK24" s="643"/>
      <c r="BL24" s="643"/>
      <c r="BM24" s="643"/>
      <c r="BN24" s="644"/>
      <c r="BO24" s="675" t="s">
        <v>175</v>
      </c>
      <c r="BP24" s="675"/>
      <c r="BQ24" s="675"/>
      <c r="BR24" s="675"/>
      <c r="BS24" s="648" t="s">
        <v>175</v>
      </c>
      <c r="BT24" s="643"/>
      <c r="BU24" s="643"/>
      <c r="BV24" s="643"/>
      <c r="BW24" s="643"/>
      <c r="BX24" s="643"/>
      <c r="BY24" s="643"/>
      <c r="BZ24" s="643"/>
      <c r="CA24" s="643"/>
      <c r="CB24" s="688"/>
      <c r="CD24" s="700" t="s">
        <v>296</v>
      </c>
      <c r="CE24" s="701"/>
      <c r="CF24" s="701"/>
      <c r="CG24" s="701"/>
      <c r="CH24" s="701"/>
      <c r="CI24" s="701"/>
      <c r="CJ24" s="701"/>
      <c r="CK24" s="701"/>
      <c r="CL24" s="701"/>
      <c r="CM24" s="701"/>
      <c r="CN24" s="701"/>
      <c r="CO24" s="701"/>
      <c r="CP24" s="701"/>
      <c r="CQ24" s="702"/>
      <c r="CR24" s="697">
        <v>2995383</v>
      </c>
      <c r="CS24" s="698"/>
      <c r="CT24" s="698"/>
      <c r="CU24" s="698"/>
      <c r="CV24" s="698"/>
      <c r="CW24" s="698"/>
      <c r="CX24" s="698"/>
      <c r="CY24" s="741"/>
      <c r="CZ24" s="742">
        <v>38.799999999999997</v>
      </c>
      <c r="DA24" s="713"/>
      <c r="DB24" s="713"/>
      <c r="DC24" s="745"/>
      <c r="DD24" s="740">
        <v>2146551</v>
      </c>
      <c r="DE24" s="698"/>
      <c r="DF24" s="698"/>
      <c r="DG24" s="698"/>
      <c r="DH24" s="698"/>
      <c r="DI24" s="698"/>
      <c r="DJ24" s="698"/>
      <c r="DK24" s="741"/>
      <c r="DL24" s="740">
        <v>2135362</v>
      </c>
      <c r="DM24" s="698"/>
      <c r="DN24" s="698"/>
      <c r="DO24" s="698"/>
      <c r="DP24" s="698"/>
      <c r="DQ24" s="698"/>
      <c r="DR24" s="698"/>
      <c r="DS24" s="698"/>
      <c r="DT24" s="698"/>
      <c r="DU24" s="698"/>
      <c r="DV24" s="741"/>
      <c r="DW24" s="742">
        <v>52.2</v>
      </c>
      <c r="DX24" s="713"/>
      <c r="DY24" s="713"/>
      <c r="DZ24" s="713"/>
      <c r="EA24" s="713"/>
      <c r="EB24" s="713"/>
      <c r="EC24" s="743"/>
    </row>
    <row r="25" spans="2:133" ht="11.25" customHeight="1" x14ac:dyDescent="0.15">
      <c r="B25" s="639" t="s">
        <v>297</v>
      </c>
      <c r="C25" s="640"/>
      <c r="D25" s="640"/>
      <c r="E25" s="640"/>
      <c r="F25" s="640"/>
      <c r="G25" s="640"/>
      <c r="H25" s="640"/>
      <c r="I25" s="640"/>
      <c r="J25" s="640"/>
      <c r="K25" s="640"/>
      <c r="L25" s="640"/>
      <c r="M25" s="640"/>
      <c r="N25" s="640"/>
      <c r="O25" s="640"/>
      <c r="P25" s="640"/>
      <c r="Q25" s="641"/>
      <c r="R25" s="642" t="s">
        <v>250</v>
      </c>
      <c r="S25" s="643"/>
      <c r="T25" s="643"/>
      <c r="U25" s="643"/>
      <c r="V25" s="643"/>
      <c r="W25" s="643"/>
      <c r="X25" s="643"/>
      <c r="Y25" s="644"/>
      <c r="Z25" s="675" t="s">
        <v>175</v>
      </c>
      <c r="AA25" s="675"/>
      <c r="AB25" s="675"/>
      <c r="AC25" s="675"/>
      <c r="AD25" s="676" t="s">
        <v>250</v>
      </c>
      <c r="AE25" s="676"/>
      <c r="AF25" s="676"/>
      <c r="AG25" s="676"/>
      <c r="AH25" s="676"/>
      <c r="AI25" s="676"/>
      <c r="AJ25" s="676"/>
      <c r="AK25" s="676"/>
      <c r="AL25" s="645" t="s">
        <v>175</v>
      </c>
      <c r="AM25" s="646"/>
      <c r="AN25" s="646"/>
      <c r="AO25" s="677"/>
      <c r="AP25" s="737" t="s">
        <v>298</v>
      </c>
      <c r="AQ25" s="744"/>
      <c r="AR25" s="744"/>
      <c r="AS25" s="744"/>
      <c r="AT25" s="744"/>
      <c r="AU25" s="744"/>
      <c r="AV25" s="744"/>
      <c r="AW25" s="744"/>
      <c r="AX25" s="744"/>
      <c r="AY25" s="744"/>
      <c r="AZ25" s="744"/>
      <c r="BA25" s="744"/>
      <c r="BB25" s="744"/>
      <c r="BC25" s="744"/>
      <c r="BD25" s="744"/>
      <c r="BE25" s="744"/>
      <c r="BF25" s="739"/>
      <c r="BG25" s="642" t="s">
        <v>250</v>
      </c>
      <c r="BH25" s="643"/>
      <c r="BI25" s="643"/>
      <c r="BJ25" s="643"/>
      <c r="BK25" s="643"/>
      <c r="BL25" s="643"/>
      <c r="BM25" s="643"/>
      <c r="BN25" s="644"/>
      <c r="BO25" s="675" t="s">
        <v>175</v>
      </c>
      <c r="BP25" s="675"/>
      <c r="BQ25" s="675"/>
      <c r="BR25" s="675"/>
      <c r="BS25" s="648" t="s">
        <v>250</v>
      </c>
      <c r="BT25" s="643"/>
      <c r="BU25" s="643"/>
      <c r="BV25" s="643"/>
      <c r="BW25" s="643"/>
      <c r="BX25" s="643"/>
      <c r="BY25" s="643"/>
      <c r="BZ25" s="643"/>
      <c r="CA25" s="643"/>
      <c r="CB25" s="688"/>
      <c r="CD25" s="689" t="s">
        <v>299</v>
      </c>
      <c r="CE25" s="686"/>
      <c r="CF25" s="686"/>
      <c r="CG25" s="686"/>
      <c r="CH25" s="686"/>
      <c r="CI25" s="686"/>
      <c r="CJ25" s="686"/>
      <c r="CK25" s="686"/>
      <c r="CL25" s="686"/>
      <c r="CM25" s="686"/>
      <c r="CN25" s="686"/>
      <c r="CO25" s="686"/>
      <c r="CP25" s="686"/>
      <c r="CQ25" s="687"/>
      <c r="CR25" s="642">
        <v>1346165</v>
      </c>
      <c r="CS25" s="661"/>
      <c r="CT25" s="661"/>
      <c r="CU25" s="661"/>
      <c r="CV25" s="661"/>
      <c r="CW25" s="661"/>
      <c r="CX25" s="661"/>
      <c r="CY25" s="662"/>
      <c r="CZ25" s="645">
        <v>17.399999999999999</v>
      </c>
      <c r="DA25" s="663"/>
      <c r="DB25" s="663"/>
      <c r="DC25" s="664"/>
      <c r="DD25" s="648">
        <v>1249800</v>
      </c>
      <c r="DE25" s="661"/>
      <c r="DF25" s="661"/>
      <c r="DG25" s="661"/>
      <c r="DH25" s="661"/>
      <c r="DI25" s="661"/>
      <c r="DJ25" s="661"/>
      <c r="DK25" s="662"/>
      <c r="DL25" s="648">
        <v>1239107</v>
      </c>
      <c r="DM25" s="661"/>
      <c r="DN25" s="661"/>
      <c r="DO25" s="661"/>
      <c r="DP25" s="661"/>
      <c r="DQ25" s="661"/>
      <c r="DR25" s="661"/>
      <c r="DS25" s="661"/>
      <c r="DT25" s="661"/>
      <c r="DU25" s="661"/>
      <c r="DV25" s="662"/>
      <c r="DW25" s="645">
        <v>30.3</v>
      </c>
      <c r="DX25" s="663"/>
      <c r="DY25" s="663"/>
      <c r="DZ25" s="663"/>
      <c r="EA25" s="663"/>
      <c r="EB25" s="663"/>
      <c r="EC25" s="681"/>
    </row>
    <row r="26" spans="2:133" ht="11.25" customHeight="1" x14ac:dyDescent="0.15">
      <c r="B26" s="639" t="s">
        <v>300</v>
      </c>
      <c r="C26" s="640"/>
      <c r="D26" s="640"/>
      <c r="E26" s="640"/>
      <c r="F26" s="640"/>
      <c r="G26" s="640"/>
      <c r="H26" s="640"/>
      <c r="I26" s="640"/>
      <c r="J26" s="640"/>
      <c r="K26" s="640"/>
      <c r="L26" s="640"/>
      <c r="M26" s="640"/>
      <c r="N26" s="640"/>
      <c r="O26" s="640"/>
      <c r="P26" s="640"/>
      <c r="Q26" s="641"/>
      <c r="R26" s="642">
        <v>4081541</v>
      </c>
      <c r="S26" s="643"/>
      <c r="T26" s="643"/>
      <c r="U26" s="643"/>
      <c r="V26" s="643"/>
      <c r="W26" s="643"/>
      <c r="X26" s="643"/>
      <c r="Y26" s="644"/>
      <c r="Z26" s="675">
        <v>52.1</v>
      </c>
      <c r="AA26" s="675"/>
      <c r="AB26" s="675"/>
      <c r="AC26" s="675"/>
      <c r="AD26" s="676">
        <v>3892774</v>
      </c>
      <c r="AE26" s="676"/>
      <c r="AF26" s="676"/>
      <c r="AG26" s="676"/>
      <c r="AH26" s="676"/>
      <c r="AI26" s="676"/>
      <c r="AJ26" s="676"/>
      <c r="AK26" s="676"/>
      <c r="AL26" s="645">
        <v>99.4</v>
      </c>
      <c r="AM26" s="646"/>
      <c r="AN26" s="646"/>
      <c r="AO26" s="677"/>
      <c r="AP26" s="737" t="s">
        <v>301</v>
      </c>
      <c r="AQ26" s="738"/>
      <c r="AR26" s="738"/>
      <c r="AS26" s="738"/>
      <c r="AT26" s="738"/>
      <c r="AU26" s="738"/>
      <c r="AV26" s="738"/>
      <c r="AW26" s="738"/>
      <c r="AX26" s="738"/>
      <c r="AY26" s="738"/>
      <c r="AZ26" s="738"/>
      <c r="BA26" s="738"/>
      <c r="BB26" s="738"/>
      <c r="BC26" s="738"/>
      <c r="BD26" s="738"/>
      <c r="BE26" s="738"/>
      <c r="BF26" s="739"/>
      <c r="BG26" s="642" t="s">
        <v>175</v>
      </c>
      <c r="BH26" s="643"/>
      <c r="BI26" s="643"/>
      <c r="BJ26" s="643"/>
      <c r="BK26" s="643"/>
      <c r="BL26" s="643"/>
      <c r="BM26" s="643"/>
      <c r="BN26" s="644"/>
      <c r="BO26" s="675" t="s">
        <v>250</v>
      </c>
      <c r="BP26" s="675"/>
      <c r="BQ26" s="675"/>
      <c r="BR26" s="675"/>
      <c r="BS26" s="648" t="s">
        <v>175</v>
      </c>
      <c r="BT26" s="643"/>
      <c r="BU26" s="643"/>
      <c r="BV26" s="643"/>
      <c r="BW26" s="643"/>
      <c r="BX26" s="643"/>
      <c r="BY26" s="643"/>
      <c r="BZ26" s="643"/>
      <c r="CA26" s="643"/>
      <c r="CB26" s="688"/>
      <c r="CD26" s="689" t="s">
        <v>302</v>
      </c>
      <c r="CE26" s="686"/>
      <c r="CF26" s="686"/>
      <c r="CG26" s="686"/>
      <c r="CH26" s="686"/>
      <c r="CI26" s="686"/>
      <c r="CJ26" s="686"/>
      <c r="CK26" s="686"/>
      <c r="CL26" s="686"/>
      <c r="CM26" s="686"/>
      <c r="CN26" s="686"/>
      <c r="CO26" s="686"/>
      <c r="CP26" s="686"/>
      <c r="CQ26" s="687"/>
      <c r="CR26" s="642">
        <v>741711</v>
      </c>
      <c r="CS26" s="643"/>
      <c r="CT26" s="643"/>
      <c r="CU26" s="643"/>
      <c r="CV26" s="643"/>
      <c r="CW26" s="643"/>
      <c r="CX26" s="643"/>
      <c r="CY26" s="644"/>
      <c r="CZ26" s="645">
        <v>9.6</v>
      </c>
      <c r="DA26" s="663"/>
      <c r="DB26" s="663"/>
      <c r="DC26" s="664"/>
      <c r="DD26" s="648">
        <v>703071</v>
      </c>
      <c r="DE26" s="643"/>
      <c r="DF26" s="643"/>
      <c r="DG26" s="643"/>
      <c r="DH26" s="643"/>
      <c r="DI26" s="643"/>
      <c r="DJ26" s="643"/>
      <c r="DK26" s="644"/>
      <c r="DL26" s="648" t="s">
        <v>175</v>
      </c>
      <c r="DM26" s="643"/>
      <c r="DN26" s="643"/>
      <c r="DO26" s="643"/>
      <c r="DP26" s="643"/>
      <c r="DQ26" s="643"/>
      <c r="DR26" s="643"/>
      <c r="DS26" s="643"/>
      <c r="DT26" s="643"/>
      <c r="DU26" s="643"/>
      <c r="DV26" s="644"/>
      <c r="DW26" s="645" t="s">
        <v>175</v>
      </c>
      <c r="DX26" s="663"/>
      <c r="DY26" s="663"/>
      <c r="DZ26" s="663"/>
      <c r="EA26" s="663"/>
      <c r="EB26" s="663"/>
      <c r="EC26" s="681"/>
    </row>
    <row r="27" spans="2:133" ht="11.25" customHeight="1" x14ac:dyDescent="0.15">
      <c r="B27" s="639" t="s">
        <v>303</v>
      </c>
      <c r="C27" s="640"/>
      <c r="D27" s="640"/>
      <c r="E27" s="640"/>
      <c r="F27" s="640"/>
      <c r="G27" s="640"/>
      <c r="H27" s="640"/>
      <c r="I27" s="640"/>
      <c r="J27" s="640"/>
      <c r="K27" s="640"/>
      <c r="L27" s="640"/>
      <c r="M27" s="640"/>
      <c r="N27" s="640"/>
      <c r="O27" s="640"/>
      <c r="P27" s="640"/>
      <c r="Q27" s="641"/>
      <c r="R27" s="642">
        <v>2407</v>
      </c>
      <c r="S27" s="643"/>
      <c r="T27" s="643"/>
      <c r="U27" s="643"/>
      <c r="V27" s="643"/>
      <c r="W27" s="643"/>
      <c r="X27" s="643"/>
      <c r="Y27" s="644"/>
      <c r="Z27" s="675">
        <v>0</v>
      </c>
      <c r="AA27" s="675"/>
      <c r="AB27" s="675"/>
      <c r="AC27" s="675"/>
      <c r="AD27" s="676">
        <v>2407</v>
      </c>
      <c r="AE27" s="676"/>
      <c r="AF27" s="676"/>
      <c r="AG27" s="676"/>
      <c r="AH27" s="676"/>
      <c r="AI27" s="676"/>
      <c r="AJ27" s="676"/>
      <c r="AK27" s="676"/>
      <c r="AL27" s="645">
        <v>0.1</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1511887</v>
      </c>
      <c r="BH27" s="643"/>
      <c r="BI27" s="643"/>
      <c r="BJ27" s="643"/>
      <c r="BK27" s="643"/>
      <c r="BL27" s="643"/>
      <c r="BM27" s="643"/>
      <c r="BN27" s="644"/>
      <c r="BO27" s="675">
        <v>100</v>
      </c>
      <c r="BP27" s="675"/>
      <c r="BQ27" s="675"/>
      <c r="BR27" s="675"/>
      <c r="BS27" s="648" t="s">
        <v>250</v>
      </c>
      <c r="BT27" s="643"/>
      <c r="BU27" s="643"/>
      <c r="BV27" s="643"/>
      <c r="BW27" s="643"/>
      <c r="BX27" s="643"/>
      <c r="BY27" s="643"/>
      <c r="BZ27" s="643"/>
      <c r="CA27" s="643"/>
      <c r="CB27" s="688"/>
      <c r="CD27" s="689" t="s">
        <v>305</v>
      </c>
      <c r="CE27" s="686"/>
      <c r="CF27" s="686"/>
      <c r="CG27" s="686"/>
      <c r="CH27" s="686"/>
      <c r="CI27" s="686"/>
      <c r="CJ27" s="686"/>
      <c r="CK27" s="686"/>
      <c r="CL27" s="686"/>
      <c r="CM27" s="686"/>
      <c r="CN27" s="686"/>
      <c r="CO27" s="686"/>
      <c r="CP27" s="686"/>
      <c r="CQ27" s="687"/>
      <c r="CR27" s="642">
        <v>1064883</v>
      </c>
      <c r="CS27" s="661"/>
      <c r="CT27" s="661"/>
      <c r="CU27" s="661"/>
      <c r="CV27" s="661"/>
      <c r="CW27" s="661"/>
      <c r="CX27" s="661"/>
      <c r="CY27" s="662"/>
      <c r="CZ27" s="645">
        <v>13.8</v>
      </c>
      <c r="DA27" s="663"/>
      <c r="DB27" s="663"/>
      <c r="DC27" s="664"/>
      <c r="DD27" s="648">
        <v>312416</v>
      </c>
      <c r="DE27" s="661"/>
      <c r="DF27" s="661"/>
      <c r="DG27" s="661"/>
      <c r="DH27" s="661"/>
      <c r="DI27" s="661"/>
      <c r="DJ27" s="661"/>
      <c r="DK27" s="662"/>
      <c r="DL27" s="648">
        <v>311920</v>
      </c>
      <c r="DM27" s="661"/>
      <c r="DN27" s="661"/>
      <c r="DO27" s="661"/>
      <c r="DP27" s="661"/>
      <c r="DQ27" s="661"/>
      <c r="DR27" s="661"/>
      <c r="DS27" s="661"/>
      <c r="DT27" s="661"/>
      <c r="DU27" s="661"/>
      <c r="DV27" s="662"/>
      <c r="DW27" s="645">
        <v>7.6</v>
      </c>
      <c r="DX27" s="663"/>
      <c r="DY27" s="663"/>
      <c r="DZ27" s="663"/>
      <c r="EA27" s="663"/>
      <c r="EB27" s="663"/>
      <c r="EC27" s="681"/>
    </row>
    <row r="28" spans="2:133" ht="11.25" customHeight="1" x14ac:dyDescent="0.15">
      <c r="B28" s="639" t="s">
        <v>306</v>
      </c>
      <c r="C28" s="640"/>
      <c r="D28" s="640"/>
      <c r="E28" s="640"/>
      <c r="F28" s="640"/>
      <c r="G28" s="640"/>
      <c r="H28" s="640"/>
      <c r="I28" s="640"/>
      <c r="J28" s="640"/>
      <c r="K28" s="640"/>
      <c r="L28" s="640"/>
      <c r="M28" s="640"/>
      <c r="N28" s="640"/>
      <c r="O28" s="640"/>
      <c r="P28" s="640"/>
      <c r="Q28" s="641"/>
      <c r="R28" s="642">
        <v>2696</v>
      </c>
      <c r="S28" s="643"/>
      <c r="T28" s="643"/>
      <c r="U28" s="643"/>
      <c r="V28" s="643"/>
      <c r="W28" s="643"/>
      <c r="X28" s="643"/>
      <c r="Y28" s="644"/>
      <c r="Z28" s="675">
        <v>0</v>
      </c>
      <c r="AA28" s="675"/>
      <c r="AB28" s="675"/>
      <c r="AC28" s="675"/>
      <c r="AD28" s="676" t="s">
        <v>250</v>
      </c>
      <c r="AE28" s="676"/>
      <c r="AF28" s="676"/>
      <c r="AG28" s="676"/>
      <c r="AH28" s="676"/>
      <c r="AI28" s="676"/>
      <c r="AJ28" s="676"/>
      <c r="AK28" s="676"/>
      <c r="AL28" s="645" t="s">
        <v>175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307</v>
      </c>
      <c r="CE28" s="686"/>
      <c r="CF28" s="686"/>
      <c r="CG28" s="686"/>
      <c r="CH28" s="686"/>
      <c r="CI28" s="686"/>
      <c r="CJ28" s="686"/>
      <c r="CK28" s="686"/>
      <c r="CL28" s="686"/>
      <c r="CM28" s="686"/>
      <c r="CN28" s="686"/>
      <c r="CO28" s="686"/>
      <c r="CP28" s="686"/>
      <c r="CQ28" s="687"/>
      <c r="CR28" s="642">
        <v>584335</v>
      </c>
      <c r="CS28" s="643"/>
      <c r="CT28" s="643"/>
      <c r="CU28" s="643"/>
      <c r="CV28" s="643"/>
      <c r="CW28" s="643"/>
      <c r="CX28" s="643"/>
      <c r="CY28" s="644"/>
      <c r="CZ28" s="645">
        <v>7.6</v>
      </c>
      <c r="DA28" s="663"/>
      <c r="DB28" s="663"/>
      <c r="DC28" s="664"/>
      <c r="DD28" s="648">
        <v>584335</v>
      </c>
      <c r="DE28" s="643"/>
      <c r="DF28" s="643"/>
      <c r="DG28" s="643"/>
      <c r="DH28" s="643"/>
      <c r="DI28" s="643"/>
      <c r="DJ28" s="643"/>
      <c r="DK28" s="644"/>
      <c r="DL28" s="648">
        <v>584335</v>
      </c>
      <c r="DM28" s="643"/>
      <c r="DN28" s="643"/>
      <c r="DO28" s="643"/>
      <c r="DP28" s="643"/>
      <c r="DQ28" s="643"/>
      <c r="DR28" s="643"/>
      <c r="DS28" s="643"/>
      <c r="DT28" s="643"/>
      <c r="DU28" s="643"/>
      <c r="DV28" s="644"/>
      <c r="DW28" s="645">
        <v>14.3</v>
      </c>
      <c r="DX28" s="663"/>
      <c r="DY28" s="663"/>
      <c r="DZ28" s="663"/>
      <c r="EA28" s="663"/>
      <c r="EB28" s="663"/>
      <c r="EC28" s="681"/>
    </row>
    <row r="29" spans="2:133" ht="11.25" customHeight="1" x14ac:dyDescent="0.15">
      <c r="B29" s="639" t="s">
        <v>308</v>
      </c>
      <c r="C29" s="640"/>
      <c r="D29" s="640"/>
      <c r="E29" s="640"/>
      <c r="F29" s="640"/>
      <c r="G29" s="640"/>
      <c r="H29" s="640"/>
      <c r="I29" s="640"/>
      <c r="J29" s="640"/>
      <c r="K29" s="640"/>
      <c r="L29" s="640"/>
      <c r="M29" s="640"/>
      <c r="N29" s="640"/>
      <c r="O29" s="640"/>
      <c r="P29" s="640"/>
      <c r="Q29" s="641"/>
      <c r="R29" s="642">
        <v>47723</v>
      </c>
      <c r="S29" s="643"/>
      <c r="T29" s="643"/>
      <c r="U29" s="643"/>
      <c r="V29" s="643"/>
      <c r="W29" s="643"/>
      <c r="X29" s="643"/>
      <c r="Y29" s="644"/>
      <c r="Z29" s="675">
        <v>0.6</v>
      </c>
      <c r="AA29" s="675"/>
      <c r="AB29" s="675"/>
      <c r="AC29" s="675"/>
      <c r="AD29" s="676">
        <v>19760</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309</v>
      </c>
      <c r="CE29" s="732"/>
      <c r="CF29" s="689" t="s">
        <v>310</v>
      </c>
      <c r="CG29" s="686"/>
      <c r="CH29" s="686"/>
      <c r="CI29" s="686"/>
      <c r="CJ29" s="686"/>
      <c r="CK29" s="686"/>
      <c r="CL29" s="686"/>
      <c r="CM29" s="686"/>
      <c r="CN29" s="686"/>
      <c r="CO29" s="686"/>
      <c r="CP29" s="686"/>
      <c r="CQ29" s="687"/>
      <c r="CR29" s="642">
        <v>584330</v>
      </c>
      <c r="CS29" s="661"/>
      <c r="CT29" s="661"/>
      <c r="CU29" s="661"/>
      <c r="CV29" s="661"/>
      <c r="CW29" s="661"/>
      <c r="CX29" s="661"/>
      <c r="CY29" s="662"/>
      <c r="CZ29" s="645">
        <v>7.6</v>
      </c>
      <c r="DA29" s="663"/>
      <c r="DB29" s="663"/>
      <c r="DC29" s="664"/>
      <c r="DD29" s="648">
        <v>584330</v>
      </c>
      <c r="DE29" s="661"/>
      <c r="DF29" s="661"/>
      <c r="DG29" s="661"/>
      <c r="DH29" s="661"/>
      <c r="DI29" s="661"/>
      <c r="DJ29" s="661"/>
      <c r="DK29" s="662"/>
      <c r="DL29" s="648">
        <v>584330</v>
      </c>
      <c r="DM29" s="661"/>
      <c r="DN29" s="661"/>
      <c r="DO29" s="661"/>
      <c r="DP29" s="661"/>
      <c r="DQ29" s="661"/>
      <c r="DR29" s="661"/>
      <c r="DS29" s="661"/>
      <c r="DT29" s="661"/>
      <c r="DU29" s="661"/>
      <c r="DV29" s="662"/>
      <c r="DW29" s="645">
        <v>14.3</v>
      </c>
      <c r="DX29" s="663"/>
      <c r="DY29" s="663"/>
      <c r="DZ29" s="663"/>
      <c r="EA29" s="663"/>
      <c r="EB29" s="663"/>
      <c r="EC29" s="681"/>
    </row>
    <row r="30" spans="2:133" ht="11.25" customHeight="1" x14ac:dyDescent="0.15">
      <c r="B30" s="639" t="s">
        <v>311</v>
      </c>
      <c r="C30" s="640"/>
      <c r="D30" s="640"/>
      <c r="E30" s="640"/>
      <c r="F30" s="640"/>
      <c r="G30" s="640"/>
      <c r="H30" s="640"/>
      <c r="I30" s="640"/>
      <c r="J30" s="640"/>
      <c r="K30" s="640"/>
      <c r="L30" s="640"/>
      <c r="M30" s="640"/>
      <c r="N30" s="640"/>
      <c r="O30" s="640"/>
      <c r="P30" s="640"/>
      <c r="Q30" s="641"/>
      <c r="R30" s="642">
        <v>53796</v>
      </c>
      <c r="S30" s="643"/>
      <c r="T30" s="643"/>
      <c r="U30" s="643"/>
      <c r="V30" s="643"/>
      <c r="W30" s="643"/>
      <c r="X30" s="643"/>
      <c r="Y30" s="644"/>
      <c r="Z30" s="675">
        <v>0.7</v>
      </c>
      <c r="AA30" s="675"/>
      <c r="AB30" s="675"/>
      <c r="AC30" s="675"/>
      <c r="AD30" s="676" t="s">
        <v>250</v>
      </c>
      <c r="AE30" s="676"/>
      <c r="AF30" s="676"/>
      <c r="AG30" s="676"/>
      <c r="AH30" s="676"/>
      <c r="AI30" s="676"/>
      <c r="AJ30" s="676"/>
      <c r="AK30" s="676"/>
      <c r="AL30" s="645" t="s">
        <v>175</v>
      </c>
      <c r="AM30" s="646"/>
      <c r="AN30" s="646"/>
      <c r="AO30" s="677"/>
      <c r="AP30" s="703" t="s">
        <v>227</v>
      </c>
      <c r="AQ30" s="704"/>
      <c r="AR30" s="704"/>
      <c r="AS30" s="704"/>
      <c r="AT30" s="704"/>
      <c r="AU30" s="704"/>
      <c r="AV30" s="704"/>
      <c r="AW30" s="704"/>
      <c r="AX30" s="704"/>
      <c r="AY30" s="704"/>
      <c r="AZ30" s="704"/>
      <c r="BA30" s="704"/>
      <c r="BB30" s="704"/>
      <c r="BC30" s="704"/>
      <c r="BD30" s="704"/>
      <c r="BE30" s="704"/>
      <c r="BF30" s="705"/>
      <c r="BG30" s="703" t="s">
        <v>312</v>
      </c>
      <c r="BH30" s="728"/>
      <c r="BI30" s="728"/>
      <c r="BJ30" s="728"/>
      <c r="BK30" s="728"/>
      <c r="BL30" s="728"/>
      <c r="BM30" s="728"/>
      <c r="BN30" s="728"/>
      <c r="BO30" s="728"/>
      <c r="BP30" s="728"/>
      <c r="BQ30" s="729"/>
      <c r="BR30" s="703" t="s">
        <v>313</v>
      </c>
      <c r="BS30" s="728"/>
      <c r="BT30" s="728"/>
      <c r="BU30" s="728"/>
      <c r="BV30" s="728"/>
      <c r="BW30" s="728"/>
      <c r="BX30" s="728"/>
      <c r="BY30" s="728"/>
      <c r="BZ30" s="728"/>
      <c r="CA30" s="728"/>
      <c r="CB30" s="729"/>
      <c r="CD30" s="733"/>
      <c r="CE30" s="734"/>
      <c r="CF30" s="689" t="s">
        <v>314</v>
      </c>
      <c r="CG30" s="686"/>
      <c r="CH30" s="686"/>
      <c r="CI30" s="686"/>
      <c r="CJ30" s="686"/>
      <c r="CK30" s="686"/>
      <c r="CL30" s="686"/>
      <c r="CM30" s="686"/>
      <c r="CN30" s="686"/>
      <c r="CO30" s="686"/>
      <c r="CP30" s="686"/>
      <c r="CQ30" s="687"/>
      <c r="CR30" s="642">
        <v>549674</v>
      </c>
      <c r="CS30" s="643"/>
      <c r="CT30" s="643"/>
      <c r="CU30" s="643"/>
      <c r="CV30" s="643"/>
      <c r="CW30" s="643"/>
      <c r="CX30" s="643"/>
      <c r="CY30" s="644"/>
      <c r="CZ30" s="645">
        <v>7.1</v>
      </c>
      <c r="DA30" s="663"/>
      <c r="DB30" s="663"/>
      <c r="DC30" s="664"/>
      <c r="DD30" s="648">
        <v>549674</v>
      </c>
      <c r="DE30" s="643"/>
      <c r="DF30" s="643"/>
      <c r="DG30" s="643"/>
      <c r="DH30" s="643"/>
      <c r="DI30" s="643"/>
      <c r="DJ30" s="643"/>
      <c r="DK30" s="644"/>
      <c r="DL30" s="648">
        <v>549674</v>
      </c>
      <c r="DM30" s="643"/>
      <c r="DN30" s="643"/>
      <c r="DO30" s="643"/>
      <c r="DP30" s="643"/>
      <c r="DQ30" s="643"/>
      <c r="DR30" s="643"/>
      <c r="DS30" s="643"/>
      <c r="DT30" s="643"/>
      <c r="DU30" s="643"/>
      <c r="DV30" s="644"/>
      <c r="DW30" s="645">
        <v>13.4</v>
      </c>
      <c r="DX30" s="663"/>
      <c r="DY30" s="663"/>
      <c r="DZ30" s="663"/>
      <c r="EA30" s="663"/>
      <c r="EB30" s="663"/>
      <c r="EC30" s="681"/>
    </row>
    <row r="31" spans="2:133" ht="11.25" customHeight="1" x14ac:dyDescent="0.15">
      <c r="B31" s="639" t="s">
        <v>315</v>
      </c>
      <c r="C31" s="640"/>
      <c r="D31" s="640"/>
      <c r="E31" s="640"/>
      <c r="F31" s="640"/>
      <c r="G31" s="640"/>
      <c r="H31" s="640"/>
      <c r="I31" s="640"/>
      <c r="J31" s="640"/>
      <c r="K31" s="640"/>
      <c r="L31" s="640"/>
      <c r="M31" s="640"/>
      <c r="N31" s="640"/>
      <c r="O31" s="640"/>
      <c r="P31" s="640"/>
      <c r="Q31" s="641"/>
      <c r="R31" s="642">
        <v>2582119</v>
      </c>
      <c r="S31" s="643"/>
      <c r="T31" s="643"/>
      <c r="U31" s="643"/>
      <c r="V31" s="643"/>
      <c r="W31" s="643"/>
      <c r="X31" s="643"/>
      <c r="Y31" s="644"/>
      <c r="Z31" s="675">
        <v>32.9</v>
      </c>
      <c r="AA31" s="675"/>
      <c r="AB31" s="675"/>
      <c r="AC31" s="675"/>
      <c r="AD31" s="676" t="s">
        <v>250</v>
      </c>
      <c r="AE31" s="676"/>
      <c r="AF31" s="676"/>
      <c r="AG31" s="676"/>
      <c r="AH31" s="676"/>
      <c r="AI31" s="676"/>
      <c r="AJ31" s="676"/>
      <c r="AK31" s="676"/>
      <c r="AL31" s="645" t="s">
        <v>250</v>
      </c>
      <c r="AM31" s="646"/>
      <c r="AN31" s="646"/>
      <c r="AO31" s="677"/>
      <c r="AP31" s="716" t="s">
        <v>316</v>
      </c>
      <c r="AQ31" s="717"/>
      <c r="AR31" s="717"/>
      <c r="AS31" s="717"/>
      <c r="AT31" s="722" t="s">
        <v>317</v>
      </c>
      <c r="AU31" s="231"/>
      <c r="AV31" s="231"/>
      <c r="AW31" s="231"/>
      <c r="AX31" s="708" t="s">
        <v>189</v>
      </c>
      <c r="AY31" s="709"/>
      <c r="AZ31" s="709"/>
      <c r="BA31" s="709"/>
      <c r="BB31" s="709"/>
      <c r="BC31" s="709"/>
      <c r="BD31" s="709"/>
      <c r="BE31" s="709"/>
      <c r="BF31" s="710"/>
      <c r="BG31" s="711">
        <v>98.9</v>
      </c>
      <c r="BH31" s="712"/>
      <c r="BI31" s="712"/>
      <c r="BJ31" s="712"/>
      <c r="BK31" s="712"/>
      <c r="BL31" s="712"/>
      <c r="BM31" s="713">
        <v>96.3</v>
      </c>
      <c r="BN31" s="712"/>
      <c r="BO31" s="712"/>
      <c r="BP31" s="712"/>
      <c r="BQ31" s="714"/>
      <c r="BR31" s="711">
        <v>99.3</v>
      </c>
      <c r="BS31" s="712"/>
      <c r="BT31" s="712"/>
      <c r="BU31" s="712"/>
      <c r="BV31" s="712"/>
      <c r="BW31" s="712"/>
      <c r="BX31" s="713">
        <v>96.3</v>
      </c>
      <c r="BY31" s="712"/>
      <c r="BZ31" s="712"/>
      <c r="CA31" s="712"/>
      <c r="CB31" s="714"/>
      <c r="CD31" s="733"/>
      <c r="CE31" s="734"/>
      <c r="CF31" s="689" t="s">
        <v>318</v>
      </c>
      <c r="CG31" s="686"/>
      <c r="CH31" s="686"/>
      <c r="CI31" s="686"/>
      <c r="CJ31" s="686"/>
      <c r="CK31" s="686"/>
      <c r="CL31" s="686"/>
      <c r="CM31" s="686"/>
      <c r="CN31" s="686"/>
      <c r="CO31" s="686"/>
      <c r="CP31" s="686"/>
      <c r="CQ31" s="687"/>
      <c r="CR31" s="642">
        <v>34656</v>
      </c>
      <c r="CS31" s="661"/>
      <c r="CT31" s="661"/>
      <c r="CU31" s="661"/>
      <c r="CV31" s="661"/>
      <c r="CW31" s="661"/>
      <c r="CX31" s="661"/>
      <c r="CY31" s="662"/>
      <c r="CZ31" s="645">
        <v>0.4</v>
      </c>
      <c r="DA31" s="663"/>
      <c r="DB31" s="663"/>
      <c r="DC31" s="664"/>
      <c r="DD31" s="648">
        <v>34656</v>
      </c>
      <c r="DE31" s="661"/>
      <c r="DF31" s="661"/>
      <c r="DG31" s="661"/>
      <c r="DH31" s="661"/>
      <c r="DI31" s="661"/>
      <c r="DJ31" s="661"/>
      <c r="DK31" s="662"/>
      <c r="DL31" s="648">
        <v>34656</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25" t="s">
        <v>319</v>
      </c>
      <c r="C32" s="726"/>
      <c r="D32" s="726"/>
      <c r="E32" s="726"/>
      <c r="F32" s="726"/>
      <c r="G32" s="726"/>
      <c r="H32" s="726"/>
      <c r="I32" s="726"/>
      <c r="J32" s="726"/>
      <c r="K32" s="726"/>
      <c r="L32" s="726"/>
      <c r="M32" s="726"/>
      <c r="N32" s="726"/>
      <c r="O32" s="726"/>
      <c r="P32" s="726"/>
      <c r="Q32" s="727"/>
      <c r="R32" s="642" t="s">
        <v>175</v>
      </c>
      <c r="S32" s="643"/>
      <c r="T32" s="643"/>
      <c r="U32" s="643"/>
      <c r="V32" s="643"/>
      <c r="W32" s="643"/>
      <c r="X32" s="643"/>
      <c r="Y32" s="644"/>
      <c r="Z32" s="675" t="s">
        <v>175</v>
      </c>
      <c r="AA32" s="675"/>
      <c r="AB32" s="675"/>
      <c r="AC32" s="675"/>
      <c r="AD32" s="676" t="s">
        <v>175</v>
      </c>
      <c r="AE32" s="676"/>
      <c r="AF32" s="676"/>
      <c r="AG32" s="676"/>
      <c r="AH32" s="676"/>
      <c r="AI32" s="676"/>
      <c r="AJ32" s="676"/>
      <c r="AK32" s="676"/>
      <c r="AL32" s="645" t="s">
        <v>175</v>
      </c>
      <c r="AM32" s="646"/>
      <c r="AN32" s="646"/>
      <c r="AO32" s="677"/>
      <c r="AP32" s="718"/>
      <c r="AQ32" s="719"/>
      <c r="AR32" s="719"/>
      <c r="AS32" s="719"/>
      <c r="AT32" s="723"/>
      <c r="AU32" s="230" t="s">
        <v>320</v>
      </c>
      <c r="AV32" s="230"/>
      <c r="AW32" s="230"/>
      <c r="AX32" s="639" t="s">
        <v>321</v>
      </c>
      <c r="AY32" s="640"/>
      <c r="AZ32" s="640"/>
      <c r="BA32" s="640"/>
      <c r="BB32" s="640"/>
      <c r="BC32" s="640"/>
      <c r="BD32" s="640"/>
      <c r="BE32" s="640"/>
      <c r="BF32" s="641"/>
      <c r="BG32" s="715">
        <v>99</v>
      </c>
      <c r="BH32" s="661"/>
      <c r="BI32" s="661"/>
      <c r="BJ32" s="661"/>
      <c r="BK32" s="661"/>
      <c r="BL32" s="661"/>
      <c r="BM32" s="646">
        <v>98.6</v>
      </c>
      <c r="BN32" s="707"/>
      <c r="BO32" s="707"/>
      <c r="BP32" s="707"/>
      <c r="BQ32" s="685"/>
      <c r="BR32" s="715">
        <v>99.3</v>
      </c>
      <c r="BS32" s="661"/>
      <c r="BT32" s="661"/>
      <c r="BU32" s="661"/>
      <c r="BV32" s="661"/>
      <c r="BW32" s="661"/>
      <c r="BX32" s="646">
        <v>98.6</v>
      </c>
      <c r="BY32" s="707"/>
      <c r="BZ32" s="707"/>
      <c r="CA32" s="707"/>
      <c r="CB32" s="685"/>
      <c r="CD32" s="735"/>
      <c r="CE32" s="736"/>
      <c r="CF32" s="689" t="s">
        <v>322</v>
      </c>
      <c r="CG32" s="686"/>
      <c r="CH32" s="686"/>
      <c r="CI32" s="686"/>
      <c r="CJ32" s="686"/>
      <c r="CK32" s="686"/>
      <c r="CL32" s="686"/>
      <c r="CM32" s="686"/>
      <c r="CN32" s="686"/>
      <c r="CO32" s="686"/>
      <c r="CP32" s="686"/>
      <c r="CQ32" s="687"/>
      <c r="CR32" s="642">
        <v>5</v>
      </c>
      <c r="CS32" s="643"/>
      <c r="CT32" s="643"/>
      <c r="CU32" s="643"/>
      <c r="CV32" s="643"/>
      <c r="CW32" s="643"/>
      <c r="CX32" s="643"/>
      <c r="CY32" s="644"/>
      <c r="CZ32" s="645">
        <v>0</v>
      </c>
      <c r="DA32" s="663"/>
      <c r="DB32" s="663"/>
      <c r="DC32" s="664"/>
      <c r="DD32" s="648">
        <v>5</v>
      </c>
      <c r="DE32" s="643"/>
      <c r="DF32" s="643"/>
      <c r="DG32" s="643"/>
      <c r="DH32" s="643"/>
      <c r="DI32" s="643"/>
      <c r="DJ32" s="643"/>
      <c r="DK32" s="644"/>
      <c r="DL32" s="648">
        <v>5</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323</v>
      </c>
      <c r="C33" s="640"/>
      <c r="D33" s="640"/>
      <c r="E33" s="640"/>
      <c r="F33" s="640"/>
      <c r="G33" s="640"/>
      <c r="H33" s="640"/>
      <c r="I33" s="640"/>
      <c r="J33" s="640"/>
      <c r="K33" s="640"/>
      <c r="L33" s="640"/>
      <c r="M33" s="640"/>
      <c r="N33" s="640"/>
      <c r="O33" s="640"/>
      <c r="P33" s="640"/>
      <c r="Q33" s="641"/>
      <c r="R33" s="642">
        <v>498884</v>
      </c>
      <c r="S33" s="643"/>
      <c r="T33" s="643"/>
      <c r="U33" s="643"/>
      <c r="V33" s="643"/>
      <c r="W33" s="643"/>
      <c r="X33" s="643"/>
      <c r="Y33" s="644"/>
      <c r="Z33" s="675">
        <v>6.4</v>
      </c>
      <c r="AA33" s="675"/>
      <c r="AB33" s="675"/>
      <c r="AC33" s="675"/>
      <c r="AD33" s="676" t="s">
        <v>175</v>
      </c>
      <c r="AE33" s="676"/>
      <c r="AF33" s="676"/>
      <c r="AG33" s="676"/>
      <c r="AH33" s="676"/>
      <c r="AI33" s="676"/>
      <c r="AJ33" s="676"/>
      <c r="AK33" s="676"/>
      <c r="AL33" s="645" t="s">
        <v>175</v>
      </c>
      <c r="AM33" s="646"/>
      <c r="AN33" s="646"/>
      <c r="AO33" s="677"/>
      <c r="AP33" s="720"/>
      <c r="AQ33" s="721"/>
      <c r="AR33" s="721"/>
      <c r="AS33" s="721"/>
      <c r="AT33" s="724"/>
      <c r="AU33" s="232"/>
      <c r="AV33" s="232"/>
      <c r="AW33" s="232"/>
      <c r="AX33" s="623" t="s">
        <v>324</v>
      </c>
      <c r="AY33" s="624"/>
      <c r="AZ33" s="624"/>
      <c r="BA33" s="624"/>
      <c r="BB33" s="624"/>
      <c r="BC33" s="624"/>
      <c r="BD33" s="624"/>
      <c r="BE33" s="624"/>
      <c r="BF33" s="625"/>
      <c r="BG33" s="706">
        <v>98.5</v>
      </c>
      <c r="BH33" s="627"/>
      <c r="BI33" s="627"/>
      <c r="BJ33" s="627"/>
      <c r="BK33" s="627"/>
      <c r="BL33" s="627"/>
      <c r="BM33" s="669">
        <v>92.6</v>
      </c>
      <c r="BN33" s="627"/>
      <c r="BO33" s="627"/>
      <c r="BP33" s="627"/>
      <c r="BQ33" s="671"/>
      <c r="BR33" s="706">
        <v>99.2</v>
      </c>
      <c r="BS33" s="627"/>
      <c r="BT33" s="627"/>
      <c r="BU33" s="627"/>
      <c r="BV33" s="627"/>
      <c r="BW33" s="627"/>
      <c r="BX33" s="669">
        <v>92.8</v>
      </c>
      <c r="BY33" s="627"/>
      <c r="BZ33" s="627"/>
      <c r="CA33" s="627"/>
      <c r="CB33" s="671"/>
      <c r="CD33" s="689" t="s">
        <v>325</v>
      </c>
      <c r="CE33" s="686"/>
      <c r="CF33" s="686"/>
      <c r="CG33" s="686"/>
      <c r="CH33" s="686"/>
      <c r="CI33" s="686"/>
      <c r="CJ33" s="686"/>
      <c r="CK33" s="686"/>
      <c r="CL33" s="686"/>
      <c r="CM33" s="686"/>
      <c r="CN33" s="686"/>
      <c r="CO33" s="686"/>
      <c r="CP33" s="686"/>
      <c r="CQ33" s="687"/>
      <c r="CR33" s="642">
        <v>4319572</v>
      </c>
      <c r="CS33" s="661"/>
      <c r="CT33" s="661"/>
      <c r="CU33" s="661"/>
      <c r="CV33" s="661"/>
      <c r="CW33" s="661"/>
      <c r="CX33" s="661"/>
      <c r="CY33" s="662"/>
      <c r="CZ33" s="645">
        <v>56</v>
      </c>
      <c r="DA33" s="663"/>
      <c r="DB33" s="663"/>
      <c r="DC33" s="664"/>
      <c r="DD33" s="648">
        <v>2325119</v>
      </c>
      <c r="DE33" s="661"/>
      <c r="DF33" s="661"/>
      <c r="DG33" s="661"/>
      <c r="DH33" s="661"/>
      <c r="DI33" s="661"/>
      <c r="DJ33" s="661"/>
      <c r="DK33" s="662"/>
      <c r="DL33" s="648">
        <v>1597818</v>
      </c>
      <c r="DM33" s="661"/>
      <c r="DN33" s="661"/>
      <c r="DO33" s="661"/>
      <c r="DP33" s="661"/>
      <c r="DQ33" s="661"/>
      <c r="DR33" s="661"/>
      <c r="DS33" s="661"/>
      <c r="DT33" s="661"/>
      <c r="DU33" s="661"/>
      <c r="DV33" s="662"/>
      <c r="DW33" s="645">
        <v>39.1</v>
      </c>
      <c r="DX33" s="663"/>
      <c r="DY33" s="663"/>
      <c r="DZ33" s="663"/>
      <c r="EA33" s="663"/>
      <c r="EB33" s="663"/>
      <c r="EC33" s="681"/>
    </row>
    <row r="34" spans="2:133" ht="11.25" customHeight="1" x14ac:dyDescent="0.15">
      <c r="B34" s="639" t="s">
        <v>326</v>
      </c>
      <c r="C34" s="640"/>
      <c r="D34" s="640"/>
      <c r="E34" s="640"/>
      <c r="F34" s="640"/>
      <c r="G34" s="640"/>
      <c r="H34" s="640"/>
      <c r="I34" s="640"/>
      <c r="J34" s="640"/>
      <c r="K34" s="640"/>
      <c r="L34" s="640"/>
      <c r="M34" s="640"/>
      <c r="N34" s="640"/>
      <c r="O34" s="640"/>
      <c r="P34" s="640"/>
      <c r="Q34" s="641"/>
      <c r="R34" s="642">
        <v>7433</v>
      </c>
      <c r="S34" s="643"/>
      <c r="T34" s="643"/>
      <c r="U34" s="643"/>
      <c r="V34" s="643"/>
      <c r="W34" s="643"/>
      <c r="X34" s="643"/>
      <c r="Y34" s="644"/>
      <c r="Z34" s="675">
        <v>0.1</v>
      </c>
      <c r="AA34" s="675"/>
      <c r="AB34" s="675"/>
      <c r="AC34" s="675"/>
      <c r="AD34" s="676" t="s">
        <v>250</v>
      </c>
      <c r="AE34" s="676"/>
      <c r="AF34" s="676"/>
      <c r="AG34" s="676"/>
      <c r="AH34" s="676"/>
      <c r="AI34" s="676"/>
      <c r="AJ34" s="676"/>
      <c r="AK34" s="676"/>
      <c r="AL34" s="645" t="s">
        <v>175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327</v>
      </c>
      <c r="CE34" s="686"/>
      <c r="CF34" s="686"/>
      <c r="CG34" s="686"/>
      <c r="CH34" s="686"/>
      <c r="CI34" s="686"/>
      <c r="CJ34" s="686"/>
      <c r="CK34" s="686"/>
      <c r="CL34" s="686"/>
      <c r="CM34" s="686"/>
      <c r="CN34" s="686"/>
      <c r="CO34" s="686"/>
      <c r="CP34" s="686"/>
      <c r="CQ34" s="687"/>
      <c r="CR34" s="642">
        <v>1107789</v>
      </c>
      <c r="CS34" s="643"/>
      <c r="CT34" s="643"/>
      <c r="CU34" s="643"/>
      <c r="CV34" s="643"/>
      <c r="CW34" s="643"/>
      <c r="CX34" s="643"/>
      <c r="CY34" s="644"/>
      <c r="CZ34" s="645">
        <v>14.3</v>
      </c>
      <c r="DA34" s="663"/>
      <c r="DB34" s="663"/>
      <c r="DC34" s="664"/>
      <c r="DD34" s="648">
        <v>870534</v>
      </c>
      <c r="DE34" s="643"/>
      <c r="DF34" s="643"/>
      <c r="DG34" s="643"/>
      <c r="DH34" s="643"/>
      <c r="DI34" s="643"/>
      <c r="DJ34" s="643"/>
      <c r="DK34" s="644"/>
      <c r="DL34" s="648">
        <v>621716</v>
      </c>
      <c r="DM34" s="643"/>
      <c r="DN34" s="643"/>
      <c r="DO34" s="643"/>
      <c r="DP34" s="643"/>
      <c r="DQ34" s="643"/>
      <c r="DR34" s="643"/>
      <c r="DS34" s="643"/>
      <c r="DT34" s="643"/>
      <c r="DU34" s="643"/>
      <c r="DV34" s="644"/>
      <c r="DW34" s="645">
        <v>15.2</v>
      </c>
      <c r="DX34" s="663"/>
      <c r="DY34" s="663"/>
      <c r="DZ34" s="663"/>
      <c r="EA34" s="663"/>
      <c r="EB34" s="663"/>
      <c r="EC34" s="681"/>
    </row>
    <row r="35" spans="2:133" ht="11.25" customHeight="1" x14ac:dyDescent="0.15">
      <c r="B35" s="639" t="s">
        <v>328</v>
      </c>
      <c r="C35" s="640"/>
      <c r="D35" s="640"/>
      <c r="E35" s="640"/>
      <c r="F35" s="640"/>
      <c r="G35" s="640"/>
      <c r="H35" s="640"/>
      <c r="I35" s="640"/>
      <c r="J35" s="640"/>
      <c r="K35" s="640"/>
      <c r="L35" s="640"/>
      <c r="M35" s="640"/>
      <c r="N35" s="640"/>
      <c r="O35" s="640"/>
      <c r="P35" s="640"/>
      <c r="Q35" s="641"/>
      <c r="R35" s="642">
        <v>17520</v>
      </c>
      <c r="S35" s="643"/>
      <c r="T35" s="643"/>
      <c r="U35" s="643"/>
      <c r="V35" s="643"/>
      <c r="W35" s="643"/>
      <c r="X35" s="643"/>
      <c r="Y35" s="644"/>
      <c r="Z35" s="675">
        <v>0.2</v>
      </c>
      <c r="AA35" s="675"/>
      <c r="AB35" s="675"/>
      <c r="AC35" s="675"/>
      <c r="AD35" s="676" t="s">
        <v>250</v>
      </c>
      <c r="AE35" s="676"/>
      <c r="AF35" s="676"/>
      <c r="AG35" s="676"/>
      <c r="AH35" s="676"/>
      <c r="AI35" s="676"/>
      <c r="AJ35" s="676"/>
      <c r="AK35" s="676"/>
      <c r="AL35" s="645" t="s">
        <v>175</v>
      </c>
      <c r="AM35" s="646"/>
      <c r="AN35" s="646"/>
      <c r="AO35" s="677"/>
      <c r="AP35" s="235"/>
      <c r="AQ35" s="703" t="s">
        <v>329</v>
      </c>
      <c r="AR35" s="704"/>
      <c r="AS35" s="704"/>
      <c r="AT35" s="704"/>
      <c r="AU35" s="704"/>
      <c r="AV35" s="704"/>
      <c r="AW35" s="704"/>
      <c r="AX35" s="704"/>
      <c r="AY35" s="704"/>
      <c r="AZ35" s="704"/>
      <c r="BA35" s="704"/>
      <c r="BB35" s="704"/>
      <c r="BC35" s="704"/>
      <c r="BD35" s="704"/>
      <c r="BE35" s="704"/>
      <c r="BF35" s="705"/>
      <c r="BG35" s="703" t="s">
        <v>330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331</v>
      </c>
      <c r="CE35" s="686"/>
      <c r="CF35" s="686"/>
      <c r="CG35" s="686"/>
      <c r="CH35" s="686"/>
      <c r="CI35" s="686"/>
      <c r="CJ35" s="686"/>
      <c r="CK35" s="686"/>
      <c r="CL35" s="686"/>
      <c r="CM35" s="686"/>
      <c r="CN35" s="686"/>
      <c r="CO35" s="686"/>
      <c r="CP35" s="686"/>
      <c r="CQ35" s="687"/>
      <c r="CR35" s="642">
        <v>14102</v>
      </c>
      <c r="CS35" s="661"/>
      <c r="CT35" s="661"/>
      <c r="CU35" s="661"/>
      <c r="CV35" s="661"/>
      <c r="CW35" s="661"/>
      <c r="CX35" s="661"/>
      <c r="CY35" s="662"/>
      <c r="CZ35" s="645">
        <v>0.2</v>
      </c>
      <c r="DA35" s="663"/>
      <c r="DB35" s="663"/>
      <c r="DC35" s="664"/>
      <c r="DD35" s="648">
        <v>14102</v>
      </c>
      <c r="DE35" s="661"/>
      <c r="DF35" s="661"/>
      <c r="DG35" s="661"/>
      <c r="DH35" s="661"/>
      <c r="DI35" s="661"/>
      <c r="DJ35" s="661"/>
      <c r="DK35" s="662"/>
      <c r="DL35" s="648">
        <v>14102</v>
      </c>
      <c r="DM35" s="661"/>
      <c r="DN35" s="661"/>
      <c r="DO35" s="661"/>
      <c r="DP35" s="661"/>
      <c r="DQ35" s="661"/>
      <c r="DR35" s="661"/>
      <c r="DS35" s="661"/>
      <c r="DT35" s="661"/>
      <c r="DU35" s="661"/>
      <c r="DV35" s="662"/>
      <c r="DW35" s="645">
        <v>0.3</v>
      </c>
      <c r="DX35" s="663"/>
      <c r="DY35" s="663"/>
      <c r="DZ35" s="663"/>
      <c r="EA35" s="663"/>
      <c r="EB35" s="663"/>
      <c r="EC35" s="681"/>
    </row>
    <row r="36" spans="2:133" ht="11.25" customHeight="1" x14ac:dyDescent="0.15">
      <c r="B36" s="639" t="s">
        <v>332</v>
      </c>
      <c r="C36" s="640"/>
      <c r="D36" s="640"/>
      <c r="E36" s="640"/>
      <c r="F36" s="640"/>
      <c r="G36" s="640"/>
      <c r="H36" s="640"/>
      <c r="I36" s="640"/>
      <c r="J36" s="640"/>
      <c r="K36" s="640"/>
      <c r="L36" s="640"/>
      <c r="M36" s="640"/>
      <c r="N36" s="640"/>
      <c r="O36" s="640"/>
      <c r="P36" s="640"/>
      <c r="Q36" s="641"/>
      <c r="R36" s="642">
        <v>91545</v>
      </c>
      <c r="S36" s="643"/>
      <c r="T36" s="643"/>
      <c r="U36" s="643"/>
      <c r="V36" s="643"/>
      <c r="W36" s="643"/>
      <c r="X36" s="643"/>
      <c r="Y36" s="644"/>
      <c r="Z36" s="675">
        <v>1.2</v>
      </c>
      <c r="AA36" s="675"/>
      <c r="AB36" s="675"/>
      <c r="AC36" s="675"/>
      <c r="AD36" s="676" t="s">
        <v>175</v>
      </c>
      <c r="AE36" s="676"/>
      <c r="AF36" s="676"/>
      <c r="AG36" s="676"/>
      <c r="AH36" s="676"/>
      <c r="AI36" s="676"/>
      <c r="AJ36" s="676"/>
      <c r="AK36" s="676"/>
      <c r="AL36" s="645" t="s">
        <v>175</v>
      </c>
      <c r="AM36" s="646"/>
      <c r="AN36" s="646"/>
      <c r="AO36" s="677"/>
      <c r="AP36" s="235"/>
      <c r="AQ36" s="694" t="s">
        <v>333</v>
      </c>
      <c r="AR36" s="695"/>
      <c r="AS36" s="695"/>
      <c r="AT36" s="695"/>
      <c r="AU36" s="695"/>
      <c r="AV36" s="695"/>
      <c r="AW36" s="695"/>
      <c r="AX36" s="695"/>
      <c r="AY36" s="696"/>
      <c r="AZ36" s="697">
        <v>927363</v>
      </c>
      <c r="BA36" s="698"/>
      <c r="BB36" s="698"/>
      <c r="BC36" s="698"/>
      <c r="BD36" s="698"/>
      <c r="BE36" s="698"/>
      <c r="BF36" s="699"/>
      <c r="BG36" s="700" t="s">
        <v>334</v>
      </c>
      <c r="BH36" s="701"/>
      <c r="BI36" s="701"/>
      <c r="BJ36" s="701"/>
      <c r="BK36" s="701"/>
      <c r="BL36" s="701"/>
      <c r="BM36" s="701"/>
      <c r="BN36" s="701"/>
      <c r="BO36" s="701"/>
      <c r="BP36" s="701"/>
      <c r="BQ36" s="701"/>
      <c r="BR36" s="701"/>
      <c r="BS36" s="701"/>
      <c r="BT36" s="701"/>
      <c r="BU36" s="702"/>
      <c r="BV36" s="697">
        <v>61478</v>
      </c>
      <c r="BW36" s="698"/>
      <c r="BX36" s="698"/>
      <c r="BY36" s="698"/>
      <c r="BZ36" s="698"/>
      <c r="CA36" s="698"/>
      <c r="CB36" s="699"/>
      <c r="CD36" s="689" t="s">
        <v>335</v>
      </c>
      <c r="CE36" s="686"/>
      <c r="CF36" s="686"/>
      <c r="CG36" s="686"/>
      <c r="CH36" s="686"/>
      <c r="CI36" s="686"/>
      <c r="CJ36" s="686"/>
      <c r="CK36" s="686"/>
      <c r="CL36" s="686"/>
      <c r="CM36" s="686"/>
      <c r="CN36" s="686"/>
      <c r="CO36" s="686"/>
      <c r="CP36" s="686"/>
      <c r="CQ36" s="687"/>
      <c r="CR36" s="642">
        <v>2464578</v>
      </c>
      <c r="CS36" s="643"/>
      <c r="CT36" s="643"/>
      <c r="CU36" s="643"/>
      <c r="CV36" s="643"/>
      <c r="CW36" s="643"/>
      <c r="CX36" s="643"/>
      <c r="CY36" s="644"/>
      <c r="CZ36" s="645">
        <v>31.9</v>
      </c>
      <c r="DA36" s="663"/>
      <c r="DB36" s="663"/>
      <c r="DC36" s="664"/>
      <c r="DD36" s="648">
        <v>835353</v>
      </c>
      <c r="DE36" s="643"/>
      <c r="DF36" s="643"/>
      <c r="DG36" s="643"/>
      <c r="DH36" s="643"/>
      <c r="DI36" s="643"/>
      <c r="DJ36" s="643"/>
      <c r="DK36" s="644"/>
      <c r="DL36" s="648">
        <v>458861</v>
      </c>
      <c r="DM36" s="643"/>
      <c r="DN36" s="643"/>
      <c r="DO36" s="643"/>
      <c r="DP36" s="643"/>
      <c r="DQ36" s="643"/>
      <c r="DR36" s="643"/>
      <c r="DS36" s="643"/>
      <c r="DT36" s="643"/>
      <c r="DU36" s="643"/>
      <c r="DV36" s="644"/>
      <c r="DW36" s="645">
        <v>11.2</v>
      </c>
      <c r="DX36" s="663"/>
      <c r="DY36" s="663"/>
      <c r="DZ36" s="663"/>
      <c r="EA36" s="663"/>
      <c r="EB36" s="663"/>
      <c r="EC36" s="681"/>
    </row>
    <row r="37" spans="2:133" ht="11.25" customHeight="1" x14ac:dyDescent="0.15">
      <c r="B37" s="639" t="s">
        <v>336</v>
      </c>
      <c r="C37" s="640"/>
      <c r="D37" s="640"/>
      <c r="E37" s="640"/>
      <c r="F37" s="640"/>
      <c r="G37" s="640"/>
      <c r="H37" s="640"/>
      <c r="I37" s="640"/>
      <c r="J37" s="640"/>
      <c r="K37" s="640"/>
      <c r="L37" s="640"/>
      <c r="M37" s="640"/>
      <c r="N37" s="640"/>
      <c r="O37" s="640"/>
      <c r="P37" s="640"/>
      <c r="Q37" s="641"/>
      <c r="R37" s="642">
        <v>39867</v>
      </c>
      <c r="S37" s="643"/>
      <c r="T37" s="643"/>
      <c r="U37" s="643"/>
      <c r="V37" s="643"/>
      <c r="W37" s="643"/>
      <c r="X37" s="643"/>
      <c r="Y37" s="644"/>
      <c r="Z37" s="675">
        <v>0.5</v>
      </c>
      <c r="AA37" s="675"/>
      <c r="AB37" s="675"/>
      <c r="AC37" s="675"/>
      <c r="AD37" s="676" t="s">
        <v>250</v>
      </c>
      <c r="AE37" s="676"/>
      <c r="AF37" s="676"/>
      <c r="AG37" s="676"/>
      <c r="AH37" s="676"/>
      <c r="AI37" s="676"/>
      <c r="AJ37" s="676"/>
      <c r="AK37" s="676"/>
      <c r="AL37" s="645" t="s">
        <v>175</v>
      </c>
      <c r="AM37" s="646"/>
      <c r="AN37" s="646"/>
      <c r="AO37" s="677"/>
      <c r="AQ37" s="682" t="s">
        <v>337</v>
      </c>
      <c r="AR37" s="683"/>
      <c r="AS37" s="683"/>
      <c r="AT37" s="683"/>
      <c r="AU37" s="683"/>
      <c r="AV37" s="683"/>
      <c r="AW37" s="683"/>
      <c r="AX37" s="683"/>
      <c r="AY37" s="684"/>
      <c r="AZ37" s="642">
        <v>162816</v>
      </c>
      <c r="BA37" s="643"/>
      <c r="BB37" s="643"/>
      <c r="BC37" s="643"/>
      <c r="BD37" s="661"/>
      <c r="BE37" s="661"/>
      <c r="BF37" s="685"/>
      <c r="BG37" s="689" t="s">
        <v>338</v>
      </c>
      <c r="BH37" s="686"/>
      <c r="BI37" s="686"/>
      <c r="BJ37" s="686"/>
      <c r="BK37" s="686"/>
      <c r="BL37" s="686"/>
      <c r="BM37" s="686"/>
      <c r="BN37" s="686"/>
      <c r="BO37" s="686"/>
      <c r="BP37" s="686"/>
      <c r="BQ37" s="686"/>
      <c r="BR37" s="686"/>
      <c r="BS37" s="686"/>
      <c r="BT37" s="686"/>
      <c r="BU37" s="687"/>
      <c r="BV37" s="642">
        <v>33774</v>
      </c>
      <c r="BW37" s="643"/>
      <c r="BX37" s="643"/>
      <c r="BY37" s="643"/>
      <c r="BZ37" s="643"/>
      <c r="CA37" s="643"/>
      <c r="CB37" s="688"/>
      <c r="CD37" s="689" t="s">
        <v>339</v>
      </c>
      <c r="CE37" s="686"/>
      <c r="CF37" s="686"/>
      <c r="CG37" s="686"/>
      <c r="CH37" s="686"/>
      <c r="CI37" s="686"/>
      <c r="CJ37" s="686"/>
      <c r="CK37" s="686"/>
      <c r="CL37" s="686"/>
      <c r="CM37" s="686"/>
      <c r="CN37" s="686"/>
      <c r="CO37" s="686"/>
      <c r="CP37" s="686"/>
      <c r="CQ37" s="687"/>
      <c r="CR37" s="642">
        <v>113998</v>
      </c>
      <c r="CS37" s="661"/>
      <c r="CT37" s="661"/>
      <c r="CU37" s="661"/>
      <c r="CV37" s="661"/>
      <c r="CW37" s="661"/>
      <c r="CX37" s="661"/>
      <c r="CY37" s="662"/>
      <c r="CZ37" s="645">
        <v>1.5</v>
      </c>
      <c r="DA37" s="663"/>
      <c r="DB37" s="663"/>
      <c r="DC37" s="664"/>
      <c r="DD37" s="648">
        <v>113998</v>
      </c>
      <c r="DE37" s="661"/>
      <c r="DF37" s="661"/>
      <c r="DG37" s="661"/>
      <c r="DH37" s="661"/>
      <c r="DI37" s="661"/>
      <c r="DJ37" s="661"/>
      <c r="DK37" s="662"/>
      <c r="DL37" s="648">
        <v>82467</v>
      </c>
      <c r="DM37" s="661"/>
      <c r="DN37" s="661"/>
      <c r="DO37" s="661"/>
      <c r="DP37" s="661"/>
      <c r="DQ37" s="661"/>
      <c r="DR37" s="661"/>
      <c r="DS37" s="661"/>
      <c r="DT37" s="661"/>
      <c r="DU37" s="661"/>
      <c r="DV37" s="662"/>
      <c r="DW37" s="645">
        <v>2</v>
      </c>
      <c r="DX37" s="663"/>
      <c r="DY37" s="663"/>
      <c r="DZ37" s="663"/>
      <c r="EA37" s="663"/>
      <c r="EB37" s="663"/>
      <c r="EC37" s="681"/>
    </row>
    <row r="38" spans="2:133" ht="11.25" customHeight="1" x14ac:dyDescent="0.15">
      <c r="B38" s="639" t="s">
        <v>340</v>
      </c>
      <c r="C38" s="640"/>
      <c r="D38" s="640"/>
      <c r="E38" s="640"/>
      <c r="F38" s="640"/>
      <c r="G38" s="640"/>
      <c r="H38" s="640"/>
      <c r="I38" s="640"/>
      <c r="J38" s="640"/>
      <c r="K38" s="640"/>
      <c r="L38" s="640"/>
      <c r="M38" s="640"/>
      <c r="N38" s="640"/>
      <c r="O38" s="640"/>
      <c r="P38" s="640"/>
      <c r="Q38" s="641"/>
      <c r="R38" s="642">
        <v>85000</v>
      </c>
      <c r="S38" s="643"/>
      <c r="T38" s="643"/>
      <c r="U38" s="643"/>
      <c r="V38" s="643"/>
      <c r="W38" s="643"/>
      <c r="X38" s="643"/>
      <c r="Y38" s="644"/>
      <c r="Z38" s="675">
        <v>1.1000000000000001</v>
      </c>
      <c r="AA38" s="675"/>
      <c r="AB38" s="675"/>
      <c r="AC38" s="675"/>
      <c r="AD38" s="676">
        <v>164</v>
      </c>
      <c r="AE38" s="676"/>
      <c r="AF38" s="676"/>
      <c r="AG38" s="676"/>
      <c r="AH38" s="676"/>
      <c r="AI38" s="676"/>
      <c r="AJ38" s="676"/>
      <c r="AK38" s="676"/>
      <c r="AL38" s="645">
        <v>0</v>
      </c>
      <c r="AM38" s="646"/>
      <c r="AN38" s="646"/>
      <c r="AO38" s="677"/>
      <c r="AQ38" s="682" t="s">
        <v>341</v>
      </c>
      <c r="AR38" s="683"/>
      <c r="AS38" s="683"/>
      <c r="AT38" s="683"/>
      <c r="AU38" s="683"/>
      <c r="AV38" s="683"/>
      <c r="AW38" s="683"/>
      <c r="AX38" s="683"/>
      <c r="AY38" s="684"/>
      <c r="AZ38" s="642">
        <v>104202</v>
      </c>
      <c r="BA38" s="643"/>
      <c r="BB38" s="643"/>
      <c r="BC38" s="643"/>
      <c r="BD38" s="661"/>
      <c r="BE38" s="661"/>
      <c r="BF38" s="685"/>
      <c r="BG38" s="689" t="s">
        <v>342</v>
      </c>
      <c r="BH38" s="686"/>
      <c r="BI38" s="686"/>
      <c r="BJ38" s="686"/>
      <c r="BK38" s="686"/>
      <c r="BL38" s="686"/>
      <c r="BM38" s="686"/>
      <c r="BN38" s="686"/>
      <c r="BO38" s="686"/>
      <c r="BP38" s="686"/>
      <c r="BQ38" s="686"/>
      <c r="BR38" s="686"/>
      <c r="BS38" s="686"/>
      <c r="BT38" s="686"/>
      <c r="BU38" s="687"/>
      <c r="BV38" s="642">
        <v>2201</v>
      </c>
      <c r="BW38" s="643"/>
      <c r="BX38" s="643"/>
      <c r="BY38" s="643"/>
      <c r="BZ38" s="643"/>
      <c r="CA38" s="643"/>
      <c r="CB38" s="688"/>
      <c r="CD38" s="689" t="s">
        <v>343</v>
      </c>
      <c r="CE38" s="686"/>
      <c r="CF38" s="686"/>
      <c r="CG38" s="686"/>
      <c r="CH38" s="686"/>
      <c r="CI38" s="686"/>
      <c r="CJ38" s="686"/>
      <c r="CK38" s="686"/>
      <c r="CL38" s="686"/>
      <c r="CM38" s="686"/>
      <c r="CN38" s="686"/>
      <c r="CO38" s="686"/>
      <c r="CP38" s="686"/>
      <c r="CQ38" s="687"/>
      <c r="CR38" s="642">
        <v>660345</v>
      </c>
      <c r="CS38" s="643"/>
      <c r="CT38" s="643"/>
      <c r="CU38" s="643"/>
      <c r="CV38" s="643"/>
      <c r="CW38" s="643"/>
      <c r="CX38" s="643"/>
      <c r="CY38" s="644"/>
      <c r="CZ38" s="645">
        <v>8.6</v>
      </c>
      <c r="DA38" s="663"/>
      <c r="DB38" s="663"/>
      <c r="DC38" s="664"/>
      <c r="DD38" s="648">
        <v>533273</v>
      </c>
      <c r="DE38" s="643"/>
      <c r="DF38" s="643"/>
      <c r="DG38" s="643"/>
      <c r="DH38" s="643"/>
      <c r="DI38" s="643"/>
      <c r="DJ38" s="643"/>
      <c r="DK38" s="644"/>
      <c r="DL38" s="648">
        <v>503139</v>
      </c>
      <c r="DM38" s="643"/>
      <c r="DN38" s="643"/>
      <c r="DO38" s="643"/>
      <c r="DP38" s="643"/>
      <c r="DQ38" s="643"/>
      <c r="DR38" s="643"/>
      <c r="DS38" s="643"/>
      <c r="DT38" s="643"/>
      <c r="DU38" s="643"/>
      <c r="DV38" s="644"/>
      <c r="DW38" s="645">
        <v>12.3</v>
      </c>
      <c r="DX38" s="663"/>
      <c r="DY38" s="663"/>
      <c r="DZ38" s="663"/>
      <c r="EA38" s="663"/>
      <c r="EB38" s="663"/>
      <c r="EC38" s="681"/>
    </row>
    <row r="39" spans="2:133" ht="11.25" customHeight="1" x14ac:dyDescent="0.15">
      <c r="B39" s="639" t="s">
        <v>344</v>
      </c>
      <c r="C39" s="640"/>
      <c r="D39" s="640"/>
      <c r="E39" s="640"/>
      <c r="F39" s="640"/>
      <c r="G39" s="640"/>
      <c r="H39" s="640"/>
      <c r="I39" s="640"/>
      <c r="J39" s="640"/>
      <c r="K39" s="640"/>
      <c r="L39" s="640"/>
      <c r="M39" s="640"/>
      <c r="N39" s="640"/>
      <c r="O39" s="640"/>
      <c r="P39" s="640"/>
      <c r="Q39" s="641"/>
      <c r="R39" s="642">
        <v>330244</v>
      </c>
      <c r="S39" s="643"/>
      <c r="T39" s="643"/>
      <c r="U39" s="643"/>
      <c r="V39" s="643"/>
      <c r="W39" s="643"/>
      <c r="X39" s="643"/>
      <c r="Y39" s="644"/>
      <c r="Z39" s="675">
        <v>4.2</v>
      </c>
      <c r="AA39" s="675"/>
      <c r="AB39" s="675"/>
      <c r="AC39" s="675"/>
      <c r="AD39" s="676" t="s">
        <v>175</v>
      </c>
      <c r="AE39" s="676"/>
      <c r="AF39" s="676"/>
      <c r="AG39" s="676"/>
      <c r="AH39" s="676"/>
      <c r="AI39" s="676"/>
      <c r="AJ39" s="676"/>
      <c r="AK39" s="676"/>
      <c r="AL39" s="645" t="s">
        <v>175</v>
      </c>
      <c r="AM39" s="646"/>
      <c r="AN39" s="646"/>
      <c r="AO39" s="677"/>
      <c r="AQ39" s="682" t="s">
        <v>345</v>
      </c>
      <c r="AR39" s="683"/>
      <c r="AS39" s="683"/>
      <c r="AT39" s="683"/>
      <c r="AU39" s="683"/>
      <c r="AV39" s="683"/>
      <c r="AW39" s="683"/>
      <c r="AX39" s="683"/>
      <c r="AY39" s="684"/>
      <c r="AZ39" s="642" t="s">
        <v>175</v>
      </c>
      <c r="BA39" s="643"/>
      <c r="BB39" s="643"/>
      <c r="BC39" s="643"/>
      <c r="BD39" s="661"/>
      <c r="BE39" s="661"/>
      <c r="BF39" s="685"/>
      <c r="BG39" s="689" t="s">
        <v>346</v>
      </c>
      <c r="BH39" s="686"/>
      <c r="BI39" s="686"/>
      <c r="BJ39" s="686"/>
      <c r="BK39" s="686"/>
      <c r="BL39" s="686"/>
      <c r="BM39" s="686"/>
      <c r="BN39" s="686"/>
      <c r="BO39" s="686"/>
      <c r="BP39" s="686"/>
      <c r="BQ39" s="686"/>
      <c r="BR39" s="686"/>
      <c r="BS39" s="686"/>
      <c r="BT39" s="686"/>
      <c r="BU39" s="687"/>
      <c r="BV39" s="642">
        <v>3599</v>
      </c>
      <c r="BW39" s="643"/>
      <c r="BX39" s="643"/>
      <c r="BY39" s="643"/>
      <c r="BZ39" s="643"/>
      <c r="CA39" s="643"/>
      <c r="CB39" s="688"/>
      <c r="CD39" s="689" t="s">
        <v>347</v>
      </c>
      <c r="CE39" s="686"/>
      <c r="CF39" s="686"/>
      <c r="CG39" s="686"/>
      <c r="CH39" s="686"/>
      <c r="CI39" s="686"/>
      <c r="CJ39" s="686"/>
      <c r="CK39" s="686"/>
      <c r="CL39" s="686"/>
      <c r="CM39" s="686"/>
      <c r="CN39" s="686"/>
      <c r="CO39" s="686"/>
      <c r="CP39" s="686"/>
      <c r="CQ39" s="687"/>
      <c r="CR39" s="642">
        <v>72758</v>
      </c>
      <c r="CS39" s="661"/>
      <c r="CT39" s="661"/>
      <c r="CU39" s="661"/>
      <c r="CV39" s="661"/>
      <c r="CW39" s="661"/>
      <c r="CX39" s="661"/>
      <c r="CY39" s="662"/>
      <c r="CZ39" s="645">
        <v>0.9</v>
      </c>
      <c r="DA39" s="663"/>
      <c r="DB39" s="663"/>
      <c r="DC39" s="664"/>
      <c r="DD39" s="648">
        <v>71857</v>
      </c>
      <c r="DE39" s="661"/>
      <c r="DF39" s="661"/>
      <c r="DG39" s="661"/>
      <c r="DH39" s="661"/>
      <c r="DI39" s="661"/>
      <c r="DJ39" s="661"/>
      <c r="DK39" s="662"/>
      <c r="DL39" s="648" t="s">
        <v>250</v>
      </c>
      <c r="DM39" s="661"/>
      <c r="DN39" s="661"/>
      <c r="DO39" s="661"/>
      <c r="DP39" s="661"/>
      <c r="DQ39" s="661"/>
      <c r="DR39" s="661"/>
      <c r="DS39" s="661"/>
      <c r="DT39" s="661"/>
      <c r="DU39" s="661"/>
      <c r="DV39" s="662"/>
      <c r="DW39" s="645" t="s">
        <v>250</v>
      </c>
      <c r="DX39" s="663"/>
      <c r="DY39" s="663"/>
      <c r="DZ39" s="663"/>
      <c r="EA39" s="663"/>
      <c r="EB39" s="663"/>
      <c r="EC39" s="681"/>
    </row>
    <row r="40" spans="2:133" ht="11.25" customHeight="1" x14ac:dyDescent="0.15">
      <c r="B40" s="639" t="s">
        <v>348</v>
      </c>
      <c r="C40" s="640"/>
      <c r="D40" s="640"/>
      <c r="E40" s="640"/>
      <c r="F40" s="640"/>
      <c r="G40" s="640"/>
      <c r="H40" s="640"/>
      <c r="I40" s="640"/>
      <c r="J40" s="640"/>
      <c r="K40" s="640"/>
      <c r="L40" s="640"/>
      <c r="M40" s="640"/>
      <c r="N40" s="640"/>
      <c r="O40" s="640"/>
      <c r="P40" s="640"/>
      <c r="Q40" s="641"/>
      <c r="R40" s="642" t="s">
        <v>175</v>
      </c>
      <c r="S40" s="643"/>
      <c r="T40" s="643"/>
      <c r="U40" s="643"/>
      <c r="V40" s="643"/>
      <c r="W40" s="643"/>
      <c r="X40" s="643"/>
      <c r="Y40" s="644"/>
      <c r="Z40" s="675" t="s">
        <v>175</v>
      </c>
      <c r="AA40" s="675"/>
      <c r="AB40" s="675"/>
      <c r="AC40" s="675"/>
      <c r="AD40" s="676" t="s">
        <v>250</v>
      </c>
      <c r="AE40" s="676"/>
      <c r="AF40" s="676"/>
      <c r="AG40" s="676"/>
      <c r="AH40" s="676"/>
      <c r="AI40" s="676"/>
      <c r="AJ40" s="676"/>
      <c r="AK40" s="676"/>
      <c r="AL40" s="645" t="s">
        <v>175</v>
      </c>
      <c r="AM40" s="646"/>
      <c r="AN40" s="646"/>
      <c r="AO40" s="677"/>
      <c r="AQ40" s="682" t="s">
        <v>349</v>
      </c>
      <c r="AR40" s="683"/>
      <c r="AS40" s="683"/>
      <c r="AT40" s="683"/>
      <c r="AU40" s="683"/>
      <c r="AV40" s="683"/>
      <c r="AW40" s="683"/>
      <c r="AX40" s="683"/>
      <c r="AY40" s="684"/>
      <c r="AZ40" s="642" t="s">
        <v>175</v>
      </c>
      <c r="BA40" s="643"/>
      <c r="BB40" s="643"/>
      <c r="BC40" s="643"/>
      <c r="BD40" s="661"/>
      <c r="BE40" s="661"/>
      <c r="BF40" s="685"/>
      <c r="BG40" s="690" t="s">
        <v>350</v>
      </c>
      <c r="BH40" s="691"/>
      <c r="BI40" s="691"/>
      <c r="BJ40" s="691"/>
      <c r="BK40" s="691"/>
      <c r="BL40" s="236"/>
      <c r="BM40" s="686" t="s">
        <v>351</v>
      </c>
      <c r="BN40" s="686"/>
      <c r="BO40" s="686"/>
      <c r="BP40" s="686"/>
      <c r="BQ40" s="686"/>
      <c r="BR40" s="686"/>
      <c r="BS40" s="686"/>
      <c r="BT40" s="686"/>
      <c r="BU40" s="687"/>
      <c r="BV40" s="642">
        <v>106</v>
      </c>
      <c r="BW40" s="643"/>
      <c r="BX40" s="643"/>
      <c r="BY40" s="643"/>
      <c r="BZ40" s="643"/>
      <c r="CA40" s="643"/>
      <c r="CB40" s="688"/>
      <c r="CD40" s="689" t="s">
        <v>352</v>
      </c>
      <c r="CE40" s="686"/>
      <c r="CF40" s="686"/>
      <c r="CG40" s="686"/>
      <c r="CH40" s="686"/>
      <c r="CI40" s="686"/>
      <c r="CJ40" s="686"/>
      <c r="CK40" s="686"/>
      <c r="CL40" s="686"/>
      <c r="CM40" s="686"/>
      <c r="CN40" s="686"/>
      <c r="CO40" s="686"/>
      <c r="CP40" s="686"/>
      <c r="CQ40" s="687"/>
      <c r="CR40" s="642" t="s">
        <v>250</v>
      </c>
      <c r="CS40" s="643"/>
      <c r="CT40" s="643"/>
      <c r="CU40" s="643"/>
      <c r="CV40" s="643"/>
      <c r="CW40" s="643"/>
      <c r="CX40" s="643"/>
      <c r="CY40" s="644"/>
      <c r="CZ40" s="645" t="s">
        <v>250</v>
      </c>
      <c r="DA40" s="663"/>
      <c r="DB40" s="663"/>
      <c r="DC40" s="664"/>
      <c r="DD40" s="648" t="s">
        <v>175</v>
      </c>
      <c r="DE40" s="643"/>
      <c r="DF40" s="643"/>
      <c r="DG40" s="643"/>
      <c r="DH40" s="643"/>
      <c r="DI40" s="643"/>
      <c r="DJ40" s="643"/>
      <c r="DK40" s="644"/>
      <c r="DL40" s="648" t="s">
        <v>250</v>
      </c>
      <c r="DM40" s="643"/>
      <c r="DN40" s="643"/>
      <c r="DO40" s="643"/>
      <c r="DP40" s="643"/>
      <c r="DQ40" s="643"/>
      <c r="DR40" s="643"/>
      <c r="DS40" s="643"/>
      <c r="DT40" s="643"/>
      <c r="DU40" s="643"/>
      <c r="DV40" s="644"/>
      <c r="DW40" s="645" t="s">
        <v>175</v>
      </c>
      <c r="DX40" s="663"/>
      <c r="DY40" s="663"/>
      <c r="DZ40" s="663"/>
      <c r="EA40" s="663"/>
      <c r="EB40" s="663"/>
      <c r="EC40" s="681"/>
    </row>
    <row r="41" spans="2:133" ht="11.25" customHeight="1" x14ac:dyDescent="0.15">
      <c r="B41" s="639" t="s">
        <v>353</v>
      </c>
      <c r="C41" s="640"/>
      <c r="D41" s="640"/>
      <c r="E41" s="640"/>
      <c r="F41" s="640"/>
      <c r="G41" s="640"/>
      <c r="H41" s="640"/>
      <c r="I41" s="640"/>
      <c r="J41" s="640"/>
      <c r="K41" s="640"/>
      <c r="L41" s="640"/>
      <c r="M41" s="640"/>
      <c r="N41" s="640"/>
      <c r="O41" s="640"/>
      <c r="P41" s="640"/>
      <c r="Q41" s="641"/>
      <c r="R41" s="642" t="s">
        <v>175</v>
      </c>
      <c r="S41" s="643"/>
      <c r="T41" s="643"/>
      <c r="U41" s="643"/>
      <c r="V41" s="643"/>
      <c r="W41" s="643"/>
      <c r="X41" s="643"/>
      <c r="Y41" s="644"/>
      <c r="Z41" s="675" t="s">
        <v>250</v>
      </c>
      <c r="AA41" s="675"/>
      <c r="AB41" s="675"/>
      <c r="AC41" s="675"/>
      <c r="AD41" s="676" t="s">
        <v>175</v>
      </c>
      <c r="AE41" s="676"/>
      <c r="AF41" s="676"/>
      <c r="AG41" s="676"/>
      <c r="AH41" s="676"/>
      <c r="AI41" s="676"/>
      <c r="AJ41" s="676"/>
      <c r="AK41" s="676"/>
      <c r="AL41" s="645" t="s">
        <v>175</v>
      </c>
      <c r="AM41" s="646"/>
      <c r="AN41" s="646"/>
      <c r="AO41" s="677"/>
      <c r="AQ41" s="682" t="s">
        <v>354</v>
      </c>
      <c r="AR41" s="683"/>
      <c r="AS41" s="683"/>
      <c r="AT41" s="683"/>
      <c r="AU41" s="683"/>
      <c r="AV41" s="683"/>
      <c r="AW41" s="683"/>
      <c r="AX41" s="683"/>
      <c r="AY41" s="684"/>
      <c r="AZ41" s="642">
        <v>175788</v>
      </c>
      <c r="BA41" s="643"/>
      <c r="BB41" s="643"/>
      <c r="BC41" s="643"/>
      <c r="BD41" s="661"/>
      <c r="BE41" s="661"/>
      <c r="BF41" s="685"/>
      <c r="BG41" s="690"/>
      <c r="BH41" s="691"/>
      <c r="BI41" s="691"/>
      <c r="BJ41" s="691"/>
      <c r="BK41" s="691"/>
      <c r="BL41" s="236"/>
      <c r="BM41" s="686" t="s">
        <v>355</v>
      </c>
      <c r="BN41" s="686"/>
      <c r="BO41" s="686"/>
      <c r="BP41" s="686"/>
      <c r="BQ41" s="686"/>
      <c r="BR41" s="686"/>
      <c r="BS41" s="686"/>
      <c r="BT41" s="686"/>
      <c r="BU41" s="687"/>
      <c r="BV41" s="642" t="s">
        <v>250</v>
      </c>
      <c r="BW41" s="643"/>
      <c r="BX41" s="643"/>
      <c r="BY41" s="643"/>
      <c r="BZ41" s="643"/>
      <c r="CA41" s="643"/>
      <c r="CB41" s="688"/>
      <c r="CD41" s="689" t="s">
        <v>356</v>
      </c>
      <c r="CE41" s="686"/>
      <c r="CF41" s="686"/>
      <c r="CG41" s="686"/>
      <c r="CH41" s="686"/>
      <c r="CI41" s="686"/>
      <c r="CJ41" s="686"/>
      <c r="CK41" s="686"/>
      <c r="CL41" s="686"/>
      <c r="CM41" s="686"/>
      <c r="CN41" s="686"/>
      <c r="CO41" s="686"/>
      <c r="CP41" s="686"/>
      <c r="CQ41" s="687"/>
      <c r="CR41" s="642" t="s">
        <v>175</v>
      </c>
      <c r="CS41" s="661"/>
      <c r="CT41" s="661"/>
      <c r="CU41" s="661"/>
      <c r="CV41" s="661"/>
      <c r="CW41" s="661"/>
      <c r="CX41" s="661"/>
      <c r="CY41" s="662"/>
      <c r="CZ41" s="645" t="s">
        <v>175</v>
      </c>
      <c r="DA41" s="663"/>
      <c r="DB41" s="663"/>
      <c r="DC41" s="664"/>
      <c r="DD41" s="648" t="s">
        <v>175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357</v>
      </c>
      <c r="C42" s="640"/>
      <c r="D42" s="640"/>
      <c r="E42" s="640"/>
      <c r="F42" s="640"/>
      <c r="G42" s="640"/>
      <c r="H42" s="640"/>
      <c r="I42" s="640"/>
      <c r="J42" s="640"/>
      <c r="K42" s="640"/>
      <c r="L42" s="640"/>
      <c r="M42" s="640"/>
      <c r="N42" s="640"/>
      <c r="O42" s="640"/>
      <c r="P42" s="640"/>
      <c r="Q42" s="641"/>
      <c r="R42" s="642">
        <v>172000</v>
      </c>
      <c r="S42" s="643"/>
      <c r="T42" s="643"/>
      <c r="U42" s="643"/>
      <c r="V42" s="643"/>
      <c r="W42" s="643"/>
      <c r="X42" s="643"/>
      <c r="Y42" s="644"/>
      <c r="Z42" s="675">
        <v>2.2000000000000002</v>
      </c>
      <c r="AA42" s="675"/>
      <c r="AB42" s="675"/>
      <c r="AC42" s="675"/>
      <c r="AD42" s="676" t="s">
        <v>175</v>
      </c>
      <c r="AE42" s="676"/>
      <c r="AF42" s="676"/>
      <c r="AG42" s="676"/>
      <c r="AH42" s="676"/>
      <c r="AI42" s="676"/>
      <c r="AJ42" s="676"/>
      <c r="AK42" s="676"/>
      <c r="AL42" s="645" t="s">
        <v>250</v>
      </c>
      <c r="AM42" s="646"/>
      <c r="AN42" s="646"/>
      <c r="AO42" s="677"/>
      <c r="AQ42" s="678" t="s">
        <v>358</v>
      </c>
      <c r="AR42" s="679"/>
      <c r="AS42" s="679"/>
      <c r="AT42" s="679"/>
      <c r="AU42" s="679"/>
      <c r="AV42" s="679"/>
      <c r="AW42" s="679"/>
      <c r="AX42" s="679"/>
      <c r="AY42" s="680"/>
      <c r="AZ42" s="626">
        <v>484557</v>
      </c>
      <c r="BA42" s="665"/>
      <c r="BB42" s="665"/>
      <c r="BC42" s="665"/>
      <c r="BD42" s="627"/>
      <c r="BE42" s="627"/>
      <c r="BF42" s="671"/>
      <c r="BG42" s="692"/>
      <c r="BH42" s="693"/>
      <c r="BI42" s="693"/>
      <c r="BJ42" s="693"/>
      <c r="BK42" s="693"/>
      <c r="BL42" s="237"/>
      <c r="BM42" s="672" t="s">
        <v>359</v>
      </c>
      <c r="BN42" s="672"/>
      <c r="BO42" s="672"/>
      <c r="BP42" s="672"/>
      <c r="BQ42" s="672"/>
      <c r="BR42" s="672"/>
      <c r="BS42" s="672"/>
      <c r="BT42" s="672"/>
      <c r="BU42" s="673"/>
      <c r="BV42" s="626">
        <v>316</v>
      </c>
      <c r="BW42" s="665"/>
      <c r="BX42" s="665"/>
      <c r="BY42" s="665"/>
      <c r="BZ42" s="665"/>
      <c r="CA42" s="665"/>
      <c r="CB42" s="674"/>
      <c r="CD42" s="639" t="s">
        <v>360</v>
      </c>
      <c r="CE42" s="640"/>
      <c r="CF42" s="640"/>
      <c r="CG42" s="640"/>
      <c r="CH42" s="640"/>
      <c r="CI42" s="640"/>
      <c r="CJ42" s="640"/>
      <c r="CK42" s="640"/>
      <c r="CL42" s="640"/>
      <c r="CM42" s="640"/>
      <c r="CN42" s="640"/>
      <c r="CO42" s="640"/>
      <c r="CP42" s="640"/>
      <c r="CQ42" s="641"/>
      <c r="CR42" s="642">
        <v>404955</v>
      </c>
      <c r="CS42" s="643"/>
      <c r="CT42" s="643"/>
      <c r="CU42" s="643"/>
      <c r="CV42" s="643"/>
      <c r="CW42" s="643"/>
      <c r="CX42" s="643"/>
      <c r="CY42" s="644"/>
      <c r="CZ42" s="645">
        <v>5.2</v>
      </c>
      <c r="DA42" s="646"/>
      <c r="DB42" s="646"/>
      <c r="DC42" s="647"/>
      <c r="DD42" s="648">
        <v>164435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361</v>
      </c>
      <c r="C43" s="624"/>
      <c r="D43" s="624"/>
      <c r="E43" s="624"/>
      <c r="F43" s="624"/>
      <c r="G43" s="624"/>
      <c r="H43" s="624"/>
      <c r="I43" s="624"/>
      <c r="J43" s="624"/>
      <c r="K43" s="624"/>
      <c r="L43" s="624"/>
      <c r="M43" s="624"/>
      <c r="N43" s="624"/>
      <c r="O43" s="624"/>
      <c r="P43" s="624"/>
      <c r="Q43" s="625"/>
      <c r="R43" s="626">
        <v>7840775</v>
      </c>
      <c r="S43" s="665"/>
      <c r="T43" s="665"/>
      <c r="U43" s="665"/>
      <c r="V43" s="665"/>
      <c r="W43" s="665"/>
      <c r="X43" s="665"/>
      <c r="Y43" s="666"/>
      <c r="Z43" s="667">
        <v>100</v>
      </c>
      <c r="AA43" s="667"/>
      <c r="AB43" s="667"/>
      <c r="AC43" s="667"/>
      <c r="AD43" s="668">
        <v>3915105</v>
      </c>
      <c r="AE43" s="668"/>
      <c r="AF43" s="668"/>
      <c r="AG43" s="668"/>
      <c r="AH43" s="668"/>
      <c r="AI43" s="668"/>
      <c r="AJ43" s="668"/>
      <c r="AK43" s="668"/>
      <c r="AL43" s="629">
        <v>100</v>
      </c>
      <c r="AM43" s="669"/>
      <c r="AN43" s="669"/>
      <c r="AO43" s="670"/>
      <c r="BV43" s="238"/>
      <c r="BW43" s="238"/>
      <c r="BX43" s="238"/>
      <c r="BY43" s="238"/>
      <c r="BZ43" s="238"/>
      <c r="CA43" s="238"/>
      <c r="CB43" s="238"/>
      <c r="CD43" s="639" t="s">
        <v>362</v>
      </c>
      <c r="CE43" s="640"/>
      <c r="CF43" s="640"/>
      <c r="CG43" s="640"/>
      <c r="CH43" s="640"/>
      <c r="CI43" s="640"/>
      <c r="CJ43" s="640"/>
      <c r="CK43" s="640"/>
      <c r="CL43" s="640"/>
      <c r="CM43" s="640"/>
      <c r="CN43" s="640"/>
      <c r="CO43" s="640"/>
      <c r="CP43" s="640"/>
      <c r="CQ43" s="641"/>
      <c r="CR43" s="642">
        <v>14109</v>
      </c>
      <c r="CS43" s="661"/>
      <c r="CT43" s="661"/>
      <c r="CU43" s="661"/>
      <c r="CV43" s="661"/>
      <c r="CW43" s="661"/>
      <c r="CX43" s="661"/>
      <c r="CY43" s="662"/>
      <c r="CZ43" s="645">
        <v>0.2</v>
      </c>
      <c r="DA43" s="663"/>
      <c r="DB43" s="663"/>
      <c r="DC43" s="664"/>
      <c r="DD43" s="648">
        <v>14109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363</v>
      </c>
      <c r="CG44" s="640"/>
      <c r="CH44" s="640"/>
      <c r="CI44" s="640"/>
      <c r="CJ44" s="640"/>
      <c r="CK44" s="640"/>
      <c r="CL44" s="640"/>
      <c r="CM44" s="640"/>
      <c r="CN44" s="640"/>
      <c r="CO44" s="640"/>
      <c r="CP44" s="640"/>
      <c r="CQ44" s="641"/>
      <c r="CR44" s="642">
        <v>404955</v>
      </c>
      <c r="CS44" s="643"/>
      <c r="CT44" s="643"/>
      <c r="CU44" s="643"/>
      <c r="CV44" s="643"/>
      <c r="CW44" s="643"/>
      <c r="CX44" s="643"/>
      <c r="CY44" s="644"/>
      <c r="CZ44" s="645">
        <v>5.2</v>
      </c>
      <c r="DA44" s="646"/>
      <c r="DB44" s="646"/>
      <c r="DC44" s="647"/>
      <c r="DD44" s="648">
        <v>164435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365</v>
      </c>
      <c r="CG45" s="640"/>
      <c r="CH45" s="640"/>
      <c r="CI45" s="640"/>
      <c r="CJ45" s="640"/>
      <c r="CK45" s="640"/>
      <c r="CL45" s="640"/>
      <c r="CM45" s="640"/>
      <c r="CN45" s="640"/>
      <c r="CO45" s="640"/>
      <c r="CP45" s="640"/>
      <c r="CQ45" s="641"/>
      <c r="CR45" s="642">
        <v>177181</v>
      </c>
      <c r="CS45" s="661"/>
      <c r="CT45" s="661"/>
      <c r="CU45" s="661"/>
      <c r="CV45" s="661"/>
      <c r="CW45" s="661"/>
      <c r="CX45" s="661"/>
      <c r="CY45" s="662"/>
      <c r="CZ45" s="645">
        <v>2.2999999999999998</v>
      </c>
      <c r="DA45" s="663"/>
      <c r="DB45" s="663"/>
      <c r="DC45" s="664"/>
      <c r="DD45" s="648">
        <v>59946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367</v>
      </c>
      <c r="CG46" s="640"/>
      <c r="CH46" s="640"/>
      <c r="CI46" s="640"/>
      <c r="CJ46" s="640"/>
      <c r="CK46" s="640"/>
      <c r="CL46" s="640"/>
      <c r="CM46" s="640"/>
      <c r="CN46" s="640"/>
      <c r="CO46" s="640"/>
      <c r="CP46" s="640"/>
      <c r="CQ46" s="641"/>
      <c r="CR46" s="642">
        <v>218231</v>
      </c>
      <c r="CS46" s="643"/>
      <c r="CT46" s="643"/>
      <c r="CU46" s="643"/>
      <c r="CV46" s="643"/>
      <c r="CW46" s="643"/>
      <c r="CX46" s="643"/>
      <c r="CY46" s="644"/>
      <c r="CZ46" s="645">
        <v>2.8</v>
      </c>
      <c r="DA46" s="646"/>
      <c r="DB46" s="646"/>
      <c r="DC46" s="647"/>
      <c r="DD46" s="648">
        <v>94946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369</v>
      </c>
      <c r="CG47" s="640"/>
      <c r="CH47" s="640"/>
      <c r="CI47" s="640"/>
      <c r="CJ47" s="640"/>
      <c r="CK47" s="640"/>
      <c r="CL47" s="640"/>
      <c r="CM47" s="640"/>
      <c r="CN47" s="640"/>
      <c r="CO47" s="640"/>
      <c r="CP47" s="640"/>
      <c r="CQ47" s="641"/>
      <c r="CR47" s="642" t="s">
        <v>175</v>
      </c>
      <c r="CS47" s="661"/>
      <c r="CT47" s="661"/>
      <c r="CU47" s="661"/>
      <c r="CV47" s="661"/>
      <c r="CW47" s="661"/>
      <c r="CX47" s="661"/>
      <c r="CY47" s="662"/>
      <c r="CZ47" s="645" t="s">
        <v>175</v>
      </c>
      <c r="DA47" s="663"/>
      <c r="DB47" s="663"/>
      <c r="DC47" s="664"/>
      <c r="DD47" s="648" t="s">
        <v>175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370</v>
      </c>
      <c r="CG48" s="640"/>
      <c r="CH48" s="640"/>
      <c r="CI48" s="640"/>
      <c r="CJ48" s="640"/>
      <c r="CK48" s="640"/>
      <c r="CL48" s="640"/>
      <c r="CM48" s="640"/>
      <c r="CN48" s="640"/>
      <c r="CO48" s="640"/>
      <c r="CP48" s="640"/>
      <c r="CQ48" s="641"/>
      <c r="CR48" s="642" t="s">
        <v>175</v>
      </c>
      <c r="CS48" s="643"/>
      <c r="CT48" s="643"/>
      <c r="CU48" s="643"/>
      <c r="CV48" s="643"/>
      <c r="CW48" s="643"/>
      <c r="CX48" s="643"/>
      <c r="CY48" s="644"/>
      <c r="CZ48" s="645" t="s">
        <v>175</v>
      </c>
      <c r="DA48" s="646"/>
      <c r="DB48" s="646"/>
      <c r="DC48" s="647"/>
      <c r="DD48" s="648" t="s">
        <v>250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371</v>
      </c>
      <c r="CE49" s="624"/>
      <c r="CF49" s="624"/>
      <c r="CG49" s="624"/>
      <c r="CH49" s="624"/>
      <c r="CI49" s="624"/>
      <c r="CJ49" s="624"/>
      <c r="CK49" s="624"/>
      <c r="CL49" s="624"/>
      <c r="CM49" s="624"/>
      <c r="CN49" s="624"/>
      <c r="CO49" s="624"/>
      <c r="CP49" s="624"/>
      <c r="CQ49" s="625"/>
      <c r="CR49" s="626">
        <v>7719910</v>
      </c>
      <c r="CS49" s="627"/>
      <c r="CT49" s="627"/>
      <c r="CU49" s="627"/>
      <c r="CV49" s="627"/>
      <c r="CW49" s="627"/>
      <c r="CX49" s="627"/>
      <c r="CY49" s="628"/>
      <c r="CZ49" s="629">
        <v>100</v>
      </c>
      <c r="DA49" s="630"/>
      <c r="DB49" s="630"/>
      <c r="DC49" s="631"/>
      <c r="DD49" s="632">
        <v>4636105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oPJDT8A4MeED3xoHsKknUpX6Z6IwSorRq1X1wPgxKwx311J7hgic7jyjnQ86puzhCMUW4mcuGycSykNcxAlsYA==" saltValue="jUQYcpIy92bxCYW5Ajne0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2" t="s">
        <v>373</v>
      </c>
      <c r="DK2" s="1143"/>
      <c r="DL2" s="1143"/>
      <c r="DM2" s="1143"/>
      <c r="DN2" s="1143"/>
      <c r="DO2" s="1144"/>
      <c r="DP2" s="251"/>
      <c r="DQ2" s="1142" t="s">
        <v>374</v>
      </c>
      <c r="DR2" s="1143"/>
      <c r="DS2" s="1143"/>
      <c r="DT2" s="1143"/>
      <c r="DU2" s="1143"/>
      <c r="DV2" s="1143"/>
      <c r="DW2" s="1143"/>
      <c r="DX2" s="1143"/>
      <c r="DY2" s="1143"/>
      <c r="DZ2" s="114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7" t="s">
        <v>375</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49" t="s">
        <v>377</v>
      </c>
      <c r="B5" s="1050"/>
      <c r="C5" s="1050"/>
      <c r="D5" s="1050"/>
      <c r="E5" s="1050"/>
      <c r="F5" s="1050"/>
      <c r="G5" s="1050"/>
      <c r="H5" s="1050"/>
      <c r="I5" s="1050"/>
      <c r="J5" s="1050"/>
      <c r="K5" s="1050"/>
      <c r="L5" s="1050"/>
      <c r="M5" s="1050"/>
      <c r="N5" s="1050"/>
      <c r="O5" s="1050"/>
      <c r="P5" s="1051"/>
      <c r="Q5" s="1055" t="s">
        <v>378</v>
      </c>
      <c r="R5" s="1056"/>
      <c r="S5" s="1056"/>
      <c r="T5" s="1056"/>
      <c r="U5" s="1057"/>
      <c r="V5" s="1055" t="s">
        <v>379</v>
      </c>
      <c r="W5" s="1056"/>
      <c r="X5" s="1056"/>
      <c r="Y5" s="1056"/>
      <c r="Z5" s="1057"/>
      <c r="AA5" s="1055" t="s">
        <v>380</v>
      </c>
      <c r="AB5" s="1056"/>
      <c r="AC5" s="1056"/>
      <c r="AD5" s="1056"/>
      <c r="AE5" s="1056"/>
      <c r="AF5" s="1145" t="s">
        <v>381</v>
      </c>
      <c r="AG5" s="1056"/>
      <c r="AH5" s="1056"/>
      <c r="AI5" s="1056"/>
      <c r="AJ5" s="1071"/>
      <c r="AK5" s="1056" t="s">
        <v>382</v>
      </c>
      <c r="AL5" s="1056"/>
      <c r="AM5" s="1056"/>
      <c r="AN5" s="1056"/>
      <c r="AO5" s="1057"/>
      <c r="AP5" s="1055" t="s">
        <v>383</v>
      </c>
      <c r="AQ5" s="1056"/>
      <c r="AR5" s="1056"/>
      <c r="AS5" s="1056"/>
      <c r="AT5" s="1057"/>
      <c r="AU5" s="1055" t="s">
        <v>384</v>
      </c>
      <c r="AV5" s="1056"/>
      <c r="AW5" s="1056"/>
      <c r="AX5" s="1056"/>
      <c r="AY5" s="1071"/>
      <c r="AZ5" s="258"/>
      <c r="BA5" s="258"/>
      <c r="BB5" s="258"/>
      <c r="BC5" s="258"/>
      <c r="BD5" s="258"/>
      <c r="BE5" s="259"/>
      <c r="BF5" s="259"/>
      <c r="BG5" s="259"/>
      <c r="BH5" s="259"/>
      <c r="BI5" s="259"/>
      <c r="BJ5" s="259"/>
      <c r="BK5" s="259"/>
      <c r="BL5" s="259"/>
      <c r="BM5" s="259"/>
      <c r="BN5" s="259"/>
      <c r="BO5" s="259"/>
      <c r="BP5" s="259"/>
      <c r="BQ5" s="1049" t="s">
        <v>385</v>
      </c>
      <c r="BR5" s="1050"/>
      <c r="BS5" s="1050"/>
      <c r="BT5" s="1050"/>
      <c r="BU5" s="1050"/>
      <c r="BV5" s="1050"/>
      <c r="BW5" s="1050"/>
      <c r="BX5" s="1050"/>
      <c r="BY5" s="1050"/>
      <c r="BZ5" s="1050"/>
      <c r="CA5" s="1050"/>
      <c r="CB5" s="1050"/>
      <c r="CC5" s="1050"/>
      <c r="CD5" s="1050"/>
      <c r="CE5" s="1050"/>
      <c r="CF5" s="1050"/>
      <c r="CG5" s="1051"/>
      <c r="CH5" s="1055" t="s">
        <v>386</v>
      </c>
      <c r="CI5" s="1056"/>
      <c r="CJ5" s="1056"/>
      <c r="CK5" s="1056"/>
      <c r="CL5" s="1057"/>
      <c r="CM5" s="1055" t="s">
        <v>387</v>
      </c>
      <c r="CN5" s="1056"/>
      <c r="CO5" s="1056"/>
      <c r="CP5" s="1056"/>
      <c r="CQ5" s="1057"/>
      <c r="CR5" s="1055" t="s">
        <v>388</v>
      </c>
      <c r="CS5" s="1056"/>
      <c r="CT5" s="1056"/>
      <c r="CU5" s="1056"/>
      <c r="CV5" s="1057"/>
      <c r="CW5" s="1055" t="s">
        <v>389</v>
      </c>
      <c r="CX5" s="1056"/>
      <c r="CY5" s="1056"/>
      <c r="CZ5" s="1056"/>
      <c r="DA5" s="1057"/>
      <c r="DB5" s="1055" t="s">
        <v>390</v>
      </c>
      <c r="DC5" s="1056"/>
      <c r="DD5" s="1056"/>
      <c r="DE5" s="1056"/>
      <c r="DF5" s="1057"/>
      <c r="DG5" s="1163" t="s">
        <v>391</v>
      </c>
      <c r="DH5" s="1164"/>
      <c r="DI5" s="1164"/>
      <c r="DJ5" s="1164"/>
      <c r="DK5" s="1165"/>
      <c r="DL5" s="1163" t="s">
        <v>392</v>
      </c>
      <c r="DM5" s="1164"/>
      <c r="DN5" s="1164"/>
      <c r="DO5" s="1164"/>
      <c r="DP5" s="1165"/>
      <c r="DQ5" s="1055" t="s">
        <v>393</v>
      </c>
      <c r="DR5" s="1056"/>
      <c r="DS5" s="1056"/>
      <c r="DT5" s="1056"/>
      <c r="DU5" s="1057"/>
      <c r="DV5" s="1055" t="s">
        <v>384</v>
      </c>
      <c r="DW5" s="1056"/>
      <c r="DX5" s="1056"/>
      <c r="DY5" s="1056"/>
      <c r="DZ5" s="1071"/>
      <c r="EA5" s="256"/>
    </row>
    <row r="6" spans="1:131" s="257"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46"/>
      <c r="AG6" s="1059"/>
      <c r="AH6" s="1059"/>
      <c r="AI6" s="1059"/>
      <c r="AJ6" s="1072"/>
      <c r="AK6" s="1059"/>
      <c r="AL6" s="1059"/>
      <c r="AM6" s="1059"/>
      <c r="AN6" s="1059"/>
      <c r="AO6" s="1060"/>
      <c r="AP6" s="1058"/>
      <c r="AQ6" s="1059"/>
      <c r="AR6" s="1059"/>
      <c r="AS6" s="1059"/>
      <c r="AT6" s="1060"/>
      <c r="AU6" s="1058"/>
      <c r="AV6" s="1059"/>
      <c r="AW6" s="1059"/>
      <c r="AX6" s="1059"/>
      <c r="AY6" s="1072"/>
      <c r="AZ6" s="254"/>
      <c r="BA6" s="254"/>
      <c r="BB6" s="254"/>
      <c r="BC6" s="254"/>
      <c r="BD6" s="254"/>
      <c r="BE6" s="255"/>
      <c r="BF6" s="255"/>
      <c r="BG6" s="255"/>
      <c r="BH6" s="255"/>
      <c r="BI6" s="255"/>
      <c r="BJ6" s="255"/>
      <c r="BK6" s="255"/>
      <c r="BL6" s="255"/>
      <c r="BM6" s="255"/>
      <c r="BN6" s="255"/>
      <c r="BO6" s="255"/>
      <c r="BP6" s="255"/>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66"/>
      <c r="DH6" s="1167"/>
      <c r="DI6" s="1167"/>
      <c r="DJ6" s="1167"/>
      <c r="DK6" s="1168"/>
      <c r="DL6" s="1166"/>
      <c r="DM6" s="1167"/>
      <c r="DN6" s="1167"/>
      <c r="DO6" s="1167"/>
      <c r="DP6" s="1168"/>
      <c r="DQ6" s="1058"/>
      <c r="DR6" s="1059"/>
      <c r="DS6" s="1059"/>
      <c r="DT6" s="1059"/>
      <c r="DU6" s="1060"/>
      <c r="DV6" s="1058"/>
      <c r="DW6" s="1059"/>
      <c r="DX6" s="1059"/>
      <c r="DY6" s="1059"/>
      <c r="DZ6" s="1072"/>
      <c r="EA6" s="256"/>
    </row>
    <row r="7" spans="1:131" s="257" customFormat="1" ht="26.25" customHeight="1" thickTop="1" x14ac:dyDescent="0.15">
      <c r="A7" s="260">
        <v>1</v>
      </c>
      <c r="B7" s="1104" t="s">
        <v>394</v>
      </c>
      <c r="C7" s="1105"/>
      <c r="D7" s="1105"/>
      <c r="E7" s="1105"/>
      <c r="F7" s="1105"/>
      <c r="G7" s="1105"/>
      <c r="H7" s="1105"/>
      <c r="I7" s="1105"/>
      <c r="J7" s="1105"/>
      <c r="K7" s="1105"/>
      <c r="L7" s="1105"/>
      <c r="M7" s="1105"/>
      <c r="N7" s="1105"/>
      <c r="O7" s="1105"/>
      <c r="P7" s="1106"/>
      <c r="Q7" s="1169">
        <v>7844</v>
      </c>
      <c r="R7" s="1170"/>
      <c r="S7" s="1170"/>
      <c r="T7" s="1170"/>
      <c r="U7" s="1170"/>
      <c r="V7" s="1170">
        <v>7723</v>
      </c>
      <c r="W7" s="1170"/>
      <c r="X7" s="1170"/>
      <c r="Y7" s="1170"/>
      <c r="Z7" s="1170"/>
      <c r="AA7" s="1170">
        <v>121</v>
      </c>
      <c r="AB7" s="1170"/>
      <c r="AC7" s="1170"/>
      <c r="AD7" s="1170"/>
      <c r="AE7" s="1171"/>
      <c r="AF7" s="1172">
        <v>121</v>
      </c>
      <c r="AG7" s="1173"/>
      <c r="AH7" s="1173"/>
      <c r="AI7" s="1173"/>
      <c r="AJ7" s="1174"/>
      <c r="AK7" s="1153" t="s">
        <v>593</v>
      </c>
      <c r="AL7" s="1154"/>
      <c r="AM7" s="1154"/>
      <c r="AN7" s="1154"/>
      <c r="AO7" s="1154"/>
      <c r="AP7" s="1154">
        <v>6304</v>
      </c>
      <c r="AQ7" s="1154"/>
      <c r="AR7" s="1154"/>
      <c r="AS7" s="1154"/>
      <c r="AT7" s="1154"/>
      <c r="AU7" s="1155"/>
      <c r="AV7" s="1155"/>
      <c r="AW7" s="1155"/>
      <c r="AX7" s="1155"/>
      <c r="AY7" s="1156"/>
      <c r="AZ7" s="254"/>
      <c r="BA7" s="254"/>
      <c r="BB7" s="254"/>
      <c r="BC7" s="254"/>
      <c r="BD7" s="254"/>
      <c r="BE7" s="255"/>
      <c r="BF7" s="255"/>
      <c r="BG7" s="255"/>
      <c r="BH7" s="255"/>
      <c r="BI7" s="255"/>
      <c r="BJ7" s="255"/>
      <c r="BK7" s="255"/>
      <c r="BL7" s="255"/>
      <c r="BM7" s="255"/>
      <c r="BN7" s="255"/>
      <c r="BO7" s="255"/>
      <c r="BP7" s="255"/>
      <c r="BQ7" s="261">
        <v>1</v>
      </c>
      <c r="BR7" s="262" t="s">
        <v>596</v>
      </c>
      <c r="BS7" s="1157" t="s">
        <v>597</v>
      </c>
      <c r="BT7" s="1158"/>
      <c r="BU7" s="1158"/>
      <c r="BV7" s="1158"/>
      <c r="BW7" s="1158"/>
      <c r="BX7" s="1158"/>
      <c r="BY7" s="1158"/>
      <c r="BZ7" s="1158"/>
      <c r="CA7" s="1158"/>
      <c r="CB7" s="1158"/>
      <c r="CC7" s="1158"/>
      <c r="CD7" s="1158"/>
      <c r="CE7" s="1158"/>
      <c r="CF7" s="1158"/>
      <c r="CG7" s="1159"/>
      <c r="CH7" s="1150">
        <v>0</v>
      </c>
      <c r="CI7" s="1151"/>
      <c r="CJ7" s="1151"/>
      <c r="CK7" s="1151"/>
      <c r="CL7" s="1152"/>
      <c r="CM7" s="1150">
        <v>41</v>
      </c>
      <c r="CN7" s="1151"/>
      <c r="CO7" s="1151"/>
      <c r="CP7" s="1151"/>
      <c r="CQ7" s="1152"/>
      <c r="CR7" s="1150">
        <v>10</v>
      </c>
      <c r="CS7" s="1151"/>
      <c r="CT7" s="1151"/>
      <c r="CU7" s="1151"/>
      <c r="CV7" s="1152"/>
      <c r="CW7" s="1150" t="s">
        <v>595</v>
      </c>
      <c r="CX7" s="1151"/>
      <c r="CY7" s="1151"/>
      <c r="CZ7" s="1151"/>
      <c r="DA7" s="1152"/>
      <c r="DB7" s="1150">
        <v>109</v>
      </c>
      <c r="DC7" s="1151"/>
      <c r="DD7" s="1151"/>
      <c r="DE7" s="1151"/>
      <c r="DF7" s="1152"/>
      <c r="DG7" s="1150" t="s">
        <v>592</v>
      </c>
      <c r="DH7" s="1151"/>
      <c r="DI7" s="1151"/>
      <c r="DJ7" s="1151"/>
      <c r="DK7" s="1152"/>
      <c r="DL7" s="1150" t="s">
        <v>592</v>
      </c>
      <c r="DM7" s="1151"/>
      <c r="DN7" s="1151"/>
      <c r="DO7" s="1151"/>
      <c r="DP7" s="1152"/>
      <c r="DQ7" s="1150" t="s">
        <v>593</v>
      </c>
      <c r="DR7" s="1151"/>
      <c r="DS7" s="1151"/>
      <c r="DT7" s="1151"/>
      <c r="DU7" s="1152"/>
      <c r="DV7" s="1147"/>
      <c r="DW7" s="1148"/>
      <c r="DX7" s="1148"/>
      <c r="DY7" s="1148"/>
      <c r="DZ7" s="1149"/>
      <c r="EA7" s="256"/>
    </row>
    <row r="8" spans="1:131" s="257" customFormat="1" ht="26.25" customHeight="1" x14ac:dyDescent="0.15">
      <c r="A8" s="263">
        <v>2</v>
      </c>
      <c r="B8" s="1091" t="s">
        <v>395</v>
      </c>
      <c r="C8" s="1092"/>
      <c r="D8" s="1092"/>
      <c r="E8" s="1092"/>
      <c r="F8" s="1092"/>
      <c r="G8" s="1092"/>
      <c r="H8" s="1092"/>
      <c r="I8" s="1092"/>
      <c r="J8" s="1092"/>
      <c r="K8" s="1092"/>
      <c r="L8" s="1092"/>
      <c r="M8" s="1092"/>
      <c r="N8" s="1092"/>
      <c r="O8" s="1092"/>
      <c r="P8" s="1093"/>
      <c r="Q8" s="1097">
        <v>2</v>
      </c>
      <c r="R8" s="1098"/>
      <c r="S8" s="1098"/>
      <c r="T8" s="1098"/>
      <c r="U8" s="1098"/>
      <c r="V8" s="1098">
        <v>2</v>
      </c>
      <c r="W8" s="1098"/>
      <c r="X8" s="1098"/>
      <c r="Y8" s="1098"/>
      <c r="Z8" s="1098"/>
      <c r="AA8" s="1098" t="s">
        <v>590</v>
      </c>
      <c r="AB8" s="1098"/>
      <c r="AC8" s="1098"/>
      <c r="AD8" s="1098"/>
      <c r="AE8" s="1099"/>
      <c r="AF8" s="1073" t="s">
        <v>589</v>
      </c>
      <c r="AG8" s="1074"/>
      <c r="AH8" s="1074"/>
      <c r="AI8" s="1074"/>
      <c r="AJ8" s="1075"/>
      <c r="AK8" s="1140" t="s">
        <v>591</v>
      </c>
      <c r="AL8" s="1141"/>
      <c r="AM8" s="1141"/>
      <c r="AN8" s="1141"/>
      <c r="AO8" s="1141"/>
      <c r="AP8" s="1141" t="s">
        <v>592</v>
      </c>
      <c r="AQ8" s="1141"/>
      <c r="AR8" s="1141"/>
      <c r="AS8" s="1141"/>
      <c r="AT8" s="1141"/>
      <c r="AU8" s="1138"/>
      <c r="AV8" s="1138"/>
      <c r="AW8" s="1138"/>
      <c r="AX8" s="1138"/>
      <c r="AY8" s="1139"/>
      <c r="AZ8" s="254"/>
      <c r="BA8" s="254"/>
      <c r="BB8" s="254"/>
      <c r="BC8" s="254"/>
      <c r="BD8" s="254"/>
      <c r="BE8" s="255"/>
      <c r="BF8" s="255"/>
      <c r="BG8" s="255"/>
      <c r="BH8" s="255"/>
      <c r="BI8" s="255"/>
      <c r="BJ8" s="255"/>
      <c r="BK8" s="255"/>
      <c r="BL8" s="255"/>
      <c r="BM8" s="255"/>
      <c r="BN8" s="255"/>
      <c r="BO8" s="255"/>
      <c r="BP8" s="255"/>
      <c r="BQ8" s="264">
        <v>2</v>
      </c>
      <c r="BR8" s="265"/>
      <c r="BS8" s="1068"/>
      <c r="BT8" s="1069"/>
      <c r="BU8" s="1069"/>
      <c r="BV8" s="1069"/>
      <c r="BW8" s="1069"/>
      <c r="BX8" s="1069"/>
      <c r="BY8" s="1069"/>
      <c r="BZ8" s="1069"/>
      <c r="CA8" s="1069"/>
      <c r="CB8" s="1069"/>
      <c r="CC8" s="1069"/>
      <c r="CD8" s="1069"/>
      <c r="CE8" s="1069"/>
      <c r="CF8" s="1069"/>
      <c r="CG8" s="1070"/>
      <c r="CH8" s="1043"/>
      <c r="CI8" s="1044"/>
      <c r="CJ8" s="1044"/>
      <c r="CK8" s="1044"/>
      <c r="CL8" s="1045"/>
      <c r="CM8" s="1043"/>
      <c r="CN8" s="1044"/>
      <c r="CO8" s="1044"/>
      <c r="CP8" s="1044"/>
      <c r="CQ8" s="1045"/>
      <c r="CR8" s="1043"/>
      <c r="CS8" s="1044"/>
      <c r="CT8" s="1044"/>
      <c r="CU8" s="1044"/>
      <c r="CV8" s="1045"/>
      <c r="CW8" s="1043"/>
      <c r="CX8" s="1044"/>
      <c r="CY8" s="1044"/>
      <c r="CZ8" s="1044"/>
      <c r="DA8" s="1045"/>
      <c r="DB8" s="1043"/>
      <c r="DC8" s="1044"/>
      <c r="DD8" s="1044"/>
      <c r="DE8" s="1044"/>
      <c r="DF8" s="1045"/>
      <c r="DG8" s="1043"/>
      <c r="DH8" s="1044"/>
      <c r="DI8" s="1044"/>
      <c r="DJ8" s="1044"/>
      <c r="DK8" s="1045"/>
      <c r="DL8" s="1043"/>
      <c r="DM8" s="1044"/>
      <c r="DN8" s="1044"/>
      <c r="DO8" s="1044"/>
      <c r="DP8" s="1045"/>
      <c r="DQ8" s="1043"/>
      <c r="DR8" s="1044"/>
      <c r="DS8" s="1044"/>
      <c r="DT8" s="1044"/>
      <c r="DU8" s="1045"/>
      <c r="DV8" s="1046"/>
      <c r="DW8" s="1047"/>
      <c r="DX8" s="1047"/>
      <c r="DY8" s="1047"/>
      <c r="DZ8" s="1048"/>
      <c r="EA8" s="256"/>
    </row>
    <row r="9" spans="1:131" s="257" customFormat="1" ht="26.25" customHeight="1" x14ac:dyDescent="0.15">
      <c r="A9" s="263">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40"/>
      <c r="AL9" s="1141"/>
      <c r="AM9" s="1141"/>
      <c r="AN9" s="1141"/>
      <c r="AO9" s="1141"/>
      <c r="AP9" s="1141"/>
      <c r="AQ9" s="1141"/>
      <c r="AR9" s="1141"/>
      <c r="AS9" s="1141"/>
      <c r="AT9" s="1141"/>
      <c r="AU9" s="1138"/>
      <c r="AV9" s="1138"/>
      <c r="AW9" s="1138"/>
      <c r="AX9" s="1138"/>
      <c r="AY9" s="1139"/>
      <c r="AZ9" s="254"/>
      <c r="BA9" s="254"/>
      <c r="BB9" s="254"/>
      <c r="BC9" s="254"/>
      <c r="BD9" s="254"/>
      <c r="BE9" s="255"/>
      <c r="BF9" s="255"/>
      <c r="BG9" s="255"/>
      <c r="BH9" s="255"/>
      <c r="BI9" s="255"/>
      <c r="BJ9" s="255"/>
      <c r="BK9" s="255"/>
      <c r="BL9" s="255"/>
      <c r="BM9" s="255"/>
      <c r="BN9" s="255"/>
      <c r="BO9" s="255"/>
      <c r="BP9" s="255"/>
      <c r="BQ9" s="264">
        <v>3</v>
      </c>
      <c r="BR9" s="265"/>
      <c r="BS9" s="1068"/>
      <c r="BT9" s="1069"/>
      <c r="BU9" s="1069"/>
      <c r="BV9" s="1069"/>
      <c r="BW9" s="1069"/>
      <c r="BX9" s="1069"/>
      <c r="BY9" s="1069"/>
      <c r="BZ9" s="1069"/>
      <c r="CA9" s="1069"/>
      <c r="CB9" s="1069"/>
      <c r="CC9" s="1069"/>
      <c r="CD9" s="1069"/>
      <c r="CE9" s="1069"/>
      <c r="CF9" s="1069"/>
      <c r="CG9" s="1070"/>
      <c r="CH9" s="1043"/>
      <c r="CI9" s="1044"/>
      <c r="CJ9" s="1044"/>
      <c r="CK9" s="1044"/>
      <c r="CL9" s="1045"/>
      <c r="CM9" s="1043"/>
      <c r="CN9" s="1044"/>
      <c r="CO9" s="1044"/>
      <c r="CP9" s="1044"/>
      <c r="CQ9" s="1045"/>
      <c r="CR9" s="1043"/>
      <c r="CS9" s="1044"/>
      <c r="CT9" s="1044"/>
      <c r="CU9" s="1044"/>
      <c r="CV9" s="1045"/>
      <c r="CW9" s="1043"/>
      <c r="CX9" s="1044"/>
      <c r="CY9" s="1044"/>
      <c r="CZ9" s="1044"/>
      <c r="DA9" s="1045"/>
      <c r="DB9" s="1043"/>
      <c r="DC9" s="1044"/>
      <c r="DD9" s="1044"/>
      <c r="DE9" s="1044"/>
      <c r="DF9" s="1045"/>
      <c r="DG9" s="1043"/>
      <c r="DH9" s="1044"/>
      <c r="DI9" s="1044"/>
      <c r="DJ9" s="1044"/>
      <c r="DK9" s="1045"/>
      <c r="DL9" s="1043"/>
      <c r="DM9" s="1044"/>
      <c r="DN9" s="1044"/>
      <c r="DO9" s="1044"/>
      <c r="DP9" s="1045"/>
      <c r="DQ9" s="1043"/>
      <c r="DR9" s="1044"/>
      <c r="DS9" s="1044"/>
      <c r="DT9" s="1044"/>
      <c r="DU9" s="1045"/>
      <c r="DV9" s="1046"/>
      <c r="DW9" s="1047"/>
      <c r="DX9" s="1047"/>
      <c r="DY9" s="1047"/>
      <c r="DZ9" s="1048"/>
      <c r="EA9" s="256"/>
    </row>
    <row r="10" spans="1:131" s="257" customFormat="1" ht="26.25" customHeight="1" x14ac:dyDescent="0.15">
      <c r="A10" s="263">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4"/>
      <c r="BA10" s="254"/>
      <c r="BB10" s="254"/>
      <c r="BC10" s="254"/>
      <c r="BD10" s="254"/>
      <c r="BE10" s="255"/>
      <c r="BF10" s="255"/>
      <c r="BG10" s="255"/>
      <c r="BH10" s="255"/>
      <c r="BI10" s="255"/>
      <c r="BJ10" s="255"/>
      <c r="BK10" s="255"/>
      <c r="BL10" s="255"/>
      <c r="BM10" s="255"/>
      <c r="BN10" s="255"/>
      <c r="BO10" s="255"/>
      <c r="BP10" s="255"/>
      <c r="BQ10" s="264">
        <v>4</v>
      </c>
      <c r="BR10" s="265"/>
      <c r="BS10" s="1068"/>
      <c r="BT10" s="1069"/>
      <c r="BU10" s="1069"/>
      <c r="BV10" s="1069"/>
      <c r="BW10" s="1069"/>
      <c r="BX10" s="1069"/>
      <c r="BY10" s="1069"/>
      <c r="BZ10" s="1069"/>
      <c r="CA10" s="1069"/>
      <c r="CB10" s="1069"/>
      <c r="CC10" s="1069"/>
      <c r="CD10" s="1069"/>
      <c r="CE10" s="1069"/>
      <c r="CF10" s="1069"/>
      <c r="CG10" s="1070"/>
      <c r="CH10" s="1043"/>
      <c r="CI10" s="1044"/>
      <c r="CJ10" s="1044"/>
      <c r="CK10" s="1044"/>
      <c r="CL10" s="1045"/>
      <c r="CM10" s="1043"/>
      <c r="CN10" s="1044"/>
      <c r="CO10" s="1044"/>
      <c r="CP10" s="1044"/>
      <c r="CQ10" s="1045"/>
      <c r="CR10" s="1043"/>
      <c r="CS10" s="1044"/>
      <c r="CT10" s="1044"/>
      <c r="CU10" s="1044"/>
      <c r="CV10" s="1045"/>
      <c r="CW10" s="1043"/>
      <c r="CX10" s="1044"/>
      <c r="CY10" s="1044"/>
      <c r="CZ10" s="1044"/>
      <c r="DA10" s="1045"/>
      <c r="DB10" s="1043"/>
      <c r="DC10" s="1044"/>
      <c r="DD10" s="1044"/>
      <c r="DE10" s="1044"/>
      <c r="DF10" s="1045"/>
      <c r="DG10" s="1043"/>
      <c r="DH10" s="1044"/>
      <c r="DI10" s="1044"/>
      <c r="DJ10" s="1044"/>
      <c r="DK10" s="1045"/>
      <c r="DL10" s="1043"/>
      <c r="DM10" s="1044"/>
      <c r="DN10" s="1044"/>
      <c r="DO10" s="1044"/>
      <c r="DP10" s="1045"/>
      <c r="DQ10" s="1043"/>
      <c r="DR10" s="1044"/>
      <c r="DS10" s="1044"/>
      <c r="DT10" s="1044"/>
      <c r="DU10" s="1045"/>
      <c r="DV10" s="1046"/>
      <c r="DW10" s="1047"/>
      <c r="DX10" s="1047"/>
      <c r="DY10" s="1047"/>
      <c r="DZ10" s="1048"/>
      <c r="EA10" s="256"/>
    </row>
    <row r="11" spans="1:131" s="257" customFormat="1" ht="26.25" customHeight="1" x14ac:dyDescent="0.15">
      <c r="A11" s="263">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4"/>
      <c r="BA11" s="254"/>
      <c r="BB11" s="254"/>
      <c r="BC11" s="254"/>
      <c r="BD11" s="254"/>
      <c r="BE11" s="255"/>
      <c r="BF11" s="255"/>
      <c r="BG11" s="255"/>
      <c r="BH11" s="255"/>
      <c r="BI11" s="255"/>
      <c r="BJ11" s="255"/>
      <c r="BK11" s="255"/>
      <c r="BL11" s="255"/>
      <c r="BM11" s="255"/>
      <c r="BN11" s="255"/>
      <c r="BO11" s="255"/>
      <c r="BP11" s="255"/>
      <c r="BQ11" s="264">
        <v>5</v>
      </c>
      <c r="BR11" s="265"/>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6"/>
    </row>
    <row r="12" spans="1:131" s="257" customFormat="1" ht="26.25" customHeight="1" x14ac:dyDescent="0.15">
      <c r="A12" s="263">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4"/>
      <c r="BA12" s="254"/>
      <c r="BB12" s="254"/>
      <c r="BC12" s="254"/>
      <c r="BD12" s="254"/>
      <c r="BE12" s="255"/>
      <c r="BF12" s="255"/>
      <c r="BG12" s="255"/>
      <c r="BH12" s="255"/>
      <c r="BI12" s="255"/>
      <c r="BJ12" s="255"/>
      <c r="BK12" s="255"/>
      <c r="BL12" s="255"/>
      <c r="BM12" s="255"/>
      <c r="BN12" s="255"/>
      <c r="BO12" s="255"/>
      <c r="BP12" s="255"/>
      <c r="BQ12" s="264">
        <v>6</v>
      </c>
      <c r="BR12" s="265"/>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6"/>
    </row>
    <row r="13" spans="1:131" s="257" customFormat="1" ht="26.25" customHeight="1" x14ac:dyDescent="0.15">
      <c r="A13" s="263">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4"/>
      <c r="BA13" s="254"/>
      <c r="BB13" s="254"/>
      <c r="BC13" s="254"/>
      <c r="BD13" s="254"/>
      <c r="BE13" s="255"/>
      <c r="BF13" s="255"/>
      <c r="BG13" s="255"/>
      <c r="BH13" s="255"/>
      <c r="BI13" s="255"/>
      <c r="BJ13" s="255"/>
      <c r="BK13" s="255"/>
      <c r="BL13" s="255"/>
      <c r="BM13" s="255"/>
      <c r="BN13" s="255"/>
      <c r="BO13" s="255"/>
      <c r="BP13" s="255"/>
      <c r="BQ13" s="264">
        <v>7</v>
      </c>
      <c r="BR13" s="265"/>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6"/>
    </row>
    <row r="14" spans="1:131" s="257" customFormat="1" ht="26.25" customHeight="1" x14ac:dyDescent="0.15">
      <c r="A14" s="263">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4"/>
      <c r="BA14" s="254"/>
      <c r="BB14" s="254"/>
      <c r="BC14" s="254"/>
      <c r="BD14" s="254"/>
      <c r="BE14" s="255"/>
      <c r="BF14" s="255"/>
      <c r="BG14" s="255"/>
      <c r="BH14" s="255"/>
      <c r="BI14" s="255"/>
      <c r="BJ14" s="255"/>
      <c r="BK14" s="255"/>
      <c r="BL14" s="255"/>
      <c r="BM14" s="255"/>
      <c r="BN14" s="255"/>
      <c r="BO14" s="255"/>
      <c r="BP14" s="255"/>
      <c r="BQ14" s="264">
        <v>8</v>
      </c>
      <c r="BR14" s="265"/>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6"/>
    </row>
    <row r="15" spans="1:131" s="257" customFormat="1" ht="26.25" customHeight="1" x14ac:dyDescent="0.15">
      <c r="A15" s="263">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4"/>
      <c r="BA15" s="254"/>
      <c r="BB15" s="254"/>
      <c r="BC15" s="254"/>
      <c r="BD15" s="254"/>
      <c r="BE15" s="255"/>
      <c r="BF15" s="255"/>
      <c r="BG15" s="255"/>
      <c r="BH15" s="255"/>
      <c r="BI15" s="255"/>
      <c r="BJ15" s="255"/>
      <c r="BK15" s="255"/>
      <c r="BL15" s="255"/>
      <c r="BM15" s="255"/>
      <c r="BN15" s="255"/>
      <c r="BO15" s="255"/>
      <c r="BP15" s="255"/>
      <c r="BQ15" s="264">
        <v>9</v>
      </c>
      <c r="BR15" s="265"/>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6"/>
    </row>
    <row r="16" spans="1:131" s="257" customFormat="1" ht="26.25" customHeight="1" x14ac:dyDescent="0.15">
      <c r="A16" s="263">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4"/>
      <c r="BA16" s="254"/>
      <c r="BB16" s="254"/>
      <c r="BC16" s="254"/>
      <c r="BD16" s="254"/>
      <c r="BE16" s="255"/>
      <c r="BF16" s="255"/>
      <c r="BG16" s="255"/>
      <c r="BH16" s="255"/>
      <c r="BI16" s="255"/>
      <c r="BJ16" s="255"/>
      <c r="BK16" s="255"/>
      <c r="BL16" s="255"/>
      <c r="BM16" s="255"/>
      <c r="BN16" s="255"/>
      <c r="BO16" s="255"/>
      <c r="BP16" s="255"/>
      <c r="BQ16" s="264">
        <v>10</v>
      </c>
      <c r="BR16" s="265"/>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6"/>
    </row>
    <row r="17" spans="1:131" s="257" customFormat="1" ht="26.25" customHeight="1" x14ac:dyDescent="0.15">
      <c r="A17" s="263">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4"/>
      <c r="BA17" s="254"/>
      <c r="BB17" s="254"/>
      <c r="BC17" s="254"/>
      <c r="BD17" s="254"/>
      <c r="BE17" s="255"/>
      <c r="BF17" s="255"/>
      <c r="BG17" s="255"/>
      <c r="BH17" s="255"/>
      <c r="BI17" s="255"/>
      <c r="BJ17" s="255"/>
      <c r="BK17" s="255"/>
      <c r="BL17" s="255"/>
      <c r="BM17" s="255"/>
      <c r="BN17" s="255"/>
      <c r="BO17" s="255"/>
      <c r="BP17" s="255"/>
      <c r="BQ17" s="264">
        <v>11</v>
      </c>
      <c r="BR17" s="265"/>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6"/>
    </row>
    <row r="18" spans="1:131" s="257" customFormat="1" ht="26.25" customHeight="1" x14ac:dyDescent="0.15">
      <c r="A18" s="263">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4"/>
      <c r="BA18" s="254"/>
      <c r="BB18" s="254"/>
      <c r="BC18" s="254"/>
      <c r="BD18" s="254"/>
      <c r="BE18" s="255"/>
      <c r="BF18" s="255"/>
      <c r="BG18" s="255"/>
      <c r="BH18" s="255"/>
      <c r="BI18" s="255"/>
      <c r="BJ18" s="255"/>
      <c r="BK18" s="255"/>
      <c r="BL18" s="255"/>
      <c r="BM18" s="255"/>
      <c r="BN18" s="255"/>
      <c r="BO18" s="255"/>
      <c r="BP18" s="255"/>
      <c r="BQ18" s="264">
        <v>12</v>
      </c>
      <c r="BR18" s="265"/>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6"/>
    </row>
    <row r="19" spans="1:131" s="257" customFormat="1" ht="26.25" customHeight="1" x14ac:dyDescent="0.15">
      <c r="A19" s="263">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4"/>
      <c r="BA19" s="254"/>
      <c r="BB19" s="254"/>
      <c r="BC19" s="254"/>
      <c r="BD19" s="254"/>
      <c r="BE19" s="255"/>
      <c r="BF19" s="255"/>
      <c r="BG19" s="255"/>
      <c r="BH19" s="255"/>
      <c r="BI19" s="255"/>
      <c r="BJ19" s="255"/>
      <c r="BK19" s="255"/>
      <c r="BL19" s="255"/>
      <c r="BM19" s="255"/>
      <c r="BN19" s="255"/>
      <c r="BO19" s="255"/>
      <c r="BP19" s="255"/>
      <c r="BQ19" s="264">
        <v>13</v>
      </c>
      <c r="BR19" s="265"/>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6"/>
    </row>
    <row r="20" spans="1:131" s="257" customFormat="1" ht="26.25" customHeight="1" x14ac:dyDescent="0.15">
      <c r="A20" s="263">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4"/>
      <c r="BA20" s="254"/>
      <c r="BB20" s="254"/>
      <c r="BC20" s="254"/>
      <c r="BD20" s="254"/>
      <c r="BE20" s="255"/>
      <c r="BF20" s="255"/>
      <c r="BG20" s="255"/>
      <c r="BH20" s="255"/>
      <c r="BI20" s="255"/>
      <c r="BJ20" s="255"/>
      <c r="BK20" s="255"/>
      <c r="BL20" s="255"/>
      <c r="BM20" s="255"/>
      <c r="BN20" s="255"/>
      <c r="BO20" s="255"/>
      <c r="BP20" s="255"/>
      <c r="BQ20" s="264">
        <v>14</v>
      </c>
      <c r="BR20" s="265"/>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6"/>
    </row>
    <row r="21" spans="1:131" s="257" customFormat="1" ht="26.25" customHeight="1" thickBot="1" x14ac:dyDescent="0.2">
      <c r="A21" s="263">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4"/>
      <c r="BA21" s="254"/>
      <c r="BB21" s="254"/>
      <c r="BC21" s="254"/>
      <c r="BD21" s="254"/>
      <c r="BE21" s="255"/>
      <c r="BF21" s="255"/>
      <c r="BG21" s="255"/>
      <c r="BH21" s="255"/>
      <c r="BI21" s="255"/>
      <c r="BJ21" s="255"/>
      <c r="BK21" s="255"/>
      <c r="BL21" s="255"/>
      <c r="BM21" s="255"/>
      <c r="BN21" s="255"/>
      <c r="BO21" s="255"/>
      <c r="BP21" s="255"/>
      <c r="BQ21" s="264">
        <v>15</v>
      </c>
      <c r="BR21" s="265"/>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6"/>
    </row>
    <row r="22" spans="1:131" s="257" customFormat="1" ht="26.25" customHeight="1" x14ac:dyDescent="0.15">
      <c r="A22" s="263">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396</v>
      </c>
      <c r="BA22" s="1089"/>
      <c r="BB22" s="1089"/>
      <c r="BC22" s="1089"/>
      <c r="BD22" s="1090"/>
      <c r="BE22" s="255"/>
      <c r="BF22" s="255"/>
      <c r="BG22" s="255"/>
      <c r="BH22" s="255"/>
      <c r="BI22" s="255"/>
      <c r="BJ22" s="255"/>
      <c r="BK22" s="255"/>
      <c r="BL22" s="255"/>
      <c r="BM22" s="255"/>
      <c r="BN22" s="255"/>
      <c r="BO22" s="255"/>
      <c r="BP22" s="255"/>
      <c r="BQ22" s="264">
        <v>16</v>
      </c>
      <c r="BR22" s="265"/>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6"/>
    </row>
    <row r="23" spans="1:131" s="257" customFormat="1" ht="26.25" customHeight="1" thickBot="1" x14ac:dyDescent="0.2">
      <c r="A23" s="266" t="s">
        <v>397</v>
      </c>
      <c r="B23" s="1001" t="s">
        <v>398</v>
      </c>
      <c r="C23" s="1002"/>
      <c r="D23" s="1002"/>
      <c r="E23" s="1002"/>
      <c r="F23" s="1002"/>
      <c r="G23" s="1002"/>
      <c r="H23" s="1002"/>
      <c r="I23" s="1002"/>
      <c r="J23" s="1002"/>
      <c r="K23" s="1002"/>
      <c r="L23" s="1002"/>
      <c r="M23" s="1002"/>
      <c r="N23" s="1002"/>
      <c r="O23" s="1002"/>
      <c r="P23" s="1003"/>
      <c r="Q23" s="1122">
        <v>7844</v>
      </c>
      <c r="R23" s="1123"/>
      <c r="S23" s="1123"/>
      <c r="T23" s="1123"/>
      <c r="U23" s="1123"/>
      <c r="V23" s="1123">
        <v>7723</v>
      </c>
      <c r="W23" s="1123"/>
      <c r="X23" s="1123"/>
      <c r="Y23" s="1123"/>
      <c r="Z23" s="1123"/>
      <c r="AA23" s="1123">
        <v>121</v>
      </c>
      <c r="AB23" s="1123"/>
      <c r="AC23" s="1123"/>
      <c r="AD23" s="1123"/>
      <c r="AE23" s="1124"/>
      <c r="AF23" s="1125">
        <v>121</v>
      </c>
      <c r="AG23" s="1123"/>
      <c r="AH23" s="1123"/>
      <c r="AI23" s="1123"/>
      <c r="AJ23" s="1126"/>
      <c r="AK23" s="1127"/>
      <c r="AL23" s="1128"/>
      <c r="AM23" s="1128"/>
      <c r="AN23" s="1128"/>
      <c r="AO23" s="1128"/>
      <c r="AP23" s="1123">
        <v>6304</v>
      </c>
      <c r="AQ23" s="1123"/>
      <c r="AR23" s="1123"/>
      <c r="AS23" s="1123"/>
      <c r="AT23" s="1123"/>
      <c r="AU23" s="1129"/>
      <c r="AV23" s="1129"/>
      <c r="AW23" s="1129"/>
      <c r="AX23" s="1129"/>
      <c r="AY23" s="1130"/>
      <c r="AZ23" s="1119" t="s">
        <v>399</v>
      </c>
      <c r="BA23" s="1120"/>
      <c r="BB23" s="1120"/>
      <c r="BC23" s="1120"/>
      <c r="BD23" s="1121"/>
      <c r="BE23" s="255"/>
      <c r="BF23" s="255"/>
      <c r="BG23" s="255"/>
      <c r="BH23" s="255"/>
      <c r="BI23" s="255"/>
      <c r="BJ23" s="255"/>
      <c r="BK23" s="255"/>
      <c r="BL23" s="255"/>
      <c r="BM23" s="255"/>
      <c r="BN23" s="255"/>
      <c r="BO23" s="255"/>
      <c r="BP23" s="255"/>
      <c r="BQ23" s="264">
        <v>17</v>
      </c>
      <c r="BR23" s="265"/>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6"/>
    </row>
    <row r="24" spans="1:131" s="257" customFormat="1" ht="26.25" customHeight="1" x14ac:dyDescent="0.15">
      <c r="A24" s="1118" t="s">
        <v>400</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4"/>
      <c r="BA24" s="254"/>
      <c r="BB24" s="254"/>
      <c r="BC24" s="254"/>
      <c r="BD24" s="254"/>
      <c r="BE24" s="255"/>
      <c r="BF24" s="255"/>
      <c r="BG24" s="255"/>
      <c r="BH24" s="255"/>
      <c r="BI24" s="255"/>
      <c r="BJ24" s="255"/>
      <c r="BK24" s="255"/>
      <c r="BL24" s="255"/>
      <c r="BM24" s="255"/>
      <c r="BN24" s="255"/>
      <c r="BO24" s="255"/>
      <c r="BP24" s="255"/>
      <c r="BQ24" s="264">
        <v>18</v>
      </c>
      <c r="BR24" s="265"/>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6"/>
    </row>
    <row r="25" spans="1:131" s="249" customFormat="1" ht="26.25" customHeight="1" thickBot="1" x14ac:dyDescent="0.2">
      <c r="A25" s="1117" t="s">
        <v>401</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4"/>
      <c r="BK25" s="254"/>
      <c r="BL25" s="254"/>
      <c r="BM25" s="254"/>
      <c r="BN25" s="254"/>
      <c r="BO25" s="267"/>
      <c r="BP25" s="267"/>
      <c r="BQ25" s="264">
        <v>19</v>
      </c>
      <c r="BR25" s="265"/>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8"/>
    </row>
    <row r="26" spans="1:131" s="249" customFormat="1" ht="26.25" customHeight="1" x14ac:dyDescent="0.15">
      <c r="A26" s="1049" t="s">
        <v>377</v>
      </c>
      <c r="B26" s="1050"/>
      <c r="C26" s="1050"/>
      <c r="D26" s="1050"/>
      <c r="E26" s="1050"/>
      <c r="F26" s="1050"/>
      <c r="G26" s="1050"/>
      <c r="H26" s="1050"/>
      <c r="I26" s="1050"/>
      <c r="J26" s="1050"/>
      <c r="K26" s="1050"/>
      <c r="L26" s="1050"/>
      <c r="M26" s="1050"/>
      <c r="N26" s="1050"/>
      <c r="O26" s="1050"/>
      <c r="P26" s="1051"/>
      <c r="Q26" s="1055" t="s">
        <v>402</v>
      </c>
      <c r="R26" s="1056"/>
      <c r="S26" s="1056"/>
      <c r="T26" s="1056"/>
      <c r="U26" s="1057"/>
      <c r="V26" s="1055" t="s">
        <v>403</v>
      </c>
      <c r="W26" s="1056"/>
      <c r="X26" s="1056"/>
      <c r="Y26" s="1056"/>
      <c r="Z26" s="1057"/>
      <c r="AA26" s="1055" t="s">
        <v>404</v>
      </c>
      <c r="AB26" s="1056"/>
      <c r="AC26" s="1056"/>
      <c r="AD26" s="1056"/>
      <c r="AE26" s="1056"/>
      <c r="AF26" s="1113" t="s">
        <v>405</v>
      </c>
      <c r="AG26" s="1062"/>
      <c r="AH26" s="1062"/>
      <c r="AI26" s="1062"/>
      <c r="AJ26" s="1114"/>
      <c r="AK26" s="1056" t="s">
        <v>406</v>
      </c>
      <c r="AL26" s="1056"/>
      <c r="AM26" s="1056"/>
      <c r="AN26" s="1056"/>
      <c r="AO26" s="1057"/>
      <c r="AP26" s="1055" t="s">
        <v>407</v>
      </c>
      <c r="AQ26" s="1056"/>
      <c r="AR26" s="1056"/>
      <c r="AS26" s="1056"/>
      <c r="AT26" s="1057"/>
      <c r="AU26" s="1055" t="s">
        <v>408</v>
      </c>
      <c r="AV26" s="1056"/>
      <c r="AW26" s="1056"/>
      <c r="AX26" s="1056"/>
      <c r="AY26" s="1057"/>
      <c r="AZ26" s="1055" t="s">
        <v>409</v>
      </c>
      <c r="BA26" s="1056"/>
      <c r="BB26" s="1056"/>
      <c r="BC26" s="1056"/>
      <c r="BD26" s="1057"/>
      <c r="BE26" s="1055" t="s">
        <v>384</v>
      </c>
      <c r="BF26" s="1056"/>
      <c r="BG26" s="1056"/>
      <c r="BH26" s="1056"/>
      <c r="BI26" s="1071"/>
      <c r="BJ26" s="254"/>
      <c r="BK26" s="254"/>
      <c r="BL26" s="254"/>
      <c r="BM26" s="254"/>
      <c r="BN26" s="254"/>
      <c r="BO26" s="267"/>
      <c r="BP26" s="267"/>
      <c r="BQ26" s="264">
        <v>20</v>
      </c>
      <c r="BR26" s="265"/>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8"/>
    </row>
    <row r="27" spans="1:131" s="249"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4"/>
      <c r="BK27" s="254"/>
      <c r="BL27" s="254"/>
      <c r="BM27" s="254"/>
      <c r="BN27" s="254"/>
      <c r="BO27" s="267"/>
      <c r="BP27" s="267"/>
      <c r="BQ27" s="264">
        <v>21</v>
      </c>
      <c r="BR27" s="265"/>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8"/>
    </row>
    <row r="28" spans="1:131" s="249" customFormat="1" ht="26.25" customHeight="1" thickTop="1" x14ac:dyDescent="0.15">
      <c r="A28" s="268">
        <v>1</v>
      </c>
      <c r="B28" s="1104" t="s">
        <v>410</v>
      </c>
      <c r="C28" s="1105"/>
      <c r="D28" s="1105"/>
      <c r="E28" s="1105"/>
      <c r="F28" s="1105"/>
      <c r="G28" s="1105"/>
      <c r="H28" s="1105"/>
      <c r="I28" s="1105"/>
      <c r="J28" s="1105"/>
      <c r="K28" s="1105"/>
      <c r="L28" s="1105"/>
      <c r="M28" s="1105"/>
      <c r="N28" s="1105"/>
      <c r="O28" s="1105"/>
      <c r="P28" s="1106"/>
      <c r="Q28" s="1107">
        <v>1821</v>
      </c>
      <c r="R28" s="1108"/>
      <c r="S28" s="1108"/>
      <c r="T28" s="1108"/>
      <c r="U28" s="1108"/>
      <c r="V28" s="1108">
        <v>1760</v>
      </c>
      <c r="W28" s="1108"/>
      <c r="X28" s="1108"/>
      <c r="Y28" s="1108"/>
      <c r="Z28" s="1108"/>
      <c r="AA28" s="1108">
        <v>61</v>
      </c>
      <c r="AB28" s="1108"/>
      <c r="AC28" s="1108"/>
      <c r="AD28" s="1108"/>
      <c r="AE28" s="1109"/>
      <c r="AF28" s="1110">
        <v>61</v>
      </c>
      <c r="AG28" s="1108"/>
      <c r="AH28" s="1108"/>
      <c r="AI28" s="1108"/>
      <c r="AJ28" s="1111"/>
      <c r="AK28" s="1112">
        <v>176</v>
      </c>
      <c r="AL28" s="1100"/>
      <c r="AM28" s="1100"/>
      <c r="AN28" s="1100"/>
      <c r="AO28" s="1100"/>
      <c r="AP28" s="1100" t="s">
        <v>593</v>
      </c>
      <c r="AQ28" s="1100"/>
      <c r="AR28" s="1100"/>
      <c r="AS28" s="1100"/>
      <c r="AT28" s="1100"/>
      <c r="AU28" s="1100" t="s">
        <v>592</v>
      </c>
      <c r="AV28" s="1100"/>
      <c r="AW28" s="1100"/>
      <c r="AX28" s="1100"/>
      <c r="AY28" s="1100"/>
      <c r="AZ28" s="1101" t="s">
        <v>594</v>
      </c>
      <c r="BA28" s="1101"/>
      <c r="BB28" s="1101"/>
      <c r="BC28" s="1101"/>
      <c r="BD28" s="1101"/>
      <c r="BE28" s="1102"/>
      <c r="BF28" s="1102"/>
      <c r="BG28" s="1102"/>
      <c r="BH28" s="1102"/>
      <c r="BI28" s="1103"/>
      <c r="BJ28" s="254"/>
      <c r="BK28" s="254"/>
      <c r="BL28" s="254"/>
      <c r="BM28" s="254"/>
      <c r="BN28" s="254"/>
      <c r="BO28" s="267"/>
      <c r="BP28" s="267"/>
      <c r="BQ28" s="264">
        <v>22</v>
      </c>
      <c r="BR28" s="265"/>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8"/>
    </row>
    <row r="29" spans="1:131" s="249" customFormat="1" ht="26.25" customHeight="1" x14ac:dyDescent="0.15">
      <c r="A29" s="268">
        <v>2</v>
      </c>
      <c r="B29" s="1091" t="s">
        <v>411</v>
      </c>
      <c r="C29" s="1092"/>
      <c r="D29" s="1092"/>
      <c r="E29" s="1092"/>
      <c r="F29" s="1092"/>
      <c r="G29" s="1092"/>
      <c r="H29" s="1092"/>
      <c r="I29" s="1092"/>
      <c r="J29" s="1092"/>
      <c r="K29" s="1092"/>
      <c r="L29" s="1092"/>
      <c r="M29" s="1092"/>
      <c r="N29" s="1092"/>
      <c r="O29" s="1092"/>
      <c r="P29" s="1093"/>
      <c r="Q29" s="1097">
        <v>1648</v>
      </c>
      <c r="R29" s="1098"/>
      <c r="S29" s="1098"/>
      <c r="T29" s="1098"/>
      <c r="U29" s="1098"/>
      <c r="V29" s="1098">
        <v>1562</v>
      </c>
      <c r="W29" s="1098"/>
      <c r="X29" s="1098"/>
      <c r="Y29" s="1098"/>
      <c r="Z29" s="1098"/>
      <c r="AA29" s="1098">
        <v>86</v>
      </c>
      <c r="AB29" s="1098"/>
      <c r="AC29" s="1098"/>
      <c r="AD29" s="1098"/>
      <c r="AE29" s="1099"/>
      <c r="AF29" s="1073">
        <v>86</v>
      </c>
      <c r="AG29" s="1074"/>
      <c r="AH29" s="1074"/>
      <c r="AI29" s="1074"/>
      <c r="AJ29" s="1075"/>
      <c r="AK29" s="1037">
        <v>245</v>
      </c>
      <c r="AL29" s="1028"/>
      <c r="AM29" s="1028"/>
      <c r="AN29" s="1028"/>
      <c r="AO29" s="1028"/>
      <c r="AP29" s="1028" t="s">
        <v>592</v>
      </c>
      <c r="AQ29" s="1028"/>
      <c r="AR29" s="1028"/>
      <c r="AS29" s="1028"/>
      <c r="AT29" s="1028"/>
      <c r="AU29" s="1028" t="s">
        <v>592</v>
      </c>
      <c r="AV29" s="1028"/>
      <c r="AW29" s="1028"/>
      <c r="AX29" s="1028"/>
      <c r="AY29" s="1028"/>
      <c r="AZ29" s="1096" t="s">
        <v>594</v>
      </c>
      <c r="BA29" s="1096"/>
      <c r="BB29" s="1096"/>
      <c r="BC29" s="1096"/>
      <c r="BD29" s="1096"/>
      <c r="BE29" s="1086"/>
      <c r="BF29" s="1086"/>
      <c r="BG29" s="1086"/>
      <c r="BH29" s="1086"/>
      <c r="BI29" s="1087"/>
      <c r="BJ29" s="254"/>
      <c r="BK29" s="254"/>
      <c r="BL29" s="254"/>
      <c r="BM29" s="254"/>
      <c r="BN29" s="254"/>
      <c r="BO29" s="267"/>
      <c r="BP29" s="267"/>
      <c r="BQ29" s="264">
        <v>23</v>
      </c>
      <c r="BR29" s="265"/>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8"/>
    </row>
    <row r="30" spans="1:131" s="249" customFormat="1" ht="26.25" customHeight="1" x14ac:dyDescent="0.15">
      <c r="A30" s="268">
        <v>3</v>
      </c>
      <c r="B30" s="1091" t="s">
        <v>412</v>
      </c>
      <c r="C30" s="1092"/>
      <c r="D30" s="1092"/>
      <c r="E30" s="1092"/>
      <c r="F30" s="1092"/>
      <c r="G30" s="1092"/>
      <c r="H30" s="1092"/>
      <c r="I30" s="1092"/>
      <c r="J30" s="1092"/>
      <c r="K30" s="1092"/>
      <c r="L30" s="1092"/>
      <c r="M30" s="1092"/>
      <c r="N30" s="1092"/>
      <c r="O30" s="1092"/>
      <c r="P30" s="1093"/>
      <c r="Q30" s="1097">
        <v>297</v>
      </c>
      <c r="R30" s="1098"/>
      <c r="S30" s="1098"/>
      <c r="T30" s="1098"/>
      <c r="U30" s="1098"/>
      <c r="V30" s="1098">
        <v>293</v>
      </c>
      <c r="W30" s="1098"/>
      <c r="X30" s="1098"/>
      <c r="Y30" s="1098"/>
      <c r="Z30" s="1098"/>
      <c r="AA30" s="1098">
        <v>4</v>
      </c>
      <c r="AB30" s="1098"/>
      <c r="AC30" s="1098"/>
      <c r="AD30" s="1098"/>
      <c r="AE30" s="1099"/>
      <c r="AF30" s="1073">
        <v>4</v>
      </c>
      <c r="AG30" s="1074"/>
      <c r="AH30" s="1074"/>
      <c r="AI30" s="1074"/>
      <c r="AJ30" s="1075"/>
      <c r="AK30" s="1037">
        <v>49</v>
      </c>
      <c r="AL30" s="1028"/>
      <c r="AM30" s="1028"/>
      <c r="AN30" s="1028"/>
      <c r="AO30" s="1028"/>
      <c r="AP30" s="1028" t="s">
        <v>592</v>
      </c>
      <c r="AQ30" s="1028"/>
      <c r="AR30" s="1028"/>
      <c r="AS30" s="1028"/>
      <c r="AT30" s="1028"/>
      <c r="AU30" s="1028" t="s">
        <v>594</v>
      </c>
      <c r="AV30" s="1028"/>
      <c r="AW30" s="1028"/>
      <c r="AX30" s="1028"/>
      <c r="AY30" s="1028"/>
      <c r="AZ30" s="1096" t="s">
        <v>593</v>
      </c>
      <c r="BA30" s="1096"/>
      <c r="BB30" s="1096"/>
      <c r="BC30" s="1096"/>
      <c r="BD30" s="1096"/>
      <c r="BE30" s="1086"/>
      <c r="BF30" s="1086"/>
      <c r="BG30" s="1086"/>
      <c r="BH30" s="1086"/>
      <c r="BI30" s="1087"/>
      <c r="BJ30" s="254"/>
      <c r="BK30" s="254"/>
      <c r="BL30" s="254"/>
      <c r="BM30" s="254"/>
      <c r="BN30" s="254"/>
      <c r="BO30" s="267"/>
      <c r="BP30" s="267"/>
      <c r="BQ30" s="264">
        <v>24</v>
      </c>
      <c r="BR30" s="265"/>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8"/>
    </row>
    <row r="31" spans="1:131" s="249" customFormat="1" ht="26.25" customHeight="1" x14ac:dyDescent="0.15">
      <c r="A31" s="268">
        <v>4</v>
      </c>
      <c r="B31" s="1091" t="s">
        <v>413</v>
      </c>
      <c r="C31" s="1092"/>
      <c r="D31" s="1092"/>
      <c r="E31" s="1092"/>
      <c r="F31" s="1092"/>
      <c r="G31" s="1092"/>
      <c r="H31" s="1092"/>
      <c r="I31" s="1092"/>
      <c r="J31" s="1092"/>
      <c r="K31" s="1092"/>
      <c r="L31" s="1092"/>
      <c r="M31" s="1092"/>
      <c r="N31" s="1092"/>
      <c r="O31" s="1092"/>
      <c r="P31" s="1093"/>
      <c r="Q31" s="1097">
        <v>491</v>
      </c>
      <c r="R31" s="1098"/>
      <c r="S31" s="1098"/>
      <c r="T31" s="1098"/>
      <c r="U31" s="1098"/>
      <c r="V31" s="1098">
        <v>568</v>
      </c>
      <c r="W31" s="1098"/>
      <c r="X31" s="1098"/>
      <c r="Y31" s="1098"/>
      <c r="Z31" s="1098"/>
      <c r="AA31" s="1098">
        <v>-77</v>
      </c>
      <c r="AB31" s="1098"/>
      <c r="AC31" s="1098"/>
      <c r="AD31" s="1098"/>
      <c r="AE31" s="1099"/>
      <c r="AF31" s="1073">
        <v>905</v>
      </c>
      <c r="AG31" s="1074"/>
      <c r="AH31" s="1074"/>
      <c r="AI31" s="1074"/>
      <c r="AJ31" s="1075"/>
      <c r="AK31" s="1037">
        <v>32</v>
      </c>
      <c r="AL31" s="1028"/>
      <c r="AM31" s="1028"/>
      <c r="AN31" s="1028"/>
      <c r="AO31" s="1028"/>
      <c r="AP31" s="1028">
        <v>398</v>
      </c>
      <c r="AQ31" s="1028"/>
      <c r="AR31" s="1028"/>
      <c r="AS31" s="1028"/>
      <c r="AT31" s="1028"/>
      <c r="AU31" s="1028">
        <v>206</v>
      </c>
      <c r="AV31" s="1028"/>
      <c r="AW31" s="1028"/>
      <c r="AX31" s="1028"/>
      <c r="AY31" s="1028"/>
      <c r="AZ31" s="1096" t="s">
        <v>595</v>
      </c>
      <c r="BA31" s="1096"/>
      <c r="BB31" s="1096"/>
      <c r="BC31" s="1096"/>
      <c r="BD31" s="1096"/>
      <c r="BE31" s="1086" t="s">
        <v>414</v>
      </c>
      <c r="BF31" s="1086"/>
      <c r="BG31" s="1086"/>
      <c r="BH31" s="1086"/>
      <c r="BI31" s="1087"/>
      <c r="BJ31" s="254"/>
      <c r="BK31" s="254"/>
      <c r="BL31" s="254"/>
      <c r="BM31" s="254"/>
      <c r="BN31" s="254"/>
      <c r="BO31" s="267"/>
      <c r="BP31" s="267"/>
      <c r="BQ31" s="264">
        <v>25</v>
      </c>
      <c r="BR31" s="265"/>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8"/>
    </row>
    <row r="32" spans="1:131" s="249" customFormat="1" ht="26.25" customHeight="1" x14ac:dyDescent="0.15">
      <c r="A32" s="268">
        <v>5</v>
      </c>
      <c r="B32" s="1091" t="s">
        <v>415</v>
      </c>
      <c r="C32" s="1092"/>
      <c r="D32" s="1092"/>
      <c r="E32" s="1092"/>
      <c r="F32" s="1092"/>
      <c r="G32" s="1092"/>
      <c r="H32" s="1092"/>
      <c r="I32" s="1092"/>
      <c r="J32" s="1092"/>
      <c r="K32" s="1092"/>
      <c r="L32" s="1092"/>
      <c r="M32" s="1092"/>
      <c r="N32" s="1092"/>
      <c r="O32" s="1092"/>
      <c r="P32" s="1093"/>
      <c r="Q32" s="1097">
        <v>446</v>
      </c>
      <c r="R32" s="1098"/>
      <c r="S32" s="1098"/>
      <c r="T32" s="1098"/>
      <c r="U32" s="1098"/>
      <c r="V32" s="1098">
        <v>449</v>
      </c>
      <c r="W32" s="1098"/>
      <c r="X32" s="1098"/>
      <c r="Y32" s="1098"/>
      <c r="Z32" s="1098"/>
      <c r="AA32" s="1098">
        <v>-3</v>
      </c>
      <c r="AB32" s="1098"/>
      <c r="AC32" s="1098"/>
      <c r="AD32" s="1098"/>
      <c r="AE32" s="1099"/>
      <c r="AF32" s="1073">
        <v>8</v>
      </c>
      <c r="AG32" s="1074"/>
      <c r="AH32" s="1074"/>
      <c r="AI32" s="1074"/>
      <c r="AJ32" s="1075"/>
      <c r="AK32" s="1037">
        <v>119</v>
      </c>
      <c r="AL32" s="1028"/>
      <c r="AM32" s="1028"/>
      <c r="AN32" s="1028"/>
      <c r="AO32" s="1028"/>
      <c r="AP32" s="1028">
        <v>3170</v>
      </c>
      <c r="AQ32" s="1028"/>
      <c r="AR32" s="1028"/>
      <c r="AS32" s="1028"/>
      <c r="AT32" s="1028"/>
      <c r="AU32" s="1028">
        <v>1540</v>
      </c>
      <c r="AV32" s="1028"/>
      <c r="AW32" s="1028"/>
      <c r="AX32" s="1028"/>
      <c r="AY32" s="1028"/>
      <c r="AZ32" s="1096" t="s">
        <v>595</v>
      </c>
      <c r="BA32" s="1096"/>
      <c r="BB32" s="1096"/>
      <c r="BC32" s="1096"/>
      <c r="BD32" s="1096"/>
      <c r="BE32" s="1086" t="s">
        <v>414</v>
      </c>
      <c r="BF32" s="1086"/>
      <c r="BG32" s="1086"/>
      <c r="BH32" s="1086"/>
      <c r="BI32" s="1087"/>
      <c r="BJ32" s="254"/>
      <c r="BK32" s="254"/>
      <c r="BL32" s="254"/>
      <c r="BM32" s="254"/>
      <c r="BN32" s="254"/>
      <c r="BO32" s="267"/>
      <c r="BP32" s="267"/>
      <c r="BQ32" s="264">
        <v>26</v>
      </c>
      <c r="BR32" s="265"/>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8"/>
    </row>
    <row r="33" spans="1:131" s="249" customFormat="1" ht="26.25" customHeight="1" x14ac:dyDescent="0.15">
      <c r="A33" s="268">
        <v>6</v>
      </c>
      <c r="B33" s="1091"/>
      <c r="C33" s="1092"/>
      <c r="D33" s="1092"/>
      <c r="E33" s="1092"/>
      <c r="F33" s="1092"/>
      <c r="G33" s="1092"/>
      <c r="H33" s="1092"/>
      <c r="I33" s="1092"/>
      <c r="J33" s="1092"/>
      <c r="K33" s="1092"/>
      <c r="L33" s="1092"/>
      <c r="M33" s="1092"/>
      <c r="N33" s="1092"/>
      <c r="O33" s="1092"/>
      <c r="P33" s="1093"/>
      <c r="Q33" s="1097"/>
      <c r="R33" s="1098"/>
      <c r="S33" s="1098"/>
      <c r="T33" s="1098"/>
      <c r="U33" s="1098"/>
      <c r="V33" s="1098"/>
      <c r="W33" s="1098"/>
      <c r="X33" s="1098"/>
      <c r="Y33" s="1098"/>
      <c r="Z33" s="1098"/>
      <c r="AA33" s="1098"/>
      <c r="AB33" s="1098"/>
      <c r="AC33" s="1098"/>
      <c r="AD33" s="1098"/>
      <c r="AE33" s="1099"/>
      <c r="AF33" s="1073"/>
      <c r="AG33" s="1074"/>
      <c r="AH33" s="1074"/>
      <c r="AI33" s="1074"/>
      <c r="AJ33" s="1075"/>
      <c r="AK33" s="1037"/>
      <c r="AL33" s="1028"/>
      <c r="AM33" s="1028"/>
      <c r="AN33" s="1028"/>
      <c r="AO33" s="1028"/>
      <c r="AP33" s="1028"/>
      <c r="AQ33" s="1028"/>
      <c r="AR33" s="1028"/>
      <c r="AS33" s="1028"/>
      <c r="AT33" s="1028"/>
      <c r="AU33" s="1028"/>
      <c r="AV33" s="1028"/>
      <c r="AW33" s="1028"/>
      <c r="AX33" s="1028"/>
      <c r="AY33" s="1028"/>
      <c r="AZ33" s="1096"/>
      <c r="BA33" s="1096"/>
      <c r="BB33" s="1096"/>
      <c r="BC33" s="1096"/>
      <c r="BD33" s="1096"/>
      <c r="BE33" s="1086"/>
      <c r="BF33" s="1086"/>
      <c r="BG33" s="1086"/>
      <c r="BH33" s="1086"/>
      <c r="BI33" s="1087"/>
      <c r="BJ33" s="254"/>
      <c r="BK33" s="254"/>
      <c r="BL33" s="254"/>
      <c r="BM33" s="254"/>
      <c r="BN33" s="254"/>
      <c r="BO33" s="267"/>
      <c r="BP33" s="267"/>
      <c r="BQ33" s="264">
        <v>27</v>
      </c>
      <c r="BR33" s="265"/>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8"/>
    </row>
    <row r="34" spans="1:131" s="249" customFormat="1" ht="26.25" customHeight="1" x14ac:dyDescent="0.15">
      <c r="A34" s="268">
        <v>7</v>
      </c>
      <c r="B34" s="1091"/>
      <c r="C34" s="1092"/>
      <c r="D34" s="1092"/>
      <c r="E34" s="1092"/>
      <c r="F34" s="1092"/>
      <c r="G34" s="1092"/>
      <c r="H34" s="1092"/>
      <c r="I34" s="1092"/>
      <c r="J34" s="1092"/>
      <c r="K34" s="1092"/>
      <c r="L34" s="1092"/>
      <c r="M34" s="1092"/>
      <c r="N34" s="1092"/>
      <c r="O34" s="1092"/>
      <c r="P34" s="1093"/>
      <c r="Q34" s="1097"/>
      <c r="R34" s="1098"/>
      <c r="S34" s="1098"/>
      <c r="T34" s="1098"/>
      <c r="U34" s="1098"/>
      <c r="V34" s="1098"/>
      <c r="W34" s="1098"/>
      <c r="X34" s="1098"/>
      <c r="Y34" s="1098"/>
      <c r="Z34" s="1098"/>
      <c r="AA34" s="1098"/>
      <c r="AB34" s="1098"/>
      <c r="AC34" s="1098"/>
      <c r="AD34" s="1098"/>
      <c r="AE34" s="1099"/>
      <c r="AF34" s="1073"/>
      <c r="AG34" s="1074"/>
      <c r="AH34" s="1074"/>
      <c r="AI34" s="1074"/>
      <c r="AJ34" s="1075"/>
      <c r="AK34" s="1037"/>
      <c r="AL34" s="1028"/>
      <c r="AM34" s="1028"/>
      <c r="AN34" s="1028"/>
      <c r="AO34" s="1028"/>
      <c r="AP34" s="1028"/>
      <c r="AQ34" s="1028"/>
      <c r="AR34" s="1028"/>
      <c r="AS34" s="1028"/>
      <c r="AT34" s="1028"/>
      <c r="AU34" s="1028"/>
      <c r="AV34" s="1028"/>
      <c r="AW34" s="1028"/>
      <c r="AX34" s="1028"/>
      <c r="AY34" s="1028"/>
      <c r="AZ34" s="1096"/>
      <c r="BA34" s="1096"/>
      <c r="BB34" s="1096"/>
      <c r="BC34" s="1096"/>
      <c r="BD34" s="1096"/>
      <c r="BE34" s="1086"/>
      <c r="BF34" s="1086"/>
      <c r="BG34" s="1086"/>
      <c r="BH34" s="1086"/>
      <c r="BI34" s="1087"/>
      <c r="BJ34" s="254"/>
      <c r="BK34" s="254"/>
      <c r="BL34" s="254"/>
      <c r="BM34" s="254"/>
      <c r="BN34" s="254"/>
      <c r="BO34" s="267"/>
      <c r="BP34" s="267"/>
      <c r="BQ34" s="264">
        <v>28</v>
      </c>
      <c r="BR34" s="265"/>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8"/>
    </row>
    <row r="35" spans="1:131" s="249" customFormat="1" ht="26.25" customHeight="1" x14ac:dyDescent="0.15">
      <c r="A35" s="268">
        <v>8</v>
      </c>
      <c r="B35" s="1091"/>
      <c r="C35" s="1092"/>
      <c r="D35" s="1092"/>
      <c r="E35" s="1092"/>
      <c r="F35" s="1092"/>
      <c r="G35" s="1092"/>
      <c r="H35" s="1092"/>
      <c r="I35" s="1092"/>
      <c r="J35" s="1092"/>
      <c r="K35" s="1092"/>
      <c r="L35" s="1092"/>
      <c r="M35" s="1092"/>
      <c r="N35" s="1092"/>
      <c r="O35" s="1092"/>
      <c r="P35" s="1093"/>
      <c r="Q35" s="1097"/>
      <c r="R35" s="1098"/>
      <c r="S35" s="1098"/>
      <c r="T35" s="1098"/>
      <c r="U35" s="1098"/>
      <c r="V35" s="1098"/>
      <c r="W35" s="1098"/>
      <c r="X35" s="1098"/>
      <c r="Y35" s="1098"/>
      <c r="Z35" s="1098"/>
      <c r="AA35" s="1098"/>
      <c r="AB35" s="1098"/>
      <c r="AC35" s="1098"/>
      <c r="AD35" s="1098"/>
      <c r="AE35" s="1099"/>
      <c r="AF35" s="1073"/>
      <c r="AG35" s="1074"/>
      <c r="AH35" s="1074"/>
      <c r="AI35" s="1074"/>
      <c r="AJ35" s="1075"/>
      <c r="AK35" s="1037"/>
      <c r="AL35" s="1028"/>
      <c r="AM35" s="1028"/>
      <c r="AN35" s="1028"/>
      <c r="AO35" s="1028"/>
      <c r="AP35" s="1028"/>
      <c r="AQ35" s="1028"/>
      <c r="AR35" s="1028"/>
      <c r="AS35" s="1028"/>
      <c r="AT35" s="1028"/>
      <c r="AU35" s="1028"/>
      <c r="AV35" s="1028"/>
      <c r="AW35" s="1028"/>
      <c r="AX35" s="1028"/>
      <c r="AY35" s="1028"/>
      <c r="AZ35" s="1096"/>
      <c r="BA35" s="1096"/>
      <c r="BB35" s="1096"/>
      <c r="BC35" s="1096"/>
      <c r="BD35" s="1096"/>
      <c r="BE35" s="1086"/>
      <c r="BF35" s="1086"/>
      <c r="BG35" s="1086"/>
      <c r="BH35" s="1086"/>
      <c r="BI35" s="1087"/>
      <c r="BJ35" s="254"/>
      <c r="BK35" s="254"/>
      <c r="BL35" s="254"/>
      <c r="BM35" s="254"/>
      <c r="BN35" s="254"/>
      <c r="BO35" s="267"/>
      <c r="BP35" s="267"/>
      <c r="BQ35" s="264">
        <v>29</v>
      </c>
      <c r="BR35" s="265"/>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8"/>
    </row>
    <row r="36" spans="1:131" s="249" customFormat="1" ht="26.25" customHeight="1" x14ac:dyDescent="0.15">
      <c r="A36" s="268">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7"/>
      <c r="AL36" s="1028"/>
      <c r="AM36" s="1028"/>
      <c r="AN36" s="1028"/>
      <c r="AO36" s="1028"/>
      <c r="AP36" s="1028"/>
      <c r="AQ36" s="1028"/>
      <c r="AR36" s="1028"/>
      <c r="AS36" s="1028"/>
      <c r="AT36" s="1028"/>
      <c r="AU36" s="1028"/>
      <c r="AV36" s="1028"/>
      <c r="AW36" s="1028"/>
      <c r="AX36" s="1028"/>
      <c r="AY36" s="1028"/>
      <c r="AZ36" s="1096"/>
      <c r="BA36" s="1096"/>
      <c r="BB36" s="1096"/>
      <c r="BC36" s="1096"/>
      <c r="BD36" s="1096"/>
      <c r="BE36" s="1086"/>
      <c r="BF36" s="1086"/>
      <c r="BG36" s="1086"/>
      <c r="BH36" s="1086"/>
      <c r="BI36" s="1087"/>
      <c r="BJ36" s="254"/>
      <c r="BK36" s="254"/>
      <c r="BL36" s="254"/>
      <c r="BM36" s="254"/>
      <c r="BN36" s="254"/>
      <c r="BO36" s="267"/>
      <c r="BP36" s="267"/>
      <c r="BQ36" s="264">
        <v>30</v>
      </c>
      <c r="BR36" s="265"/>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8"/>
    </row>
    <row r="37" spans="1:131" s="249" customFormat="1" ht="26.25" customHeight="1" x14ac:dyDescent="0.15">
      <c r="A37" s="268">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7"/>
      <c r="AL37" s="1028"/>
      <c r="AM37" s="1028"/>
      <c r="AN37" s="1028"/>
      <c r="AO37" s="1028"/>
      <c r="AP37" s="1028"/>
      <c r="AQ37" s="1028"/>
      <c r="AR37" s="1028"/>
      <c r="AS37" s="1028"/>
      <c r="AT37" s="1028"/>
      <c r="AU37" s="1028"/>
      <c r="AV37" s="1028"/>
      <c r="AW37" s="1028"/>
      <c r="AX37" s="1028"/>
      <c r="AY37" s="1028"/>
      <c r="AZ37" s="1096"/>
      <c r="BA37" s="1096"/>
      <c r="BB37" s="1096"/>
      <c r="BC37" s="1096"/>
      <c r="BD37" s="1096"/>
      <c r="BE37" s="1086"/>
      <c r="BF37" s="1086"/>
      <c r="BG37" s="1086"/>
      <c r="BH37" s="1086"/>
      <c r="BI37" s="1087"/>
      <c r="BJ37" s="254"/>
      <c r="BK37" s="254"/>
      <c r="BL37" s="254"/>
      <c r="BM37" s="254"/>
      <c r="BN37" s="254"/>
      <c r="BO37" s="267"/>
      <c r="BP37" s="267"/>
      <c r="BQ37" s="264">
        <v>31</v>
      </c>
      <c r="BR37" s="265"/>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8"/>
    </row>
    <row r="38" spans="1:131" s="249" customFormat="1" ht="26.25" customHeight="1" x14ac:dyDescent="0.15">
      <c r="A38" s="268">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7"/>
      <c r="AL38" s="1028"/>
      <c r="AM38" s="1028"/>
      <c r="AN38" s="1028"/>
      <c r="AO38" s="1028"/>
      <c r="AP38" s="1028"/>
      <c r="AQ38" s="1028"/>
      <c r="AR38" s="1028"/>
      <c r="AS38" s="1028"/>
      <c r="AT38" s="1028"/>
      <c r="AU38" s="1028"/>
      <c r="AV38" s="1028"/>
      <c r="AW38" s="1028"/>
      <c r="AX38" s="1028"/>
      <c r="AY38" s="1028"/>
      <c r="AZ38" s="1096"/>
      <c r="BA38" s="1096"/>
      <c r="BB38" s="1096"/>
      <c r="BC38" s="1096"/>
      <c r="BD38" s="1096"/>
      <c r="BE38" s="1086"/>
      <c r="BF38" s="1086"/>
      <c r="BG38" s="1086"/>
      <c r="BH38" s="1086"/>
      <c r="BI38" s="1087"/>
      <c r="BJ38" s="254"/>
      <c r="BK38" s="254"/>
      <c r="BL38" s="254"/>
      <c r="BM38" s="254"/>
      <c r="BN38" s="254"/>
      <c r="BO38" s="267"/>
      <c r="BP38" s="267"/>
      <c r="BQ38" s="264">
        <v>32</v>
      </c>
      <c r="BR38" s="265"/>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8"/>
    </row>
    <row r="39" spans="1:131" s="249" customFormat="1" ht="26.25" customHeight="1" x14ac:dyDescent="0.15">
      <c r="A39" s="268">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7"/>
      <c r="AL39" s="1028"/>
      <c r="AM39" s="1028"/>
      <c r="AN39" s="1028"/>
      <c r="AO39" s="1028"/>
      <c r="AP39" s="1028"/>
      <c r="AQ39" s="1028"/>
      <c r="AR39" s="1028"/>
      <c r="AS39" s="1028"/>
      <c r="AT39" s="1028"/>
      <c r="AU39" s="1028"/>
      <c r="AV39" s="1028"/>
      <c r="AW39" s="1028"/>
      <c r="AX39" s="1028"/>
      <c r="AY39" s="1028"/>
      <c r="AZ39" s="1096"/>
      <c r="BA39" s="1096"/>
      <c r="BB39" s="1096"/>
      <c r="BC39" s="1096"/>
      <c r="BD39" s="1096"/>
      <c r="BE39" s="1086"/>
      <c r="BF39" s="1086"/>
      <c r="BG39" s="1086"/>
      <c r="BH39" s="1086"/>
      <c r="BI39" s="1087"/>
      <c r="BJ39" s="254"/>
      <c r="BK39" s="254"/>
      <c r="BL39" s="254"/>
      <c r="BM39" s="254"/>
      <c r="BN39" s="254"/>
      <c r="BO39" s="267"/>
      <c r="BP39" s="267"/>
      <c r="BQ39" s="264">
        <v>33</v>
      </c>
      <c r="BR39" s="265"/>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8"/>
    </row>
    <row r="40" spans="1:131" s="249" customFormat="1" ht="26.25" customHeight="1" x14ac:dyDescent="0.15">
      <c r="A40" s="263">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7"/>
      <c r="AL40" s="1028"/>
      <c r="AM40" s="1028"/>
      <c r="AN40" s="1028"/>
      <c r="AO40" s="1028"/>
      <c r="AP40" s="1028"/>
      <c r="AQ40" s="1028"/>
      <c r="AR40" s="1028"/>
      <c r="AS40" s="1028"/>
      <c r="AT40" s="1028"/>
      <c r="AU40" s="1028"/>
      <c r="AV40" s="1028"/>
      <c r="AW40" s="1028"/>
      <c r="AX40" s="1028"/>
      <c r="AY40" s="1028"/>
      <c r="AZ40" s="1096"/>
      <c r="BA40" s="1096"/>
      <c r="BB40" s="1096"/>
      <c r="BC40" s="1096"/>
      <c r="BD40" s="1096"/>
      <c r="BE40" s="1086"/>
      <c r="BF40" s="1086"/>
      <c r="BG40" s="1086"/>
      <c r="BH40" s="1086"/>
      <c r="BI40" s="1087"/>
      <c r="BJ40" s="254"/>
      <c r="BK40" s="254"/>
      <c r="BL40" s="254"/>
      <c r="BM40" s="254"/>
      <c r="BN40" s="254"/>
      <c r="BO40" s="267"/>
      <c r="BP40" s="267"/>
      <c r="BQ40" s="264">
        <v>34</v>
      </c>
      <c r="BR40" s="265"/>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8"/>
    </row>
    <row r="41" spans="1:131" s="249" customFormat="1" ht="26.25" customHeight="1" x14ac:dyDescent="0.15">
      <c r="A41" s="263">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7"/>
      <c r="AL41" s="1028"/>
      <c r="AM41" s="1028"/>
      <c r="AN41" s="1028"/>
      <c r="AO41" s="1028"/>
      <c r="AP41" s="1028"/>
      <c r="AQ41" s="1028"/>
      <c r="AR41" s="1028"/>
      <c r="AS41" s="1028"/>
      <c r="AT41" s="1028"/>
      <c r="AU41" s="1028"/>
      <c r="AV41" s="1028"/>
      <c r="AW41" s="1028"/>
      <c r="AX41" s="1028"/>
      <c r="AY41" s="1028"/>
      <c r="AZ41" s="1096"/>
      <c r="BA41" s="1096"/>
      <c r="BB41" s="1096"/>
      <c r="BC41" s="1096"/>
      <c r="BD41" s="1096"/>
      <c r="BE41" s="1086"/>
      <c r="BF41" s="1086"/>
      <c r="BG41" s="1086"/>
      <c r="BH41" s="1086"/>
      <c r="BI41" s="1087"/>
      <c r="BJ41" s="254"/>
      <c r="BK41" s="254"/>
      <c r="BL41" s="254"/>
      <c r="BM41" s="254"/>
      <c r="BN41" s="254"/>
      <c r="BO41" s="267"/>
      <c r="BP41" s="267"/>
      <c r="BQ41" s="264">
        <v>35</v>
      </c>
      <c r="BR41" s="265"/>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8"/>
    </row>
    <row r="42" spans="1:131" s="249" customFormat="1" ht="26.25" customHeight="1" x14ac:dyDescent="0.15">
      <c r="A42" s="263">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7"/>
      <c r="AL42" s="1028"/>
      <c r="AM42" s="1028"/>
      <c r="AN42" s="1028"/>
      <c r="AO42" s="1028"/>
      <c r="AP42" s="1028"/>
      <c r="AQ42" s="1028"/>
      <c r="AR42" s="1028"/>
      <c r="AS42" s="1028"/>
      <c r="AT42" s="1028"/>
      <c r="AU42" s="1028"/>
      <c r="AV42" s="1028"/>
      <c r="AW42" s="1028"/>
      <c r="AX42" s="1028"/>
      <c r="AY42" s="1028"/>
      <c r="AZ42" s="1096"/>
      <c r="BA42" s="1096"/>
      <c r="BB42" s="1096"/>
      <c r="BC42" s="1096"/>
      <c r="BD42" s="1096"/>
      <c r="BE42" s="1086"/>
      <c r="BF42" s="1086"/>
      <c r="BG42" s="1086"/>
      <c r="BH42" s="1086"/>
      <c r="BI42" s="1087"/>
      <c r="BJ42" s="254"/>
      <c r="BK42" s="254"/>
      <c r="BL42" s="254"/>
      <c r="BM42" s="254"/>
      <c r="BN42" s="254"/>
      <c r="BO42" s="267"/>
      <c r="BP42" s="267"/>
      <c r="BQ42" s="264">
        <v>36</v>
      </c>
      <c r="BR42" s="265"/>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8"/>
    </row>
    <row r="43" spans="1:131" s="249" customFormat="1" ht="26.25" customHeight="1" x14ac:dyDescent="0.15">
      <c r="A43" s="263">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7"/>
      <c r="AL43" s="1028"/>
      <c r="AM43" s="1028"/>
      <c r="AN43" s="1028"/>
      <c r="AO43" s="1028"/>
      <c r="AP43" s="1028"/>
      <c r="AQ43" s="1028"/>
      <c r="AR43" s="1028"/>
      <c r="AS43" s="1028"/>
      <c r="AT43" s="1028"/>
      <c r="AU43" s="1028"/>
      <c r="AV43" s="1028"/>
      <c r="AW43" s="1028"/>
      <c r="AX43" s="1028"/>
      <c r="AY43" s="1028"/>
      <c r="AZ43" s="1096"/>
      <c r="BA43" s="1096"/>
      <c r="BB43" s="1096"/>
      <c r="BC43" s="1096"/>
      <c r="BD43" s="1096"/>
      <c r="BE43" s="1086"/>
      <c r="BF43" s="1086"/>
      <c r="BG43" s="1086"/>
      <c r="BH43" s="1086"/>
      <c r="BI43" s="1087"/>
      <c r="BJ43" s="254"/>
      <c r="BK43" s="254"/>
      <c r="BL43" s="254"/>
      <c r="BM43" s="254"/>
      <c r="BN43" s="254"/>
      <c r="BO43" s="267"/>
      <c r="BP43" s="267"/>
      <c r="BQ43" s="264">
        <v>37</v>
      </c>
      <c r="BR43" s="265"/>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8"/>
    </row>
    <row r="44" spans="1:131" s="249" customFormat="1" ht="26.25" customHeight="1" x14ac:dyDescent="0.15">
      <c r="A44" s="263">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7"/>
      <c r="AL44" s="1028"/>
      <c r="AM44" s="1028"/>
      <c r="AN44" s="1028"/>
      <c r="AO44" s="1028"/>
      <c r="AP44" s="1028"/>
      <c r="AQ44" s="1028"/>
      <c r="AR44" s="1028"/>
      <c r="AS44" s="1028"/>
      <c r="AT44" s="1028"/>
      <c r="AU44" s="1028"/>
      <c r="AV44" s="1028"/>
      <c r="AW44" s="1028"/>
      <c r="AX44" s="1028"/>
      <c r="AY44" s="1028"/>
      <c r="AZ44" s="1096"/>
      <c r="BA44" s="1096"/>
      <c r="BB44" s="1096"/>
      <c r="BC44" s="1096"/>
      <c r="BD44" s="1096"/>
      <c r="BE44" s="1086"/>
      <c r="BF44" s="1086"/>
      <c r="BG44" s="1086"/>
      <c r="BH44" s="1086"/>
      <c r="BI44" s="1087"/>
      <c r="BJ44" s="254"/>
      <c r="BK44" s="254"/>
      <c r="BL44" s="254"/>
      <c r="BM44" s="254"/>
      <c r="BN44" s="254"/>
      <c r="BO44" s="267"/>
      <c r="BP44" s="267"/>
      <c r="BQ44" s="264">
        <v>38</v>
      </c>
      <c r="BR44" s="265"/>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8"/>
    </row>
    <row r="45" spans="1:131" s="249" customFormat="1" ht="26.25" customHeight="1" x14ac:dyDescent="0.15">
      <c r="A45" s="263">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7"/>
      <c r="AL45" s="1028"/>
      <c r="AM45" s="1028"/>
      <c r="AN45" s="1028"/>
      <c r="AO45" s="1028"/>
      <c r="AP45" s="1028"/>
      <c r="AQ45" s="1028"/>
      <c r="AR45" s="1028"/>
      <c r="AS45" s="1028"/>
      <c r="AT45" s="1028"/>
      <c r="AU45" s="1028"/>
      <c r="AV45" s="1028"/>
      <c r="AW45" s="1028"/>
      <c r="AX45" s="1028"/>
      <c r="AY45" s="1028"/>
      <c r="AZ45" s="1096"/>
      <c r="BA45" s="1096"/>
      <c r="BB45" s="1096"/>
      <c r="BC45" s="1096"/>
      <c r="BD45" s="1096"/>
      <c r="BE45" s="1086"/>
      <c r="BF45" s="1086"/>
      <c r="BG45" s="1086"/>
      <c r="BH45" s="1086"/>
      <c r="BI45" s="1087"/>
      <c r="BJ45" s="254"/>
      <c r="BK45" s="254"/>
      <c r="BL45" s="254"/>
      <c r="BM45" s="254"/>
      <c r="BN45" s="254"/>
      <c r="BO45" s="267"/>
      <c r="BP45" s="267"/>
      <c r="BQ45" s="264">
        <v>39</v>
      </c>
      <c r="BR45" s="265"/>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8"/>
    </row>
    <row r="46" spans="1:131" s="249" customFormat="1" ht="26.25" customHeight="1" x14ac:dyDescent="0.15">
      <c r="A46" s="263">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7"/>
      <c r="AL46" s="1028"/>
      <c r="AM46" s="1028"/>
      <c r="AN46" s="1028"/>
      <c r="AO46" s="1028"/>
      <c r="AP46" s="1028"/>
      <c r="AQ46" s="1028"/>
      <c r="AR46" s="1028"/>
      <c r="AS46" s="1028"/>
      <c r="AT46" s="1028"/>
      <c r="AU46" s="1028"/>
      <c r="AV46" s="1028"/>
      <c r="AW46" s="1028"/>
      <c r="AX46" s="1028"/>
      <c r="AY46" s="1028"/>
      <c r="AZ46" s="1096"/>
      <c r="BA46" s="1096"/>
      <c r="BB46" s="1096"/>
      <c r="BC46" s="1096"/>
      <c r="BD46" s="1096"/>
      <c r="BE46" s="1086"/>
      <c r="BF46" s="1086"/>
      <c r="BG46" s="1086"/>
      <c r="BH46" s="1086"/>
      <c r="BI46" s="1087"/>
      <c r="BJ46" s="254"/>
      <c r="BK46" s="254"/>
      <c r="BL46" s="254"/>
      <c r="BM46" s="254"/>
      <c r="BN46" s="254"/>
      <c r="BO46" s="267"/>
      <c r="BP46" s="267"/>
      <c r="BQ46" s="264">
        <v>40</v>
      </c>
      <c r="BR46" s="265"/>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8"/>
    </row>
    <row r="47" spans="1:131" s="249" customFormat="1" ht="26.25" customHeight="1" x14ac:dyDescent="0.15">
      <c r="A47" s="263">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7"/>
      <c r="AL47" s="1028"/>
      <c r="AM47" s="1028"/>
      <c r="AN47" s="1028"/>
      <c r="AO47" s="1028"/>
      <c r="AP47" s="1028"/>
      <c r="AQ47" s="1028"/>
      <c r="AR47" s="1028"/>
      <c r="AS47" s="1028"/>
      <c r="AT47" s="1028"/>
      <c r="AU47" s="1028"/>
      <c r="AV47" s="1028"/>
      <c r="AW47" s="1028"/>
      <c r="AX47" s="1028"/>
      <c r="AY47" s="1028"/>
      <c r="AZ47" s="1096"/>
      <c r="BA47" s="1096"/>
      <c r="BB47" s="1096"/>
      <c r="BC47" s="1096"/>
      <c r="BD47" s="1096"/>
      <c r="BE47" s="1086"/>
      <c r="BF47" s="1086"/>
      <c r="BG47" s="1086"/>
      <c r="BH47" s="1086"/>
      <c r="BI47" s="1087"/>
      <c r="BJ47" s="254"/>
      <c r="BK47" s="254"/>
      <c r="BL47" s="254"/>
      <c r="BM47" s="254"/>
      <c r="BN47" s="254"/>
      <c r="BO47" s="267"/>
      <c r="BP47" s="267"/>
      <c r="BQ47" s="264">
        <v>41</v>
      </c>
      <c r="BR47" s="265"/>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8"/>
    </row>
    <row r="48" spans="1:131" s="249" customFormat="1" ht="26.25" customHeight="1" x14ac:dyDescent="0.15">
      <c r="A48" s="263">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7"/>
      <c r="AL48" s="1028"/>
      <c r="AM48" s="1028"/>
      <c r="AN48" s="1028"/>
      <c r="AO48" s="1028"/>
      <c r="AP48" s="1028"/>
      <c r="AQ48" s="1028"/>
      <c r="AR48" s="1028"/>
      <c r="AS48" s="1028"/>
      <c r="AT48" s="1028"/>
      <c r="AU48" s="1028"/>
      <c r="AV48" s="1028"/>
      <c r="AW48" s="1028"/>
      <c r="AX48" s="1028"/>
      <c r="AY48" s="1028"/>
      <c r="AZ48" s="1096"/>
      <c r="BA48" s="1096"/>
      <c r="BB48" s="1096"/>
      <c r="BC48" s="1096"/>
      <c r="BD48" s="1096"/>
      <c r="BE48" s="1086"/>
      <c r="BF48" s="1086"/>
      <c r="BG48" s="1086"/>
      <c r="BH48" s="1086"/>
      <c r="BI48" s="1087"/>
      <c r="BJ48" s="254"/>
      <c r="BK48" s="254"/>
      <c r="BL48" s="254"/>
      <c r="BM48" s="254"/>
      <c r="BN48" s="254"/>
      <c r="BO48" s="267"/>
      <c r="BP48" s="267"/>
      <c r="BQ48" s="264">
        <v>42</v>
      </c>
      <c r="BR48" s="265"/>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8"/>
    </row>
    <row r="49" spans="1:131" s="249" customFormat="1" ht="26.25" customHeight="1" x14ac:dyDescent="0.15">
      <c r="A49" s="263">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7"/>
      <c r="AL49" s="1028"/>
      <c r="AM49" s="1028"/>
      <c r="AN49" s="1028"/>
      <c r="AO49" s="1028"/>
      <c r="AP49" s="1028"/>
      <c r="AQ49" s="1028"/>
      <c r="AR49" s="1028"/>
      <c r="AS49" s="1028"/>
      <c r="AT49" s="1028"/>
      <c r="AU49" s="1028"/>
      <c r="AV49" s="1028"/>
      <c r="AW49" s="1028"/>
      <c r="AX49" s="1028"/>
      <c r="AY49" s="1028"/>
      <c r="AZ49" s="1096"/>
      <c r="BA49" s="1096"/>
      <c r="BB49" s="1096"/>
      <c r="BC49" s="1096"/>
      <c r="BD49" s="1096"/>
      <c r="BE49" s="1086"/>
      <c r="BF49" s="1086"/>
      <c r="BG49" s="1086"/>
      <c r="BH49" s="1086"/>
      <c r="BI49" s="1087"/>
      <c r="BJ49" s="254"/>
      <c r="BK49" s="254"/>
      <c r="BL49" s="254"/>
      <c r="BM49" s="254"/>
      <c r="BN49" s="254"/>
      <c r="BO49" s="267"/>
      <c r="BP49" s="267"/>
      <c r="BQ49" s="264">
        <v>43</v>
      </c>
      <c r="BR49" s="265"/>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8"/>
    </row>
    <row r="50" spans="1:131" s="249" customFormat="1" ht="26.25" customHeight="1" x14ac:dyDescent="0.15">
      <c r="A50" s="263">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4"/>
      <c r="BK50" s="254"/>
      <c r="BL50" s="254"/>
      <c r="BM50" s="254"/>
      <c r="BN50" s="254"/>
      <c r="BO50" s="267"/>
      <c r="BP50" s="267"/>
      <c r="BQ50" s="264">
        <v>44</v>
      </c>
      <c r="BR50" s="265"/>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8"/>
    </row>
    <row r="51" spans="1:131" s="249" customFormat="1" ht="26.25" customHeight="1" x14ac:dyDescent="0.15">
      <c r="A51" s="263">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4"/>
      <c r="BK51" s="254"/>
      <c r="BL51" s="254"/>
      <c r="BM51" s="254"/>
      <c r="BN51" s="254"/>
      <c r="BO51" s="267"/>
      <c r="BP51" s="267"/>
      <c r="BQ51" s="264">
        <v>45</v>
      </c>
      <c r="BR51" s="265"/>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8"/>
    </row>
    <row r="52" spans="1:131" s="249" customFormat="1" ht="26.25" customHeight="1" x14ac:dyDescent="0.15">
      <c r="A52" s="263">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4"/>
      <c r="BK52" s="254"/>
      <c r="BL52" s="254"/>
      <c r="BM52" s="254"/>
      <c r="BN52" s="254"/>
      <c r="BO52" s="267"/>
      <c r="BP52" s="267"/>
      <c r="BQ52" s="264">
        <v>46</v>
      </c>
      <c r="BR52" s="265"/>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8"/>
    </row>
    <row r="53" spans="1:131" s="249" customFormat="1" ht="26.25" customHeight="1" x14ac:dyDescent="0.15">
      <c r="A53" s="263">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4"/>
      <c r="BK53" s="254"/>
      <c r="BL53" s="254"/>
      <c r="BM53" s="254"/>
      <c r="BN53" s="254"/>
      <c r="BO53" s="267"/>
      <c r="BP53" s="267"/>
      <c r="BQ53" s="264">
        <v>47</v>
      </c>
      <c r="BR53" s="265"/>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8"/>
    </row>
    <row r="54" spans="1:131" s="249" customFormat="1" ht="26.25" customHeight="1" x14ac:dyDescent="0.15">
      <c r="A54" s="263">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4"/>
      <c r="BK54" s="254"/>
      <c r="BL54" s="254"/>
      <c r="BM54" s="254"/>
      <c r="BN54" s="254"/>
      <c r="BO54" s="267"/>
      <c r="BP54" s="267"/>
      <c r="BQ54" s="264">
        <v>48</v>
      </c>
      <c r="BR54" s="265"/>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8"/>
    </row>
    <row r="55" spans="1:131" s="249" customFormat="1" ht="26.25" customHeight="1" x14ac:dyDescent="0.15">
      <c r="A55" s="263">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4"/>
      <c r="BK55" s="254"/>
      <c r="BL55" s="254"/>
      <c r="BM55" s="254"/>
      <c r="BN55" s="254"/>
      <c r="BO55" s="267"/>
      <c r="BP55" s="267"/>
      <c r="BQ55" s="264">
        <v>49</v>
      </c>
      <c r="BR55" s="265"/>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8"/>
    </row>
    <row r="56" spans="1:131" s="249" customFormat="1" ht="26.25" customHeight="1" x14ac:dyDescent="0.15">
      <c r="A56" s="263">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4"/>
      <c r="BK56" s="254"/>
      <c r="BL56" s="254"/>
      <c r="BM56" s="254"/>
      <c r="BN56" s="254"/>
      <c r="BO56" s="267"/>
      <c r="BP56" s="267"/>
      <c r="BQ56" s="264">
        <v>50</v>
      </c>
      <c r="BR56" s="265"/>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8"/>
    </row>
    <row r="57" spans="1:131" s="249" customFormat="1" ht="26.25" customHeight="1" x14ac:dyDescent="0.15">
      <c r="A57" s="263">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4"/>
      <c r="BK57" s="254"/>
      <c r="BL57" s="254"/>
      <c r="BM57" s="254"/>
      <c r="BN57" s="254"/>
      <c r="BO57" s="267"/>
      <c r="BP57" s="267"/>
      <c r="BQ57" s="264">
        <v>51</v>
      </c>
      <c r="BR57" s="265"/>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8"/>
    </row>
    <row r="58" spans="1:131" s="249" customFormat="1" ht="26.25" customHeight="1" x14ac:dyDescent="0.15">
      <c r="A58" s="263">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4"/>
      <c r="BK58" s="254"/>
      <c r="BL58" s="254"/>
      <c r="BM58" s="254"/>
      <c r="BN58" s="254"/>
      <c r="BO58" s="267"/>
      <c r="BP58" s="267"/>
      <c r="BQ58" s="264">
        <v>52</v>
      </c>
      <c r="BR58" s="265"/>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8"/>
    </row>
    <row r="59" spans="1:131" s="249" customFormat="1" ht="26.25" customHeight="1" x14ac:dyDescent="0.15">
      <c r="A59" s="263">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4"/>
      <c r="BK59" s="254"/>
      <c r="BL59" s="254"/>
      <c r="BM59" s="254"/>
      <c r="BN59" s="254"/>
      <c r="BO59" s="267"/>
      <c r="BP59" s="267"/>
      <c r="BQ59" s="264">
        <v>53</v>
      </c>
      <c r="BR59" s="265"/>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8"/>
    </row>
    <row r="60" spans="1:131" s="249" customFormat="1" ht="26.25" customHeight="1" x14ac:dyDescent="0.15">
      <c r="A60" s="263">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4"/>
      <c r="BK60" s="254"/>
      <c r="BL60" s="254"/>
      <c r="BM60" s="254"/>
      <c r="BN60" s="254"/>
      <c r="BO60" s="267"/>
      <c r="BP60" s="267"/>
      <c r="BQ60" s="264">
        <v>54</v>
      </c>
      <c r="BR60" s="265"/>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8"/>
    </row>
    <row r="61" spans="1:131" s="249" customFormat="1" ht="26.25" customHeight="1" thickBot="1" x14ac:dyDescent="0.2">
      <c r="A61" s="263">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4"/>
      <c r="BK61" s="254"/>
      <c r="BL61" s="254"/>
      <c r="BM61" s="254"/>
      <c r="BN61" s="254"/>
      <c r="BO61" s="267"/>
      <c r="BP61" s="267"/>
      <c r="BQ61" s="264">
        <v>55</v>
      </c>
      <c r="BR61" s="265"/>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8"/>
    </row>
    <row r="62" spans="1:131" s="249" customFormat="1" ht="26.25" customHeight="1" x14ac:dyDescent="0.15">
      <c r="A62" s="263">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416</v>
      </c>
      <c r="BK62" s="1089"/>
      <c r="BL62" s="1089"/>
      <c r="BM62" s="1089"/>
      <c r="BN62" s="1090"/>
      <c r="BO62" s="267"/>
      <c r="BP62" s="267"/>
      <c r="BQ62" s="264">
        <v>56</v>
      </c>
      <c r="BR62" s="265"/>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8"/>
    </row>
    <row r="63" spans="1:131" s="249" customFormat="1" ht="26.25" customHeight="1" thickBot="1" x14ac:dyDescent="0.2">
      <c r="A63" s="266" t="s">
        <v>397</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2"/>
      <c r="AF63" s="1083">
        <v>1065</v>
      </c>
      <c r="AG63" s="1016"/>
      <c r="AH63" s="1016"/>
      <c r="AI63" s="1016"/>
      <c r="AJ63" s="1084"/>
      <c r="AK63" s="1085"/>
      <c r="AL63" s="1020"/>
      <c r="AM63" s="1020"/>
      <c r="AN63" s="1020"/>
      <c r="AO63" s="1020"/>
      <c r="AP63" s="1016">
        <v>3568</v>
      </c>
      <c r="AQ63" s="1016"/>
      <c r="AR63" s="1016"/>
      <c r="AS63" s="1016"/>
      <c r="AT63" s="1016"/>
      <c r="AU63" s="1016">
        <v>1746</v>
      </c>
      <c r="AV63" s="1016"/>
      <c r="AW63" s="1016"/>
      <c r="AX63" s="1016"/>
      <c r="AY63" s="1016"/>
      <c r="AZ63" s="1079"/>
      <c r="BA63" s="1079"/>
      <c r="BB63" s="1079"/>
      <c r="BC63" s="1079"/>
      <c r="BD63" s="1079"/>
      <c r="BE63" s="1017"/>
      <c r="BF63" s="1017"/>
      <c r="BG63" s="1017"/>
      <c r="BH63" s="1017"/>
      <c r="BI63" s="1018"/>
      <c r="BJ63" s="1080" t="s">
        <v>418</v>
      </c>
      <c r="BK63" s="1008"/>
      <c r="BL63" s="1008"/>
      <c r="BM63" s="1008"/>
      <c r="BN63" s="1081"/>
      <c r="BO63" s="267"/>
      <c r="BP63" s="267"/>
      <c r="BQ63" s="264">
        <v>57</v>
      </c>
      <c r="BR63" s="265"/>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8"/>
    </row>
    <row r="66" spans="1:131" s="249" customFormat="1" ht="26.25" customHeight="1" x14ac:dyDescent="0.15">
      <c r="A66" s="1049" t="s">
        <v>420</v>
      </c>
      <c r="B66" s="1050"/>
      <c r="C66" s="1050"/>
      <c r="D66" s="1050"/>
      <c r="E66" s="1050"/>
      <c r="F66" s="1050"/>
      <c r="G66" s="1050"/>
      <c r="H66" s="1050"/>
      <c r="I66" s="1050"/>
      <c r="J66" s="1050"/>
      <c r="K66" s="1050"/>
      <c r="L66" s="1050"/>
      <c r="M66" s="1050"/>
      <c r="N66" s="1050"/>
      <c r="O66" s="1050"/>
      <c r="P66" s="1051"/>
      <c r="Q66" s="1055" t="s">
        <v>421</v>
      </c>
      <c r="R66" s="1056"/>
      <c r="S66" s="1056"/>
      <c r="T66" s="1056"/>
      <c r="U66" s="1057"/>
      <c r="V66" s="1055" t="s">
        <v>422</v>
      </c>
      <c r="W66" s="1056"/>
      <c r="X66" s="1056"/>
      <c r="Y66" s="1056"/>
      <c r="Z66" s="1057"/>
      <c r="AA66" s="1055" t="s">
        <v>423</v>
      </c>
      <c r="AB66" s="1056"/>
      <c r="AC66" s="1056"/>
      <c r="AD66" s="1056"/>
      <c r="AE66" s="1057"/>
      <c r="AF66" s="1061" t="s">
        <v>424</v>
      </c>
      <c r="AG66" s="1062"/>
      <c r="AH66" s="1062"/>
      <c r="AI66" s="1062"/>
      <c r="AJ66" s="1063"/>
      <c r="AK66" s="1055" t="s">
        <v>406</v>
      </c>
      <c r="AL66" s="1050"/>
      <c r="AM66" s="1050"/>
      <c r="AN66" s="1050"/>
      <c r="AO66" s="1051"/>
      <c r="AP66" s="1055" t="s">
        <v>425</v>
      </c>
      <c r="AQ66" s="1056"/>
      <c r="AR66" s="1056"/>
      <c r="AS66" s="1056"/>
      <c r="AT66" s="1057"/>
      <c r="AU66" s="1055" t="s">
        <v>426</v>
      </c>
      <c r="AV66" s="1056"/>
      <c r="AW66" s="1056"/>
      <c r="AX66" s="1056"/>
      <c r="AY66" s="1057"/>
      <c r="AZ66" s="1055" t="s">
        <v>384</v>
      </c>
      <c r="BA66" s="1056"/>
      <c r="BB66" s="1056"/>
      <c r="BC66" s="1056"/>
      <c r="BD66" s="1071"/>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160" t="s">
        <v>598</v>
      </c>
      <c r="C68" s="1161"/>
      <c r="D68" s="1161"/>
      <c r="E68" s="1161"/>
      <c r="F68" s="1161"/>
      <c r="G68" s="1161"/>
      <c r="H68" s="1161"/>
      <c r="I68" s="1161"/>
      <c r="J68" s="1161"/>
      <c r="K68" s="1161"/>
      <c r="L68" s="1161"/>
      <c r="M68" s="1161"/>
      <c r="N68" s="1161"/>
      <c r="O68" s="1161"/>
      <c r="P68" s="1162"/>
      <c r="Q68" s="1042">
        <v>4000</v>
      </c>
      <c r="R68" s="1039"/>
      <c r="S68" s="1039"/>
      <c r="T68" s="1039"/>
      <c r="U68" s="1039"/>
      <c r="V68" s="1039">
        <v>3877</v>
      </c>
      <c r="W68" s="1039"/>
      <c r="X68" s="1039"/>
      <c r="Y68" s="1039"/>
      <c r="Z68" s="1039"/>
      <c r="AA68" s="1039">
        <v>123</v>
      </c>
      <c r="AB68" s="1039"/>
      <c r="AC68" s="1039"/>
      <c r="AD68" s="1039"/>
      <c r="AE68" s="1039"/>
      <c r="AF68" s="1039">
        <v>123</v>
      </c>
      <c r="AG68" s="1039"/>
      <c r="AH68" s="1039"/>
      <c r="AI68" s="1039"/>
      <c r="AJ68" s="1039"/>
      <c r="AK68" s="1039">
        <v>184</v>
      </c>
      <c r="AL68" s="1039"/>
      <c r="AM68" s="1039"/>
      <c r="AN68" s="1039"/>
      <c r="AO68" s="1039"/>
      <c r="AP68" s="1039">
        <v>976</v>
      </c>
      <c r="AQ68" s="1039"/>
      <c r="AR68" s="1039"/>
      <c r="AS68" s="1039"/>
      <c r="AT68" s="1039"/>
      <c r="AU68" s="1039">
        <v>61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599</v>
      </c>
      <c r="C69" s="1032"/>
      <c r="D69" s="1032"/>
      <c r="E69" s="1032"/>
      <c r="F69" s="1032"/>
      <c r="G69" s="1032"/>
      <c r="H69" s="1032"/>
      <c r="I69" s="1032"/>
      <c r="J69" s="1032"/>
      <c r="K69" s="1032"/>
      <c r="L69" s="1032"/>
      <c r="M69" s="1032"/>
      <c r="N69" s="1032"/>
      <c r="O69" s="1032"/>
      <c r="P69" s="1033"/>
      <c r="Q69" s="1034">
        <v>198</v>
      </c>
      <c r="R69" s="1028"/>
      <c r="S69" s="1028"/>
      <c r="T69" s="1028"/>
      <c r="U69" s="1028"/>
      <c r="V69" s="1028">
        <v>183</v>
      </c>
      <c r="W69" s="1028"/>
      <c r="X69" s="1028"/>
      <c r="Y69" s="1028"/>
      <c r="Z69" s="1028"/>
      <c r="AA69" s="1028">
        <v>15</v>
      </c>
      <c r="AB69" s="1028"/>
      <c r="AC69" s="1028"/>
      <c r="AD69" s="1028"/>
      <c r="AE69" s="1028"/>
      <c r="AF69" s="1028">
        <v>15</v>
      </c>
      <c r="AG69" s="1028"/>
      <c r="AH69" s="1028"/>
      <c r="AI69" s="1028"/>
      <c r="AJ69" s="1028"/>
      <c r="AK69" s="1028" t="s">
        <v>592</v>
      </c>
      <c r="AL69" s="1028"/>
      <c r="AM69" s="1028"/>
      <c r="AN69" s="1028"/>
      <c r="AO69" s="1028"/>
      <c r="AP69" s="1028" t="s">
        <v>592</v>
      </c>
      <c r="AQ69" s="1028"/>
      <c r="AR69" s="1028"/>
      <c r="AS69" s="1028"/>
      <c r="AT69" s="1028"/>
      <c r="AU69" s="1028" t="s">
        <v>595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600</v>
      </c>
      <c r="C70" s="1032"/>
      <c r="D70" s="1032"/>
      <c r="E70" s="1032"/>
      <c r="F70" s="1032"/>
      <c r="G70" s="1032"/>
      <c r="H70" s="1032"/>
      <c r="I70" s="1032"/>
      <c r="J70" s="1032"/>
      <c r="K70" s="1032"/>
      <c r="L70" s="1032"/>
      <c r="M70" s="1032"/>
      <c r="N70" s="1032"/>
      <c r="O70" s="1032"/>
      <c r="P70" s="1033"/>
      <c r="Q70" s="1034">
        <v>1227276</v>
      </c>
      <c r="R70" s="1028"/>
      <c r="S70" s="1028"/>
      <c r="T70" s="1028"/>
      <c r="U70" s="1028"/>
      <c r="V70" s="1028">
        <v>1165356</v>
      </c>
      <c r="W70" s="1028"/>
      <c r="X70" s="1028"/>
      <c r="Y70" s="1028"/>
      <c r="Z70" s="1028"/>
      <c r="AA70" s="1028">
        <v>61920</v>
      </c>
      <c r="AB70" s="1028"/>
      <c r="AC70" s="1028"/>
      <c r="AD70" s="1028"/>
      <c r="AE70" s="1028"/>
      <c r="AF70" s="1028">
        <v>61920</v>
      </c>
      <c r="AG70" s="1028"/>
      <c r="AH70" s="1028"/>
      <c r="AI70" s="1028"/>
      <c r="AJ70" s="1028"/>
      <c r="AK70" s="1028">
        <v>8500</v>
      </c>
      <c r="AL70" s="1028"/>
      <c r="AM70" s="1028"/>
      <c r="AN70" s="1028"/>
      <c r="AO70" s="1028"/>
      <c r="AP70" s="1028" t="s">
        <v>595</v>
      </c>
      <c r="AQ70" s="1028"/>
      <c r="AR70" s="1028"/>
      <c r="AS70" s="1028"/>
      <c r="AT70" s="1028"/>
      <c r="AU70" s="1028" t="s">
        <v>595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601</v>
      </c>
      <c r="C71" s="1032"/>
      <c r="D71" s="1032"/>
      <c r="E71" s="1032"/>
      <c r="F71" s="1032"/>
      <c r="G71" s="1032"/>
      <c r="H71" s="1032"/>
      <c r="I71" s="1032"/>
      <c r="J71" s="1032"/>
      <c r="K71" s="1032"/>
      <c r="L71" s="1032"/>
      <c r="M71" s="1032"/>
      <c r="N71" s="1032"/>
      <c r="O71" s="1032"/>
      <c r="P71" s="1033"/>
      <c r="Q71" s="1034">
        <v>39537</v>
      </c>
      <c r="R71" s="1028"/>
      <c r="S71" s="1028"/>
      <c r="T71" s="1028"/>
      <c r="U71" s="1028"/>
      <c r="V71" s="1028">
        <v>35602</v>
      </c>
      <c r="W71" s="1028"/>
      <c r="X71" s="1028"/>
      <c r="Y71" s="1028"/>
      <c r="Z71" s="1028"/>
      <c r="AA71" s="1028">
        <v>3935</v>
      </c>
      <c r="AB71" s="1028"/>
      <c r="AC71" s="1028"/>
      <c r="AD71" s="1028"/>
      <c r="AE71" s="1028"/>
      <c r="AF71" s="1028">
        <v>20048</v>
      </c>
      <c r="AG71" s="1028"/>
      <c r="AH71" s="1028"/>
      <c r="AI71" s="1028"/>
      <c r="AJ71" s="1028"/>
      <c r="AK71" s="1028" t="s">
        <v>603</v>
      </c>
      <c r="AL71" s="1028"/>
      <c r="AM71" s="1028"/>
      <c r="AN71" s="1028"/>
      <c r="AO71" s="1028"/>
      <c r="AP71" s="1028">
        <v>111649</v>
      </c>
      <c r="AQ71" s="1028"/>
      <c r="AR71" s="1028"/>
      <c r="AS71" s="1028"/>
      <c r="AT71" s="1028"/>
      <c r="AU71" s="1028" t="s">
        <v>603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602</v>
      </c>
      <c r="C72" s="1032"/>
      <c r="D72" s="1032"/>
      <c r="E72" s="1032"/>
      <c r="F72" s="1032"/>
      <c r="G72" s="1032"/>
      <c r="H72" s="1032"/>
      <c r="I72" s="1032"/>
      <c r="J72" s="1032"/>
      <c r="K72" s="1032"/>
      <c r="L72" s="1032"/>
      <c r="M72" s="1032"/>
      <c r="N72" s="1032"/>
      <c r="O72" s="1032"/>
      <c r="P72" s="1033"/>
      <c r="Q72" s="1034">
        <v>7557</v>
      </c>
      <c r="R72" s="1028"/>
      <c r="S72" s="1028"/>
      <c r="T72" s="1028"/>
      <c r="U72" s="1028"/>
      <c r="V72" s="1028">
        <v>5709</v>
      </c>
      <c r="W72" s="1028"/>
      <c r="X72" s="1028"/>
      <c r="Y72" s="1028"/>
      <c r="Z72" s="1028"/>
      <c r="AA72" s="1028">
        <v>1849</v>
      </c>
      <c r="AB72" s="1028"/>
      <c r="AC72" s="1028"/>
      <c r="AD72" s="1028"/>
      <c r="AE72" s="1028"/>
      <c r="AF72" s="1028">
        <v>17220</v>
      </c>
      <c r="AG72" s="1028"/>
      <c r="AH72" s="1028"/>
      <c r="AI72" s="1028"/>
      <c r="AJ72" s="1028"/>
      <c r="AK72" s="1028" t="s">
        <v>592</v>
      </c>
      <c r="AL72" s="1028"/>
      <c r="AM72" s="1028"/>
      <c r="AN72" s="1028"/>
      <c r="AO72" s="1028"/>
      <c r="AP72" s="1028">
        <v>16930</v>
      </c>
      <c r="AQ72" s="1028"/>
      <c r="AR72" s="1028"/>
      <c r="AS72" s="1028"/>
      <c r="AT72" s="1028"/>
      <c r="AU72" s="1028" t="s">
        <v>592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397</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99326</v>
      </c>
      <c r="AG88" s="1016"/>
      <c r="AH88" s="1016"/>
      <c r="AI88" s="1016"/>
      <c r="AJ88" s="1016"/>
      <c r="AK88" s="1020"/>
      <c r="AL88" s="1020"/>
      <c r="AM88" s="1020"/>
      <c r="AN88" s="1020"/>
      <c r="AO88" s="1020"/>
      <c r="AP88" s="1016">
        <v>129555</v>
      </c>
      <c r="AQ88" s="1016"/>
      <c r="AR88" s="1016"/>
      <c r="AS88" s="1016"/>
      <c r="AT88" s="1016"/>
      <c r="AU88" s="1016">
        <v>61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t="s">
        <v>592</v>
      </c>
      <c r="CX102" s="1008"/>
      <c r="CY102" s="1008"/>
      <c r="CZ102" s="1008"/>
      <c r="DA102" s="1009"/>
      <c r="DB102" s="1007">
        <v>109</v>
      </c>
      <c r="DC102" s="1008"/>
      <c r="DD102" s="1008"/>
      <c r="DE102" s="1008"/>
      <c r="DF102" s="1009"/>
      <c r="DG102" s="1007" t="s">
        <v>604</v>
      </c>
      <c r="DH102" s="1008"/>
      <c r="DI102" s="1008"/>
      <c r="DJ102" s="1008"/>
      <c r="DK102" s="1009"/>
      <c r="DL102" s="1007" t="s">
        <v>592</v>
      </c>
      <c r="DM102" s="1008"/>
      <c r="DN102" s="1008"/>
      <c r="DO102" s="1008"/>
      <c r="DP102" s="1009"/>
      <c r="DQ102" s="1007" t="s">
        <v>592</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312</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312</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312</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593307</v>
      </c>
      <c r="AB110" s="944"/>
      <c r="AC110" s="944"/>
      <c r="AD110" s="944"/>
      <c r="AE110" s="945"/>
      <c r="AF110" s="946">
        <v>550438</v>
      </c>
      <c r="AG110" s="944"/>
      <c r="AH110" s="944"/>
      <c r="AI110" s="944"/>
      <c r="AJ110" s="945"/>
      <c r="AK110" s="946">
        <v>584330</v>
      </c>
      <c r="AL110" s="944"/>
      <c r="AM110" s="944"/>
      <c r="AN110" s="944"/>
      <c r="AO110" s="945"/>
      <c r="AP110" s="947">
        <v>16</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6037523</v>
      </c>
      <c r="BR110" s="891"/>
      <c r="BS110" s="891"/>
      <c r="BT110" s="891"/>
      <c r="BU110" s="891"/>
      <c r="BV110" s="891">
        <v>6523026</v>
      </c>
      <c r="BW110" s="891"/>
      <c r="BX110" s="891"/>
      <c r="BY110" s="891"/>
      <c r="BZ110" s="891"/>
      <c r="CA110" s="891">
        <v>6303596</v>
      </c>
      <c r="CB110" s="891"/>
      <c r="CC110" s="891"/>
      <c r="CD110" s="891"/>
      <c r="CE110" s="891"/>
      <c r="CF110" s="915">
        <v>172.8</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175</v>
      </c>
      <c r="DH110" s="891"/>
      <c r="DI110" s="891"/>
      <c r="DJ110" s="891"/>
      <c r="DK110" s="891"/>
      <c r="DL110" s="891" t="s">
        <v>399</v>
      </c>
      <c r="DM110" s="891"/>
      <c r="DN110" s="891"/>
      <c r="DO110" s="891"/>
      <c r="DP110" s="891"/>
      <c r="DQ110" s="891" t="s">
        <v>399</v>
      </c>
      <c r="DR110" s="891"/>
      <c r="DS110" s="891"/>
      <c r="DT110" s="891"/>
      <c r="DU110" s="891"/>
      <c r="DV110" s="892" t="s">
        <v>399</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399</v>
      </c>
      <c r="AB111" s="972"/>
      <c r="AC111" s="972"/>
      <c r="AD111" s="972"/>
      <c r="AE111" s="973"/>
      <c r="AF111" s="974" t="s">
        <v>175</v>
      </c>
      <c r="AG111" s="972"/>
      <c r="AH111" s="972"/>
      <c r="AI111" s="972"/>
      <c r="AJ111" s="973"/>
      <c r="AK111" s="974" t="s">
        <v>399</v>
      </c>
      <c r="AL111" s="972"/>
      <c r="AM111" s="972"/>
      <c r="AN111" s="972"/>
      <c r="AO111" s="973"/>
      <c r="AP111" s="975" t="s">
        <v>445</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421501</v>
      </c>
      <c r="BR111" s="863"/>
      <c r="BS111" s="863"/>
      <c r="BT111" s="863"/>
      <c r="BU111" s="863"/>
      <c r="BV111" s="863">
        <v>361363</v>
      </c>
      <c r="BW111" s="863"/>
      <c r="BX111" s="863"/>
      <c r="BY111" s="863"/>
      <c r="BZ111" s="863"/>
      <c r="CA111" s="863">
        <v>333972</v>
      </c>
      <c r="CB111" s="863"/>
      <c r="CC111" s="863"/>
      <c r="CD111" s="863"/>
      <c r="CE111" s="863"/>
      <c r="CF111" s="924">
        <v>9.1999999999999993</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399</v>
      </c>
      <c r="DH111" s="863"/>
      <c r="DI111" s="863"/>
      <c r="DJ111" s="863"/>
      <c r="DK111" s="863"/>
      <c r="DL111" s="863" t="s">
        <v>399</v>
      </c>
      <c r="DM111" s="863"/>
      <c r="DN111" s="863"/>
      <c r="DO111" s="863"/>
      <c r="DP111" s="863"/>
      <c r="DQ111" s="863" t="s">
        <v>448</v>
      </c>
      <c r="DR111" s="863"/>
      <c r="DS111" s="863"/>
      <c r="DT111" s="863"/>
      <c r="DU111" s="863"/>
      <c r="DV111" s="840" t="s">
        <v>175</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175</v>
      </c>
      <c r="AB112" s="826"/>
      <c r="AC112" s="826"/>
      <c r="AD112" s="826"/>
      <c r="AE112" s="827"/>
      <c r="AF112" s="828" t="s">
        <v>175</v>
      </c>
      <c r="AG112" s="826"/>
      <c r="AH112" s="826"/>
      <c r="AI112" s="826"/>
      <c r="AJ112" s="827"/>
      <c r="AK112" s="828" t="s">
        <v>175</v>
      </c>
      <c r="AL112" s="826"/>
      <c r="AM112" s="826"/>
      <c r="AN112" s="826"/>
      <c r="AO112" s="827"/>
      <c r="AP112" s="873" t="s">
        <v>175</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2207776</v>
      </c>
      <c r="BR112" s="863"/>
      <c r="BS112" s="863"/>
      <c r="BT112" s="863"/>
      <c r="BU112" s="863"/>
      <c r="BV112" s="863">
        <v>2010328</v>
      </c>
      <c r="BW112" s="863"/>
      <c r="BX112" s="863"/>
      <c r="BY112" s="863"/>
      <c r="BZ112" s="863"/>
      <c r="CA112" s="863">
        <v>1746169</v>
      </c>
      <c r="CB112" s="863"/>
      <c r="CC112" s="863"/>
      <c r="CD112" s="863"/>
      <c r="CE112" s="863"/>
      <c r="CF112" s="924">
        <v>47.9</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448</v>
      </c>
      <c r="DH112" s="863"/>
      <c r="DI112" s="863"/>
      <c r="DJ112" s="863"/>
      <c r="DK112" s="863"/>
      <c r="DL112" s="863" t="s">
        <v>175</v>
      </c>
      <c r="DM112" s="863"/>
      <c r="DN112" s="863"/>
      <c r="DO112" s="863"/>
      <c r="DP112" s="863"/>
      <c r="DQ112" s="863" t="s">
        <v>453</v>
      </c>
      <c r="DR112" s="863"/>
      <c r="DS112" s="863"/>
      <c r="DT112" s="863"/>
      <c r="DU112" s="863"/>
      <c r="DV112" s="840" t="s">
        <v>453</v>
      </c>
      <c r="DW112" s="840"/>
      <c r="DX112" s="840"/>
      <c r="DY112" s="840"/>
      <c r="DZ112" s="841"/>
    </row>
    <row r="113" spans="1:130" s="248" customFormat="1" ht="26.25" customHeight="1" x14ac:dyDescent="0.15">
      <c r="A113" s="967"/>
      <c r="B113" s="968"/>
      <c r="C113" s="796" t="s">
        <v>454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129733</v>
      </c>
      <c r="AB113" s="972"/>
      <c r="AC113" s="972"/>
      <c r="AD113" s="972"/>
      <c r="AE113" s="973"/>
      <c r="AF113" s="974">
        <v>130069</v>
      </c>
      <c r="AG113" s="972"/>
      <c r="AH113" s="972"/>
      <c r="AI113" s="972"/>
      <c r="AJ113" s="973"/>
      <c r="AK113" s="974">
        <v>123160</v>
      </c>
      <c r="AL113" s="972"/>
      <c r="AM113" s="972"/>
      <c r="AN113" s="972"/>
      <c r="AO113" s="973"/>
      <c r="AP113" s="975">
        <v>3.4</v>
      </c>
      <c r="AQ113" s="976"/>
      <c r="AR113" s="976"/>
      <c r="AS113" s="976"/>
      <c r="AT113" s="977"/>
      <c r="AU113" s="985"/>
      <c r="AV113" s="986"/>
      <c r="AW113" s="986"/>
      <c r="AX113" s="986"/>
      <c r="AY113" s="986"/>
      <c r="AZ113" s="861" t="s">
        <v>455</v>
      </c>
      <c r="BA113" s="796"/>
      <c r="BB113" s="796"/>
      <c r="BC113" s="796"/>
      <c r="BD113" s="796"/>
      <c r="BE113" s="796"/>
      <c r="BF113" s="796"/>
      <c r="BG113" s="796"/>
      <c r="BH113" s="796"/>
      <c r="BI113" s="796"/>
      <c r="BJ113" s="796"/>
      <c r="BK113" s="796"/>
      <c r="BL113" s="796"/>
      <c r="BM113" s="796"/>
      <c r="BN113" s="796"/>
      <c r="BO113" s="796"/>
      <c r="BP113" s="797"/>
      <c r="BQ113" s="862">
        <v>770</v>
      </c>
      <c r="BR113" s="863"/>
      <c r="BS113" s="863"/>
      <c r="BT113" s="863"/>
      <c r="BU113" s="863"/>
      <c r="BV113" s="863">
        <v>3760</v>
      </c>
      <c r="BW113" s="863"/>
      <c r="BX113" s="863"/>
      <c r="BY113" s="863"/>
      <c r="BZ113" s="863"/>
      <c r="CA113" s="863">
        <v>61030</v>
      </c>
      <c r="CB113" s="863"/>
      <c r="CC113" s="863"/>
      <c r="CD113" s="863"/>
      <c r="CE113" s="863"/>
      <c r="CF113" s="924">
        <v>1.7</v>
      </c>
      <c r="CG113" s="925"/>
      <c r="CH113" s="925"/>
      <c r="CI113" s="925"/>
      <c r="CJ113" s="925"/>
      <c r="CK113" s="980"/>
      <c r="CL113" s="867"/>
      <c r="CM113" s="870" t="s">
        <v>456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175</v>
      </c>
      <c r="DH113" s="826"/>
      <c r="DI113" s="826"/>
      <c r="DJ113" s="826"/>
      <c r="DK113" s="827"/>
      <c r="DL113" s="828" t="s">
        <v>448</v>
      </c>
      <c r="DM113" s="826"/>
      <c r="DN113" s="826"/>
      <c r="DO113" s="826"/>
      <c r="DP113" s="827"/>
      <c r="DQ113" s="828" t="s">
        <v>457</v>
      </c>
      <c r="DR113" s="826"/>
      <c r="DS113" s="826"/>
      <c r="DT113" s="826"/>
      <c r="DU113" s="827"/>
      <c r="DV113" s="873" t="s">
        <v>175</v>
      </c>
      <c r="DW113" s="874"/>
      <c r="DX113" s="874"/>
      <c r="DY113" s="874"/>
      <c r="DZ113" s="875"/>
    </row>
    <row r="114" spans="1:130" s="248" customFormat="1" ht="26.25" customHeight="1" x14ac:dyDescent="0.15">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2226</v>
      </c>
      <c r="AB114" s="826"/>
      <c r="AC114" s="826"/>
      <c r="AD114" s="826"/>
      <c r="AE114" s="827"/>
      <c r="AF114" s="828">
        <v>402</v>
      </c>
      <c r="AG114" s="826"/>
      <c r="AH114" s="826"/>
      <c r="AI114" s="826"/>
      <c r="AJ114" s="827"/>
      <c r="AK114" s="828">
        <v>405</v>
      </c>
      <c r="AL114" s="826"/>
      <c r="AM114" s="826"/>
      <c r="AN114" s="826"/>
      <c r="AO114" s="827"/>
      <c r="AP114" s="873">
        <v>0</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914775</v>
      </c>
      <c r="BR114" s="863"/>
      <c r="BS114" s="863"/>
      <c r="BT114" s="863"/>
      <c r="BU114" s="863"/>
      <c r="BV114" s="863">
        <v>870694</v>
      </c>
      <c r="BW114" s="863"/>
      <c r="BX114" s="863"/>
      <c r="BY114" s="863"/>
      <c r="BZ114" s="863"/>
      <c r="CA114" s="863">
        <v>869004</v>
      </c>
      <c r="CB114" s="863"/>
      <c r="CC114" s="863"/>
      <c r="CD114" s="863"/>
      <c r="CE114" s="863"/>
      <c r="CF114" s="924">
        <v>23.8</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399</v>
      </c>
      <c r="DH114" s="826"/>
      <c r="DI114" s="826"/>
      <c r="DJ114" s="826"/>
      <c r="DK114" s="827"/>
      <c r="DL114" s="828" t="s">
        <v>399</v>
      </c>
      <c r="DM114" s="826"/>
      <c r="DN114" s="826"/>
      <c r="DO114" s="826"/>
      <c r="DP114" s="827"/>
      <c r="DQ114" s="828" t="s">
        <v>175</v>
      </c>
      <c r="DR114" s="826"/>
      <c r="DS114" s="826"/>
      <c r="DT114" s="826"/>
      <c r="DU114" s="827"/>
      <c r="DV114" s="873" t="s">
        <v>399</v>
      </c>
      <c r="DW114" s="874"/>
      <c r="DX114" s="874"/>
      <c r="DY114" s="874"/>
      <c r="DZ114" s="875"/>
    </row>
    <row r="115" spans="1:130" s="248" customFormat="1" ht="26.25" customHeight="1" x14ac:dyDescent="0.15">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175</v>
      </c>
      <c r="AB115" s="972"/>
      <c r="AC115" s="972"/>
      <c r="AD115" s="972"/>
      <c r="AE115" s="973"/>
      <c r="AF115" s="974" t="s">
        <v>175</v>
      </c>
      <c r="AG115" s="972"/>
      <c r="AH115" s="972"/>
      <c r="AI115" s="972"/>
      <c r="AJ115" s="973"/>
      <c r="AK115" s="974" t="s">
        <v>175</v>
      </c>
      <c r="AL115" s="972"/>
      <c r="AM115" s="972"/>
      <c r="AN115" s="972"/>
      <c r="AO115" s="973"/>
      <c r="AP115" s="975" t="s">
        <v>399</v>
      </c>
      <c r="AQ115" s="976"/>
      <c r="AR115" s="976"/>
      <c r="AS115" s="976"/>
      <c r="AT115" s="977"/>
      <c r="AU115" s="985"/>
      <c r="AV115" s="986"/>
      <c r="AW115" s="986"/>
      <c r="AX115" s="986"/>
      <c r="AY115" s="986"/>
      <c r="AZ115" s="861" t="s">
        <v>462</v>
      </c>
      <c r="BA115" s="796"/>
      <c r="BB115" s="796"/>
      <c r="BC115" s="796"/>
      <c r="BD115" s="796"/>
      <c r="BE115" s="796"/>
      <c r="BF115" s="796"/>
      <c r="BG115" s="796"/>
      <c r="BH115" s="796"/>
      <c r="BI115" s="796"/>
      <c r="BJ115" s="796"/>
      <c r="BK115" s="796"/>
      <c r="BL115" s="796"/>
      <c r="BM115" s="796"/>
      <c r="BN115" s="796"/>
      <c r="BO115" s="796"/>
      <c r="BP115" s="797"/>
      <c r="BQ115" s="862" t="s">
        <v>399</v>
      </c>
      <c r="BR115" s="863"/>
      <c r="BS115" s="863"/>
      <c r="BT115" s="863"/>
      <c r="BU115" s="863"/>
      <c r="BV115" s="863" t="s">
        <v>399</v>
      </c>
      <c r="BW115" s="863"/>
      <c r="BX115" s="863"/>
      <c r="BY115" s="863"/>
      <c r="BZ115" s="863"/>
      <c r="CA115" s="863" t="s">
        <v>453</v>
      </c>
      <c r="CB115" s="863"/>
      <c r="CC115" s="863"/>
      <c r="CD115" s="863"/>
      <c r="CE115" s="863"/>
      <c r="CF115" s="924" t="s">
        <v>453</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151501</v>
      </c>
      <c r="DH115" s="826"/>
      <c r="DI115" s="826"/>
      <c r="DJ115" s="826"/>
      <c r="DK115" s="827"/>
      <c r="DL115" s="828">
        <v>113863</v>
      </c>
      <c r="DM115" s="826"/>
      <c r="DN115" s="826"/>
      <c r="DO115" s="826"/>
      <c r="DP115" s="827"/>
      <c r="DQ115" s="828">
        <v>114786</v>
      </c>
      <c r="DR115" s="826"/>
      <c r="DS115" s="826"/>
      <c r="DT115" s="826"/>
      <c r="DU115" s="827"/>
      <c r="DV115" s="873">
        <v>3.1</v>
      </c>
      <c r="DW115" s="874"/>
      <c r="DX115" s="874"/>
      <c r="DY115" s="874"/>
      <c r="DZ115" s="875"/>
    </row>
    <row r="116" spans="1:130" s="248" customFormat="1" ht="26.25" customHeight="1" x14ac:dyDescent="0.15">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175</v>
      </c>
      <c r="AB116" s="826"/>
      <c r="AC116" s="826"/>
      <c r="AD116" s="826"/>
      <c r="AE116" s="827"/>
      <c r="AF116" s="828" t="s">
        <v>175</v>
      </c>
      <c r="AG116" s="826"/>
      <c r="AH116" s="826"/>
      <c r="AI116" s="826"/>
      <c r="AJ116" s="827"/>
      <c r="AK116" s="828" t="s">
        <v>175</v>
      </c>
      <c r="AL116" s="826"/>
      <c r="AM116" s="826"/>
      <c r="AN116" s="826"/>
      <c r="AO116" s="827"/>
      <c r="AP116" s="873" t="s">
        <v>448</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445</v>
      </c>
      <c r="BR116" s="863"/>
      <c r="BS116" s="863"/>
      <c r="BT116" s="863"/>
      <c r="BU116" s="863"/>
      <c r="BV116" s="863" t="s">
        <v>175</v>
      </c>
      <c r="BW116" s="863"/>
      <c r="BX116" s="863"/>
      <c r="BY116" s="863"/>
      <c r="BZ116" s="863"/>
      <c r="CA116" s="863" t="s">
        <v>399</v>
      </c>
      <c r="CB116" s="863"/>
      <c r="CC116" s="863"/>
      <c r="CD116" s="863"/>
      <c r="CE116" s="863"/>
      <c r="CF116" s="924" t="s">
        <v>399</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175</v>
      </c>
      <c r="DH116" s="826"/>
      <c r="DI116" s="826"/>
      <c r="DJ116" s="826"/>
      <c r="DK116" s="827"/>
      <c r="DL116" s="828" t="s">
        <v>399</v>
      </c>
      <c r="DM116" s="826"/>
      <c r="DN116" s="826"/>
      <c r="DO116" s="826"/>
      <c r="DP116" s="827"/>
      <c r="DQ116" s="828" t="s">
        <v>399</v>
      </c>
      <c r="DR116" s="826"/>
      <c r="DS116" s="826"/>
      <c r="DT116" s="826"/>
      <c r="DU116" s="827"/>
      <c r="DV116" s="873" t="s">
        <v>448</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725266</v>
      </c>
      <c r="AB117" s="958"/>
      <c r="AC117" s="958"/>
      <c r="AD117" s="958"/>
      <c r="AE117" s="959"/>
      <c r="AF117" s="960">
        <v>680909</v>
      </c>
      <c r="AG117" s="958"/>
      <c r="AH117" s="958"/>
      <c r="AI117" s="958"/>
      <c r="AJ117" s="959"/>
      <c r="AK117" s="960">
        <v>707895</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448</v>
      </c>
      <c r="BR117" s="863"/>
      <c r="BS117" s="863"/>
      <c r="BT117" s="863"/>
      <c r="BU117" s="863"/>
      <c r="BV117" s="863" t="s">
        <v>399</v>
      </c>
      <c r="BW117" s="863"/>
      <c r="BX117" s="863"/>
      <c r="BY117" s="863"/>
      <c r="BZ117" s="863"/>
      <c r="CA117" s="863" t="s">
        <v>175</v>
      </c>
      <c r="CB117" s="863"/>
      <c r="CC117" s="863"/>
      <c r="CD117" s="863"/>
      <c r="CE117" s="863"/>
      <c r="CF117" s="924" t="s">
        <v>399</v>
      </c>
      <c r="CG117" s="925"/>
      <c r="CH117" s="925"/>
      <c r="CI117" s="925"/>
      <c r="CJ117" s="925"/>
      <c r="CK117" s="980"/>
      <c r="CL117" s="867"/>
      <c r="CM117" s="870" t="s">
        <v>469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175</v>
      </c>
      <c r="DM117" s="826"/>
      <c r="DN117" s="826"/>
      <c r="DO117" s="826"/>
      <c r="DP117" s="827"/>
      <c r="DQ117" s="828" t="s">
        <v>175</v>
      </c>
      <c r="DR117" s="826"/>
      <c r="DS117" s="826"/>
      <c r="DT117" s="826"/>
      <c r="DU117" s="827"/>
      <c r="DV117" s="873" t="s">
        <v>399</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312</v>
      </c>
      <c r="AL118" s="951"/>
      <c r="AM118" s="951"/>
      <c r="AN118" s="951"/>
      <c r="AO118" s="952"/>
      <c r="AP118" s="954" t="s">
        <v>438</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448</v>
      </c>
      <c r="BR118" s="894"/>
      <c r="BS118" s="894"/>
      <c r="BT118" s="894"/>
      <c r="BU118" s="894"/>
      <c r="BV118" s="894" t="s">
        <v>175</v>
      </c>
      <c r="BW118" s="894"/>
      <c r="BX118" s="894"/>
      <c r="BY118" s="894"/>
      <c r="BZ118" s="894"/>
      <c r="CA118" s="894" t="s">
        <v>448</v>
      </c>
      <c r="CB118" s="894"/>
      <c r="CC118" s="894"/>
      <c r="CD118" s="894"/>
      <c r="CE118" s="894"/>
      <c r="CF118" s="924" t="s">
        <v>399</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445</v>
      </c>
      <c r="DH118" s="826"/>
      <c r="DI118" s="826"/>
      <c r="DJ118" s="826"/>
      <c r="DK118" s="827"/>
      <c r="DL118" s="828" t="s">
        <v>399</v>
      </c>
      <c r="DM118" s="826"/>
      <c r="DN118" s="826"/>
      <c r="DO118" s="826"/>
      <c r="DP118" s="827"/>
      <c r="DQ118" s="828" t="s">
        <v>175</v>
      </c>
      <c r="DR118" s="826"/>
      <c r="DS118" s="826"/>
      <c r="DT118" s="826"/>
      <c r="DU118" s="827"/>
      <c r="DV118" s="873" t="s">
        <v>399</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399</v>
      </c>
      <c r="AB119" s="944"/>
      <c r="AC119" s="944"/>
      <c r="AD119" s="944"/>
      <c r="AE119" s="945"/>
      <c r="AF119" s="946" t="s">
        <v>399</v>
      </c>
      <c r="AG119" s="944"/>
      <c r="AH119" s="944"/>
      <c r="AI119" s="944"/>
      <c r="AJ119" s="945"/>
      <c r="AK119" s="946" t="s">
        <v>175</v>
      </c>
      <c r="AL119" s="944"/>
      <c r="AM119" s="944"/>
      <c r="AN119" s="944"/>
      <c r="AO119" s="945"/>
      <c r="AP119" s="947" t="s">
        <v>175</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472</v>
      </c>
      <c r="BP119" s="927"/>
      <c r="BQ119" s="931">
        <v>9582345</v>
      </c>
      <c r="BR119" s="894"/>
      <c r="BS119" s="894"/>
      <c r="BT119" s="894"/>
      <c r="BU119" s="894"/>
      <c r="BV119" s="894">
        <v>9769171</v>
      </c>
      <c r="BW119" s="894"/>
      <c r="BX119" s="894"/>
      <c r="BY119" s="894"/>
      <c r="BZ119" s="894"/>
      <c r="CA119" s="894">
        <v>9313771</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270000</v>
      </c>
      <c r="DH119" s="809"/>
      <c r="DI119" s="809"/>
      <c r="DJ119" s="809"/>
      <c r="DK119" s="810"/>
      <c r="DL119" s="811">
        <v>247500</v>
      </c>
      <c r="DM119" s="809"/>
      <c r="DN119" s="809"/>
      <c r="DO119" s="809"/>
      <c r="DP119" s="810"/>
      <c r="DQ119" s="811">
        <v>219186</v>
      </c>
      <c r="DR119" s="809"/>
      <c r="DS119" s="809"/>
      <c r="DT119" s="809"/>
      <c r="DU119" s="810"/>
      <c r="DV119" s="897">
        <v>6</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448</v>
      </c>
      <c r="AB120" s="826"/>
      <c r="AC120" s="826"/>
      <c r="AD120" s="826"/>
      <c r="AE120" s="827"/>
      <c r="AF120" s="828" t="s">
        <v>175</v>
      </c>
      <c r="AG120" s="826"/>
      <c r="AH120" s="826"/>
      <c r="AI120" s="826"/>
      <c r="AJ120" s="827"/>
      <c r="AK120" s="828" t="s">
        <v>175</v>
      </c>
      <c r="AL120" s="826"/>
      <c r="AM120" s="826"/>
      <c r="AN120" s="826"/>
      <c r="AO120" s="827"/>
      <c r="AP120" s="873" t="s">
        <v>175</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2766671</v>
      </c>
      <c r="BR120" s="891"/>
      <c r="BS120" s="891"/>
      <c r="BT120" s="891"/>
      <c r="BU120" s="891"/>
      <c r="BV120" s="891">
        <v>2675868</v>
      </c>
      <c r="BW120" s="891"/>
      <c r="BX120" s="891"/>
      <c r="BY120" s="891"/>
      <c r="BZ120" s="891"/>
      <c r="CA120" s="891">
        <v>2699433</v>
      </c>
      <c r="CB120" s="891"/>
      <c r="CC120" s="891"/>
      <c r="CD120" s="891"/>
      <c r="CE120" s="891"/>
      <c r="CF120" s="915">
        <v>74</v>
      </c>
      <c r="CG120" s="916"/>
      <c r="CH120" s="916"/>
      <c r="CI120" s="916"/>
      <c r="CJ120" s="916"/>
      <c r="CK120" s="917" t="s">
        <v>476</v>
      </c>
      <c r="CL120" s="901"/>
      <c r="CM120" s="901"/>
      <c r="CN120" s="901"/>
      <c r="CO120" s="902"/>
      <c r="CP120" s="921" t="s">
        <v>415</v>
      </c>
      <c r="CQ120" s="922"/>
      <c r="CR120" s="922"/>
      <c r="CS120" s="922"/>
      <c r="CT120" s="922"/>
      <c r="CU120" s="922"/>
      <c r="CV120" s="922"/>
      <c r="CW120" s="922"/>
      <c r="CX120" s="922"/>
      <c r="CY120" s="922"/>
      <c r="CZ120" s="922"/>
      <c r="DA120" s="922"/>
      <c r="DB120" s="922"/>
      <c r="DC120" s="922"/>
      <c r="DD120" s="922"/>
      <c r="DE120" s="922"/>
      <c r="DF120" s="923"/>
      <c r="DG120" s="910" t="s">
        <v>399</v>
      </c>
      <c r="DH120" s="891"/>
      <c r="DI120" s="891"/>
      <c r="DJ120" s="891"/>
      <c r="DK120" s="891"/>
      <c r="DL120" s="891">
        <v>1795125</v>
      </c>
      <c r="DM120" s="891"/>
      <c r="DN120" s="891"/>
      <c r="DO120" s="891"/>
      <c r="DP120" s="891"/>
      <c r="DQ120" s="891">
        <v>1540494</v>
      </c>
      <c r="DR120" s="891"/>
      <c r="DS120" s="891"/>
      <c r="DT120" s="891"/>
      <c r="DU120" s="891"/>
      <c r="DV120" s="892">
        <v>42.2</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448</v>
      </c>
      <c r="AB121" s="826"/>
      <c r="AC121" s="826"/>
      <c r="AD121" s="826"/>
      <c r="AE121" s="827"/>
      <c r="AF121" s="828" t="s">
        <v>445</v>
      </c>
      <c r="AG121" s="826"/>
      <c r="AH121" s="826"/>
      <c r="AI121" s="826"/>
      <c r="AJ121" s="827"/>
      <c r="AK121" s="828" t="s">
        <v>448</v>
      </c>
      <c r="AL121" s="826"/>
      <c r="AM121" s="826"/>
      <c r="AN121" s="826"/>
      <c r="AO121" s="827"/>
      <c r="AP121" s="873" t="s">
        <v>399</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108964</v>
      </c>
      <c r="BR121" s="863"/>
      <c r="BS121" s="863"/>
      <c r="BT121" s="863"/>
      <c r="BU121" s="863"/>
      <c r="BV121" s="863">
        <v>110108</v>
      </c>
      <c r="BW121" s="863"/>
      <c r="BX121" s="863"/>
      <c r="BY121" s="863"/>
      <c r="BZ121" s="863"/>
      <c r="CA121" s="863">
        <v>108964</v>
      </c>
      <c r="CB121" s="863"/>
      <c r="CC121" s="863"/>
      <c r="CD121" s="863"/>
      <c r="CE121" s="863"/>
      <c r="CF121" s="924">
        <v>3</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v>229556</v>
      </c>
      <c r="DH121" s="863"/>
      <c r="DI121" s="863"/>
      <c r="DJ121" s="863"/>
      <c r="DK121" s="863"/>
      <c r="DL121" s="863">
        <v>215203</v>
      </c>
      <c r="DM121" s="863"/>
      <c r="DN121" s="863"/>
      <c r="DO121" s="863"/>
      <c r="DP121" s="863"/>
      <c r="DQ121" s="863">
        <v>205675</v>
      </c>
      <c r="DR121" s="863"/>
      <c r="DS121" s="863"/>
      <c r="DT121" s="863"/>
      <c r="DU121" s="863"/>
      <c r="DV121" s="840">
        <v>5.6</v>
      </c>
      <c r="DW121" s="840"/>
      <c r="DX121" s="840"/>
      <c r="DY121" s="840"/>
      <c r="DZ121" s="841"/>
    </row>
    <row r="122" spans="1:130" s="248" customFormat="1" ht="26.25" customHeight="1" x14ac:dyDescent="0.15">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448</v>
      </c>
      <c r="AB122" s="826"/>
      <c r="AC122" s="826"/>
      <c r="AD122" s="826"/>
      <c r="AE122" s="827"/>
      <c r="AF122" s="828" t="s">
        <v>399</v>
      </c>
      <c r="AG122" s="826"/>
      <c r="AH122" s="826"/>
      <c r="AI122" s="826"/>
      <c r="AJ122" s="827"/>
      <c r="AK122" s="828" t="s">
        <v>399</v>
      </c>
      <c r="AL122" s="826"/>
      <c r="AM122" s="826"/>
      <c r="AN122" s="826"/>
      <c r="AO122" s="827"/>
      <c r="AP122" s="873" t="s">
        <v>399</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5965248</v>
      </c>
      <c r="BR122" s="894"/>
      <c r="BS122" s="894"/>
      <c r="BT122" s="894"/>
      <c r="BU122" s="894"/>
      <c r="BV122" s="894">
        <v>6120148</v>
      </c>
      <c r="BW122" s="894"/>
      <c r="BX122" s="894"/>
      <c r="BY122" s="894"/>
      <c r="BZ122" s="894"/>
      <c r="CA122" s="894">
        <v>5925186</v>
      </c>
      <c r="CB122" s="894"/>
      <c r="CC122" s="894"/>
      <c r="CD122" s="894"/>
      <c r="CE122" s="894"/>
      <c r="CF122" s="895">
        <v>162.4</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t="s">
        <v>175</v>
      </c>
      <c r="DH122" s="863"/>
      <c r="DI122" s="863"/>
      <c r="DJ122" s="863"/>
      <c r="DK122" s="863"/>
      <c r="DL122" s="863" t="s">
        <v>399</v>
      </c>
      <c r="DM122" s="863"/>
      <c r="DN122" s="863"/>
      <c r="DO122" s="863"/>
      <c r="DP122" s="863"/>
      <c r="DQ122" s="863" t="s">
        <v>175</v>
      </c>
      <c r="DR122" s="863"/>
      <c r="DS122" s="863"/>
      <c r="DT122" s="863"/>
      <c r="DU122" s="863"/>
      <c r="DV122" s="840" t="s">
        <v>175</v>
      </c>
      <c r="DW122" s="840"/>
      <c r="DX122" s="840"/>
      <c r="DY122" s="840"/>
      <c r="DZ122" s="841"/>
    </row>
    <row r="123" spans="1:130" s="248" customFormat="1" ht="26.25" customHeight="1" x14ac:dyDescent="0.15">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448</v>
      </c>
      <c r="AB123" s="826"/>
      <c r="AC123" s="826"/>
      <c r="AD123" s="826"/>
      <c r="AE123" s="827"/>
      <c r="AF123" s="828" t="s">
        <v>448</v>
      </c>
      <c r="AG123" s="826"/>
      <c r="AH123" s="826"/>
      <c r="AI123" s="826"/>
      <c r="AJ123" s="827"/>
      <c r="AK123" s="828" t="s">
        <v>448</v>
      </c>
      <c r="AL123" s="826"/>
      <c r="AM123" s="826"/>
      <c r="AN123" s="826"/>
      <c r="AO123" s="827"/>
      <c r="AP123" s="873" t="s">
        <v>445</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482</v>
      </c>
      <c r="BP123" s="927"/>
      <c r="BQ123" s="881">
        <v>8840883</v>
      </c>
      <c r="BR123" s="882"/>
      <c r="BS123" s="882"/>
      <c r="BT123" s="882"/>
      <c r="BU123" s="882"/>
      <c r="BV123" s="882">
        <v>8906124</v>
      </c>
      <c r="BW123" s="882"/>
      <c r="BX123" s="882"/>
      <c r="BY123" s="882"/>
      <c r="BZ123" s="882"/>
      <c r="CA123" s="882">
        <v>8733583</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399</v>
      </c>
      <c r="DH123" s="826"/>
      <c r="DI123" s="826"/>
      <c r="DJ123" s="826"/>
      <c r="DK123" s="827"/>
      <c r="DL123" s="828" t="s">
        <v>399</v>
      </c>
      <c r="DM123" s="826"/>
      <c r="DN123" s="826"/>
      <c r="DO123" s="826"/>
      <c r="DP123" s="827"/>
      <c r="DQ123" s="828" t="s">
        <v>175</v>
      </c>
      <c r="DR123" s="826"/>
      <c r="DS123" s="826"/>
      <c r="DT123" s="826"/>
      <c r="DU123" s="827"/>
      <c r="DV123" s="873" t="s">
        <v>448</v>
      </c>
      <c r="DW123" s="874"/>
      <c r="DX123" s="874"/>
      <c r="DY123" s="874"/>
      <c r="DZ123" s="875"/>
    </row>
    <row r="124" spans="1:130" s="248" customFormat="1" ht="26.25" customHeight="1" thickBot="1" x14ac:dyDescent="0.2">
      <c r="A124" s="866"/>
      <c r="B124" s="867"/>
      <c r="C124" s="870" t="s">
        <v>469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399</v>
      </c>
      <c r="AB124" s="826"/>
      <c r="AC124" s="826"/>
      <c r="AD124" s="826"/>
      <c r="AE124" s="827"/>
      <c r="AF124" s="828" t="s">
        <v>399</v>
      </c>
      <c r="AG124" s="826"/>
      <c r="AH124" s="826"/>
      <c r="AI124" s="826"/>
      <c r="AJ124" s="827"/>
      <c r="AK124" s="828" t="s">
        <v>175</v>
      </c>
      <c r="AL124" s="826"/>
      <c r="AM124" s="826"/>
      <c r="AN124" s="826"/>
      <c r="AO124" s="827"/>
      <c r="AP124" s="873" t="s">
        <v>448</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21.8</v>
      </c>
      <c r="BR124" s="880"/>
      <c r="BS124" s="880"/>
      <c r="BT124" s="880"/>
      <c r="BU124" s="880"/>
      <c r="BV124" s="880">
        <v>25</v>
      </c>
      <c r="BW124" s="880"/>
      <c r="BX124" s="880"/>
      <c r="BY124" s="880"/>
      <c r="BZ124" s="880"/>
      <c r="CA124" s="880">
        <v>15.9</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v>1978220</v>
      </c>
      <c r="DH124" s="809"/>
      <c r="DI124" s="809"/>
      <c r="DJ124" s="809"/>
      <c r="DK124" s="810"/>
      <c r="DL124" s="811" t="s">
        <v>448</v>
      </c>
      <c r="DM124" s="809"/>
      <c r="DN124" s="809"/>
      <c r="DO124" s="809"/>
      <c r="DP124" s="810"/>
      <c r="DQ124" s="811" t="s">
        <v>175</v>
      </c>
      <c r="DR124" s="809"/>
      <c r="DS124" s="809"/>
      <c r="DT124" s="809"/>
      <c r="DU124" s="810"/>
      <c r="DV124" s="897" t="s">
        <v>448</v>
      </c>
      <c r="DW124" s="898"/>
      <c r="DX124" s="898"/>
      <c r="DY124" s="898"/>
      <c r="DZ124" s="899"/>
    </row>
    <row r="125" spans="1:130" s="248" customFormat="1" ht="26.25" customHeight="1" x14ac:dyDescent="0.15">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448</v>
      </c>
      <c r="AB125" s="826"/>
      <c r="AC125" s="826"/>
      <c r="AD125" s="826"/>
      <c r="AE125" s="827"/>
      <c r="AF125" s="828" t="s">
        <v>448</v>
      </c>
      <c r="AG125" s="826"/>
      <c r="AH125" s="826"/>
      <c r="AI125" s="826"/>
      <c r="AJ125" s="827"/>
      <c r="AK125" s="828" t="s">
        <v>448</v>
      </c>
      <c r="AL125" s="826"/>
      <c r="AM125" s="826"/>
      <c r="AN125" s="826"/>
      <c r="AO125" s="827"/>
      <c r="AP125" s="873" t="s">
        <v>448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448</v>
      </c>
      <c r="DH125" s="891"/>
      <c r="DI125" s="891"/>
      <c r="DJ125" s="891"/>
      <c r="DK125" s="891"/>
      <c r="DL125" s="891" t="s">
        <v>448</v>
      </c>
      <c r="DM125" s="891"/>
      <c r="DN125" s="891"/>
      <c r="DO125" s="891"/>
      <c r="DP125" s="891"/>
      <c r="DQ125" s="891" t="s">
        <v>448</v>
      </c>
      <c r="DR125" s="891"/>
      <c r="DS125" s="891"/>
      <c r="DT125" s="891"/>
      <c r="DU125" s="891"/>
      <c r="DV125" s="892" t="s">
        <v>448</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448</v>
      </c>
      <c r="AB126" s="826"/>
      <c r="AC126" s="826"/>
      <c r="AD126" s="826"/>
      <c r="AE126" s="827"/>
      <c r="AF126" s="828" t="s">
        <v>448</v>
      </c>
      <c r="AG126" s="826"/>
      <c r="AH126" s="826"/>
      <c r="AI126" s="826"/>
      <c r="AJ126" s="827"/>
      <c r="AK126" s="828" t="s">
        <v>448</v>
      </c>
      <c r="AL126" s="826"/>
      <c r="AM126" s="826"/>
      <c r="AN126" s="826"/>
      <c r="AO126" s="827"/>
      <c r="AP126" s="873" t="s">
        <v>448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448</v>
      </c>
      <c r="DH126" s="863"/>
      <c r="DI126" s="863"/>
      <c r="DJ126" s="863"/>
      <c r="DK126" s="863"/>
      <c r="DL126" s="863" t="s">
        <v>448</v>
      </c>
      <c r="DM126" s="863"/>
      <c r="DN126" s="863"/>
      <c r="DO126" s="863"/>
      <c r="DP126" s="863"/>
      <c r="DQ126" s="863" t="s">
        <v>448</v>
      </c>
      <c r="DR126" s="863"/>
      <c r="DS126" s="863"/>
      <c r="DT126" s="863"/>
      <c r="DU126" s="863"/>
      <c r="DV126" s="840" t="s">
        <v>175</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448</v>
      </c>
      <c r="AB127" s="826"/>
      <c r="AC127" s="826"/>
      <c r="AD127" s="826"/>
      <c r="AE127" s="827"/>
      <c r="AF127" s="828" t="s">
        <v>448</v>
      </c>
      <c r="AG127" s="826"/>
      <c r="AH127" s="826"/>
      <c r="AI127" s="826"/>
      <c r="AJ127" s="827"/>
      <c r="AK127" s="828" t="s">
        <v>448</v>
      </c>
      <c r="AL127" s="826"/>
      <c r="AM127" s="826"/>
      <c r="AN127" s="826"/>
      <c r="AO127" s="827"/>
      <c r="AP127" s="873" t="s">
        <v>448</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448</v>
      </c>
      <c r="DH127" s="863"/>
      <c r="DI127" s="863"/>
      <c r="DJ127" s="863"/>
      <c r="DK127" s="863"/>
      <c r="DL127" s="863" t="s">
        <v>448</v>
      </c>
      <c r="DM127" s="863"/>
      <c r="DN127" s="863"/>
      <c r="DO127" s="863"/>
      <c r="DP127" s="863"/>
      <c r="DQ127" s="863" t="s">
        <v>448</v>
      </c>
      <c r="DR127" s="863"/>
      <c r="DS127" s="863"/>
      <c r="DT127" s="863"/>
      <c r="DU127" s="863"/>
      <c r="DV127" s="840" t="s">
        <v>448</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t="s">
        <v>448</v>
      </c>
      <c r="AB128" s="847"/>
      <c r="AC128" s="847"/>
      <c r="AD128" s="847"/>
      <c r="AE128" s="848"/>
      <c r="AF128" s="849" t="s">
        <v>448</v>
      </c>
      <c r="AG128" s="847"/>
      <c r="AH128" s="847"/>
      <c r="AI128" s="847"/>
      <c r="AJ128" s="848"/>
      <c r="AK128" s="849" t="s">
        <v>448</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448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175</v>
      </c>
      <c r="DH128" s="837"/>
      <c r="DI128" s="837"/>
      <c r="DJ128" s="837"/>
      <c r="DK128" s="837"/>
      <c r="DL128" s="837" t="s">
        <v>499</v>
      </c>
      <c r="DM128" s="837"/>
      <c r="DN128" s="837"/>
      <c r="DO128" s="837"/>
      <c r="DP128" s="837"/>
      <c r="DQ128" s="837" t="s">
        <v>448</v>
      </c>
      <c r="DR128" s="837"/>
      <c r="DS128" s="837"/>
      <c r="DT128" s="837"/>
      <c r="DU128" s="837"/>
      <c r="DV128" s="838" t="s">
        <v>175</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500</v>
      </c>
      <c r="X129" s="823"/>
      <c r="Y129" s="823"/>
      <c r="Z129" s="824"/>
      <c r="AA129" s="825">
        <v>3916771</v>
      </c>
      <c r="AB129" s="826"/>
      <c r="AC129" s="826"/>
      <c r="AD129" s="826"/>
      <c r="AE129" s="827"/>
      <c r="AF129" s="828">
        <v>3943234</v>
      </c>
      <c r="AG129" s="826"/>
      <c r="AH129" s="826"/>
      <c r="AI129" s="826"/>
      <c r="AJ129" s="827"/>
      <c r="AK129" s="828">
        <v>4114263</v>
      </c>
      <c r="AL129" s="826"/>
      <c r="AM129" s="826"/>
      <c r="AN129" s="826"/>
      <c r="AO129" s="827"/>
      <c r="AP129" s="829"/>
      <c r="AQ129" s="830"/>
      <c r="AR129" s="830"/>
      <c r="AS129" s="830"/>
      <c r="AT129" s="831"/>
      <c r="AU129" s="286"/>
      <c r="AV129" s="286"/>
      <c r="AW129" s="286"/>
      <c r="AX129" s="795" t="s">
        <v>501</v>
      </c>
      <c r="AY129" s="796"/>
      <c r="AZ129" s="796"/>
      <c r="BA129" s="796"/>
      <c r="BB129" s="796"/>
      <c r="BC129" s="796"/>
      <c r="BD129" s="796"/>
      <c r="BE129" s="797"/>
      <c r="BF129" s="815" t="s">
        <v>502</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504</v>
      </c>
      <c r="X130" s="823"/>
      <c r="Y130" s="823"/>
      <c r="Z130" s="824"/>
      <c r="AA130" s="825">
        <v>521989</v>
      </c>
      <c r="AB130" s="826"/>
      <c r="AC130" s="826"/>
      <c r="AD130" s="826"/>
      <c r="AE130" s="827"/>
      <c r="AF130" s="828">
        <v>496362</v>
      </c>
      <c r="AG130" s="826"/>
      <c r="AH130" s="826"/>
      <c r="AI130" s="826"/>
      <c r="AJ130" s="827"/>
      <c r="AK130" s="828">
        <v>466200</v>
      </c>
      <c r="AL130" s="826"/>
      <c r="AM130" s="826"/>
      <c r="AN130" s="826"/>
      <c r="AO130" s="827"/>
      <c r="AP130" s="829"/>
      <c r="AQ130" s="830"/>
      <c r="AR130" s="830"/>
      <c r="AS130" s="830"/>
      <c r="AT130" s="831"/>
      <c r="AU130" s="286"/>
      <c r="AV130" s="286"/>
      <c r="AW130" s="286"/>
      <c r="AX130" s="795" t="s">
        <v>505</v>
      </c>
      <c r="AY130" s="796"/>
      <c r="AZ130" s="796"/>
      <c r="BA130" s="796"/>
      <c r="BB130" s="796"/>
      <c r="BC130" s="796"/>
      <c r="BD130" s="796"/>
      <c r="BE130" s="797"/>
      <c r="BF130" s="798">
        <v>5.9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506</v>
      </c>
      <c r="X131" s="806"/>
      <c r="Y131" s="806"/>
      <c r="Z131" s="807"/>
      <c r="AA131" s="808">
        <v>3394782</v>
      </c>
      <c r="AB131" s="809"/>
      <c r="AC131" s="809"/>
      <c r="AD131" s="809"/>
      <c r="AE131" s="810"/>
      <c r="AF131" s="811">
        <v>3446872</v>
      </c>
      <c r="AG131" s="809"/>
      <c r="AH131" s="809"/>
      <c r="AI131" s="809"/>
      <c r="AJ131" s="810"/>
      <c r="AK131" s="811">
        <v>3648063</v>
      </c>
      <c r="AL131" s="809"/>
      <c r="AM131" s="809"/>
      <c r="AN131" s="809"/>
      <c r="AO131" s="810"/>
      <c r="AP131" s="812"/>
      <c r="AQ131" s="813"/>
      <c r="AR131" s="813"/>
      <c r="AS131" s="813"/>
      <c r="AT131" s="814"/>
      <c r="AU131" s="286"/>
      <c r="AV131" s="286"/>
      <c r="AW131" s="286"/>
      <c r="AX131" s="773" t="s">
        <v>507</v>
      </c>
      <c r="AY131" s="774"/>
      <c r="AZ131" s="774"/>
      <c r="BA131" s="774"/>
      <c r="BB131" s="774"/>
      <c r="BC131" s="774"/>
      <c r="BD131" s="774"/>
      <c r="BE131" s="775"/>
      <c r="BF131" s="776">
        <v>15.9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509</v>
      </c>
      <c r="W132" s="786"/>
      <c r="X132" s="786"/>
      <c r="Y132" s="786"/>
      <c r="Z132" s="787"/>
      <c r="AA132" s="788">
        <v>5.9879249980000004</v>
      </c>
      <c r="AB132" s="789"/>
      <c r="AC132" s="789"/>
      <c r="AD132" s="789"/>
      <c r="AE132" s="790"/>
      <c r="AF132" s="791">
        <v>5.3540427380000004</v>
      </c>
      <c r="AG132" s="789"/>
      <c r="AH132" s="789"/>
      <c r="AI132" s="789"/>
      <c r="AJ132" s="790"/>
      <c r="AK132" s="791">
        <v>6.625296767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510</v>
      </c>
      <c r="W133" s="765"/>
      <c r="X133" s="765"/>
      <c r="Y133" s="765"/>
      <c r="Z133" s="766"/>
      <c r="AA133" s="767">
        <v>5.9</v>
      </c>
      <c r="AB133" s="768"/>
      <c r="AC133" s="768"/>
      <c r="AD133" s="768"/>
      <c r="AE133" s="769"/>
      <c r="AF133" s="767">
        <v>5.7</v>
      </c>
      <c r="AG133" s="768"/>
      <c r="AH133" s="768"/>
      <c r="AI133" s="768"/>
      <c r="AJ133" s="769"/>
      <c r="AK133" s="767">
        <v>5.9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Y2hz5teCLOvEaCAvXmdSJIdj0tjIcBikglW81dlBh2tjHUgIOQ94Sv9bnSpjDMXhrwG9OoR+9Y9Q4DvPjxYJw==" saltValue="pMoSLZGHaHGio6JA/UDgOQ==" spinCount="100000" sheet="1" objects="1" scenarios="1" formatRows="0"/>
  <mergeCells count="2033">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1:P71"/>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TmtwTQVmhBDStT7CLbLcaM9ZWAnSIYv/AiA3fwB8EXkIU0K5swe7cDvauMLw90mFtonDZlhS+Or90xvIz1A6A==" saltValue="aXz+6HYPvuklJASLyqtN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hCG3mM1KrMfM9yXgcVyH+BVwvFR/fDSznhuG5Y7EHq73mNzgfHHu2Uckc3wFkyWFof9AnsOYmqnG+Nyj3nKA==" saltValue="Cgz6Ro+cyA1gsNROU4oNy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519</v>
      </c>
      <c r="AL9" s="1190"/>
      <c r="AM9" s="1190"/>
      <c r="AN9" s="1191"/>
      <c r="AO9" s="314">
        <v>1346165</v>
      </c>
      <c r="AP9" s="314">
        <v>87721</v>
      </c>
      <c r="AQ9" s="315">
        <v>90403</v>
      </c>
      <c r="AR9" s="316">
        <v>-3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520</v>
      </c>
      <c r="AL10" s="1190"/>
      <c r="AM10" s="1190"/>
      <c r="AN10" s="1191"/>
      <c r="AO10" s="317">
        <v>16016</v>
      </c>
      <c r="AP10" s="317">
        <v>1044</v>
      </c>
      <c r="AQ10" s="318">
        <v>12167</v>
      </c>
      <c r="AR10" s="319">
        <v>-91.4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521</v>
      </c>
      <c r="AL11" s="1190"/>
      <c r="AM11" s="1190"/>
      <c r="AN11" s="1191"/>
      <c r="AO11" s="317">
        <v>78795</v>
      </c>
      <c r="AP11" s="317">
        <v>5135</v>
      </c>
      <c r="AQ11" s="318">
        <v>380</v>
      </c>
      <c r="AR11" s="319">
        <v>1251.3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522</v>
      </c>
      <c r="AL12" s="1190"/>
      <c r="AM12" s="1190"/>
      <c r="AN12" s="1191"/>
      <c r="AO12" s="317" t="s">
        <v>523</v>
      </c>
      <c r="AP12" s="317" t="s">
        <v>523</v>
      </c>
      <c r="AQ12" s="318">
        <v>15</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524</v>
      </c>
      <c r="AL13" s="1190"/>
      <c r="AM13" s="1190"/>
      <c r="AN13" s="1191"/>
      <c r="AO13" s="317">
        <v>60827</v>
      </c>
      <c r="AP13" s="317">
        <v>3964</v>
      </c>
      <c r="AQ13" s="318">
        <v>3760</v>
      </c>
      <c r="AR13" s="319">
        <v>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525</v>
      </c>
      <c r="AL14" s="1190"/>
      <c r="AM14" s="1190"/>
      <c r="AN14" s="1191"/>
      <c r="AO14" s="317">
        <v>14109</v>
      </c>
      <c r="AP14" s="317">
        <v>919</v>
      </c>
      <c r="AQ14" s="318">
        <v>1994</v>
      </c>
      <c r="AR14" s="319">
        <v>-53.9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526</v>
      </c>
      <c r="AL15" s="1193"/>
      <c r="AM15" s="1193"/>
      <c r="AN15" s="1194"/>
      <c r="AO15" s="317">
        <v>-82427</v>
      </c>
      <c r="AP15" s="317">
        <v>-5371</v>
      </c>
      <c r="AQ15" s="318">
        <v>-7282</v>
      </c>
      <c r="AR15" s="319">
        <v>-26.2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1433485</v>
      </c>
      <c r="AP16" s="317">
        <v>93411</v>
      </c>
      <c r="AQ16" s="318">
        <v>101438</v>
      </c>
      <c r="AR16" s="319">
        <v>-7.9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531</v>
      </c>
      <c r="AL21" s="1196"/>
      <c r="AM21" s="1196"/>
      <c r="AN21" s="1197"/>
      <c r="AO21" s="330">
        <v>8.08</v>
      </c>
      <c r="AP21" s="331">
        <v>9.1999999999999993</v>
      </c>
      <c r="AQ21" s="332">
        <v>-1.1200000000000001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532</v>
      </c>
      <c r="AL22" s="1196"/>
      <c r="AM22" s="1196"/>
      <c r="AN22" s="1197"/>
      <c r="AO22" s="335">
        <v>101.3</v>
      </c>
      <c r="AP22" s="336">
        <v>97</v>
      </c>
      <c r="AQ22" s="337">
        <v>4.3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536</v>
      </c>
      <c r="AL32" s="1179"/>
      <c r="AM32" s="1179"/>
      <c r="AN32" s="1180"/>
      <c r="AO32" s="345">
        <v>584330</v>
      </c>
      <c r="AP32" s="345">
        <v>38077</v>
      </c>
      <c r="AQ32" s="346">
        <v>48014</v>
      </c>
      <c r="AR32" s="347">
        <v>-20.7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537</v>
      </c>
      <c r="AL33" s="1179"/>
      <c r="AM33" s="1179"/>
      <c r="AN33" s="118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538</v>
      </c>
      <c r="AL34" s="1179"/>
      <c r="AM34" s="1179"/>
      <c r="AN34" s="1180"/>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539</v>
      </c>
      <c r="AL35" s="1179"/>
      <c r="AM35" s="1179"/>
      <c r="AN35" s="1180"/>
      <c r="AO35" s="345">
        <v>123160</v>
      </c>
      <c r="AP35" s="345">
        <v>8026</v>
      </c>
      <c r="AQ35" s="346">
        <v>14725</v>
      </c>
      <c r="AR35" s="347">
        <v>-45.5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540</v>
      </c>
      <c r="AL36" s="1179"/>
      <c r="AM36" s="1179"/>
      <c r="AN36" s="1180"/>
      <c r="AO36" s="345">
        <v>405</v>
      </c>
      <c r="AP36" s="345">
        <v>26</v>
      </c>
      <c r="AQ36" s="346">
        <v>3255</v>
      </c>
      <c r="AR36" s="347">
        <v>-99.2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541</v>
      </c>
      <c r="AL37" s="1179"/>
      <c r="AM37" s="1179"/>
      <c r="AN37" s="1180"/>
      <c r="AO37" s="345" t="s">
        <v>523</v>
      </c>
      <c r="AP37" s="345" t="s">
        <v>523</v>
      </c>
      <c r="AQ37" s="346">
        <v>482</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542</v>
      </c>
      <c r="AL38" s="1176"/>
      <c r="AM38" s="1176"/>
      <c r="AN38" s="1177"/>
      <c r="AO38" s="348" t="s">
        <v>523</v>
      </c>
      <c r="AP38" s="348" t="s">
        <v>523</v>
      </c>
      <c r="AQ38" s="349">
        <v>3</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543</v>
      </c>
      <c r="AL39" s="1176"/>
      <c r="AM39" s="1176"/>
      <c r="AN39" s="1177"/>
      <c r="AO39" s="345" t="s">
        <v>523</v>
      </c>
      <c r="AP39" s="345" t="s">
        <v>523</v>
      </c>
      <c r="AQ39" s="346">
        <v>-3561</v>
      </c>
      <c r="AR39" s="347" t="s">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544</v>
      </c>
      <c r="AL40" s="1179"/>
      <c r="AM40" s="1179"/>
      <c r="AN40" s="1180"/>
      <c r="AO40" s="345">
        <v>-466200</v>
      </c>
      <c r="AP40" s="345">
        <v>-30379</v>
      </c>
      <c r="AQ40" s="346">
        <v>-44235</v>
      </c>
      <c r="AR40" s="347">
        <v>-31.3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304</v>
      </c>
      <c r="AL41" s="1182"/>
      <c r="AM41" s="1182"/>
      <c r="AN41" s="1183"/>
      <c r="AO41" s="345">
        <v>241695</v>
      </c>
      <c r="AP41" s="345">
        <v>15750</v>
      </c>
      <c r="AQ41" s="346">
        <v>18685</v>
      </c>
      <c r="AR41" s="347">
        <v>-15.7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514</v>
      </c>
      <c r="AN49" s="1186" t="s">
        <v>548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386969</v>
      </c>
      <c r="AN51" s="367">
        <v>24476</v>
      </c>
      <c r="AO51" s="368">
        <v>-0.1</v>
      </c>
      <c r="AP51" s="369">
        <v>67293</v>
      </c>
      <c r="AQ51" s="370">
        <v>-3.1</v>
      </c>
      <c r="AR51" s="371">
        <v>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230738</v>
      </c>
      <c r="AN52" s="375">
        <v>14594</v>
      </c>
      <c r="AO52" s="376">
        <v>-2.2999999999999998</v>
      </c>
      <c r="AP52" s="377">
        <v>35076</v>
      </c>
      <c r="AQ52" s="378">
        <v>-8.1999999999999993</v>
      </c>
      <c r="AR52" s="379">
        <v>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705043</v>
      </c>
      <c r="AN53" s="367">
        <v>44824</v>
      </c>
      <c r="AO53" s="368">
        <v>83.1</v>
      </c>
      <c r="AP53" s="369">
        <v>67343</v>
      </c>
      <c r="AQ53" s="370">
        <v>0.1</v>
      </c>
      <c r="AR53" s="371">
        <v>83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528606</v>
      </c>
      <c r="AN54" s="375">
        <v>33607</v>
      </c>
      <c r="AO54" s="376">
        <v>130.30000000000001</v>
      </c>
      <c r="AP54" s="377">
        <v>32865</v>
      </c>
      <c r="AQ54" s="378">
        <v>-6.3</v>
      </c>
      <c r="AR54" s="379">
        <v>136.6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790571</v>
      </c>
      <c r="AN55" s="367">
        <v>50564</v>
      </c>
      <c r="AO55" s="368">
        <v>12.8</v>
      </c>
      <c r="AP55" s="369">
        <v>73475</v>
      </c>
      <c r="AQ55" s="370">
        <v>9.1</v>
      </c>
      <c r="AR55" s="371">
        <v>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413230</v>
      </c>
      <c r="AN56" s="375">
        <v>26430</v>
      </c>
      <c r="AO56" s="376">
        <v>-21.4</v>
      </c>
      <c r="AP56" s="377">
        <v>43072</v>
      </c>
      <c r="AQ56" s="378">
        <v>31.1</v>
      </c>
      <c r="AR56" s="379">
        <v>-52.5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1189143</v>
      </c>
      <c r="AN57" s="367">
        <v>76664</v>
      </c>
      <c r="AO57" s="368">
        <v>51.6</v>
      </c>
      <c r="AP57" s="369">
        <v>87464</v>
      </c>
      <c r="AQ57" s="370">
        <v>19</v>
      </c>
      <c r="AR57" s="371">
        <v>32.6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987642</v>
      </c>
      <c r="AN58" s="375">
        <v>63674</v>
      </c>
      <c r="AO58" s="376">
        <v>140.9</v>
      </c>
      <c r="AP58" s="377">
        <v>47479</v>
      </c>
      <c r="AQ58" s="378">
        <v>10.199999999999999</v>
      </c>
      <c r="AR58" s="379">
        <v>130.69999999999999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404955</v>
      </c>
      <c r="AN59" s="367">
        <v>26388</v>
      </c>
      <c r="AO59" s="368">
        <v>-65.599999999999994</v>
      </c>
      <c r="AP59" s="369">
        <v>96248</v>
      </c>
      <c r="AQ59" s="370">
        <v>10</v>
      </c>
      <c r="AR59" s="371">
        <v>-75.599999999999994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218231</v>
      </c>
      <c r="AN60" s="375">
        <v>14221</v>
      </c>
      <c r="AO60" s="376">
        <v>-77.7</v>
      </c>
      <c r="AP60" s="377">
        <v>55768</v>
      </c>
      <c r="AQ60" s="378">
        <v>17.5</v>
      </c>
      <c r="AR60" s="379">
        <v>-95.2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695336</v>
      </c>
      <c r="AN61" s="382">
        <v>44583</v>
      </c>
      <c r="AO61" s="383">
        <v>16.399999999999999</v>
      </c>
      <c r="AP61" s="384">
        <v>78365</v>
      </c>
      <c r="AQ61" s="385">
        <v>7</v>
      </c>
      <c r="AR61" s="371">
        <v>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475689</v>
      </c>
      <c r="AN62" s="375">
        <v>30505</v>
      </c>
      <c r="AO62" s="376">
        <v>34</v>
      </c>
      <c r="AP62" s="377">
        <v>42852</v>
      </c>
      <c r="AQ62" s="378">
        <v>8.9</v>
      </c>
      <c r="AR62" s="379">
        <v>25.1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unacXqj+nOxIhq2COdgjaCv+WfQqaAX4aPIMNTQuFy42EQC7WFvS6+MeTxbz2mVGcEuXmobW3BHhkHoGEMy+w==" saltValue="OQWtE/y6aZqdc56j19/F1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NkvDSwtsywj5pnh7GEHehmeIQDkJW9+IgMcPnvsS5+dnUYhU13FnhQEpDT2KkmAymKHsV1Qm51y9rWcqvm0nuA==" saltValue="bJmmh4wulKkMrBZmWhe3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U/O052FOKHjYxWmGXmH1vMraEJEp6ynfCcgZP8M3Y6CkF285ypTX80KgHfjSch0bqEUL5KPPHBe5y08fkectIA==" saltValue="AqoMqZ/K7URNr9W3RPMZ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33.54</v>
      </c>
      <c r="G47" s="12">
        <v>31.98</v>
      </c>
      <c r="H47" s="12">
        <v>30.05</v>
      </c>
      <c r="I47" s="12">
        <v>29.11</v>
      </c>
      <c r="J47" s="13">
        <v>27.66</v>
      </c>
    </row>
    <row r="48" spans="2:10" ht="57.75" customHeight="1" x14ac:dyDescent="0.15">
      <c r="B48" s="14"/>
      <c r="C48" s="1202" t="s">
        <v>4</v>
      </c>
      <c r="D48" s="1202"/>
      <c r="E48" s="1203"/>
      <c r="F48" s="15">
        <v>2.68</v>
      </c>
      <c r="G48" s="16">
        <v>3.47</v>
      </c>
      <c r="H48" s="16">
        <v>3.5</v>
      </c>
      <c r="I48" s="16">
        <v>1.91</v>
      </c>
      <c r="J48" s="17">
        <v>2.94</v>
      </c>
    </row>
    <row r="49" spans="2:10" ht="57.75" customHeight="1" thickBot="1" x14ac:dyDescent="0.2">
      <c r="B49" s="18"/>
      <c r="C49" s="1204" t="s">
        <v>5</v>
      </c>
      <c r="D49" s="1204"/>
      <c r="E49" s="1205"/>
      <c r="F49" s="19" t="s">
        <v>569</v>
      </c>
      <c r="G49" s="20" t="s">
        <v>570</v>
      </c>
      <c r="H49" s="20" t="s">
        <v>571</v>
      </c>
      <c r="I49" s="20" t="s">
        <v>572</v>
      </c>
      <c r="J49" s="21" t="s">
        <v>573</v>
      </c>
    </row>
    <row r="50" spans="2:10" ht="13.5" customHeight="1" x14ac:dyDescent="0.15"/>
  </sheetData>
  <sheetProtection algorithmName="SHA-512" hashValue="ICEsOrSubxRRjbALr4lkQRrElIdDQm9CtliIlpdeW8ZNisZGaldogHgb8f/kbMTAWbU1q4mbX+BjpxLeEjFl0g==" saltValue="O+//wHKpWJdcpNYAKaAC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HIT11039</dc:creator>
  <cp:lastModifiedBy> </cp:lastModifiedBy>
  <dcterms:created xsi:type="dcterms:W3CDTF">2022-03-17T01:33:59Z</dcterms:created>
  <dcterms:modified xsi:type="dcterms:W3CDTF">2022-09-28T10:26:11Z</dcterms:modified>
</cp:coreProperties>
</file>