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2_結合作業\"/>
    </mc:Choice>
  </mc:AlternateContent>
  <bookViews>
    <workbookView xWindow="0" yWindow="0" windowWidth="19200" windowHeight="99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E34" i="10"/>
  <c r="C34" i="10"/>
  <c r="U34" i="10" s="1"/>
  <c r="U35" i="10" s="1"/>
  <c r="U36"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<sst xmlns="http://schemas.openxmlformats.org/spreadsheetml/2006/main" count="1160" uniqueCount="604">
  <si>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</si>
  <si>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</si>
  <si>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</si>
  <si>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</si>
  <si>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</si>
  <si>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</si>
  <si>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</si>
  <si>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</si>
  <si>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</si>
  <si>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</si>
  <si>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</si>
  <si>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</si>
  <si>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</si>
  <si>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</si>
  <si>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</si>
  <si>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</si>
  <si>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</si>
  <si>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</si>
  <si>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</si>
  <si>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</si>
  <si>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</si>
  <si>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</si>
  <si>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</si>
  <si>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</si>
  <si>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</si>
  <si>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</si>
  <si>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</si>
  <si>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</si>
  <si>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</si>
  <si>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</si>
  <si>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</si>
  <si>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</si>
  <si>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</si>
  <si>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</si>
  <si>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</si>
  <si>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</si>
  <si>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</si>
  <si>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</si>
  <si>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</si>
  <si>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</si>
  <si>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</si>
  <si>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</si>
  <si>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</si>
  <si>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</si>
  <si>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</si>
  <si>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</si>
  <si>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</si>
  <si>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</si>
  <si>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</si>
  <si>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</si>
  <si>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</si>
  <si>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</si>
  <si>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</si>
  <si>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</si>
  <si>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</si>
  <si>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</si>
  <si>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</si>
  <si>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</si>
  <si>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</si>
  <si>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</si>
  <si>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</si>
  <si>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</si>
  <si>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</si>
  <si>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</si>
  <si>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</si>
  <si>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</si>
  <si>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</si>
  <si>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</si>
  <si>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</si>
  <si>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</si>
  <si>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</si>
  <si>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</si>
  <si>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</si>
  <si>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</si>
  <si>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</si>
  <si>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</si>
  <si>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</si>
  <si>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</si>
  <si>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</si>
  <si>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</si>
  <si>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</si>
  <si>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</si>
  <si>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</si>
  <si>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</si>
  <si>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</si>
  <si>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</si>
  <si>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</si>
  <si>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</si>
  <si>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</si>
  <si>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</si>
  <si>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</si>
  <si>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</si>
  <si>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</si>
  <si>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</si>
  <si>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</si>
  <si>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</si>
  <si>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</si>
  <si>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</si>
  <si>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太子町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</si>
  <si>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</si>
  <si>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</si>
  <si>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</si>
  <si>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</si>
  <si>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</si>
  <si>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</si>
  <si>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</si>
  <si>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</si>
  <si>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</si>
  <si>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</si>
  <si>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</si>
  <si>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</si>
  <si>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</si>
  <si>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</si>
  <si>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</si>
  <si>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</si>
  <si>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</si>
  <si>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</si>
  <si>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</si>
  <si>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</si>
  <si>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</si>
  <si>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</si>
  <si>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</si>
  <si>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</si>
  <si>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</si>
  <si>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</si>
  <si>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</si>
  <si>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</si>
  <si>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</si>
  <si>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</si>
  <si>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</si>
  <si>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</si>
  <si>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</si>
  <si>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</si>
  <si>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</si>
  <si>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</si>
  <si>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</si>
  <si>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</si>
  <si>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</si>
  <si>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</si>
  <si>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</si>
  <si>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</si>
  <si>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</si>
  <si>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</si>
  <si>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</si>
  <si>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</si>
  <si>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</si>
  <si>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</si>
  <si>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</si>
  <si>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</si>
  <si>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</si>
  <si>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</si>
  <si>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</si>
  <si>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</si>
  <si>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</si>
  <si>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</si>
  <si>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</si>
  <si>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</si>
  <si>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</si>
  <si>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</si>
  <si>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</si>
  <si>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</si>
  <si>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</si>
  <si>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</si>
  <si>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</si>
  <si>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</si>
  <si>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</si>
  <si>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</si>
  <si>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</si>
  <si>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</si>
  <si>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</si>
  <si>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</si>
  <si>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</si>
  <si>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</si>
  <si>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</si>
  <si>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</si>
  <si>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</si>
  <si>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</si>
  <si>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</si>
  <si>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</si>
  <si>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</si>
  <si>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</si>
  <si>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</si>
  <si>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</si>
  <si>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</si>
  <si>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</si>
  <si>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</si>
  <si>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</si>
  <si>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</si>
  <si>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</si>
  <si>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</si>
  <si>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</si>
  <si>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</si>
  <si>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</si>
  <si>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</si>
  <si>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</si>
  <si>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</si>
  <si>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</si>
  <si>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</si>
  <si>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</si>
  <si>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</si>
  <si>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</si>
  <si>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</si>
  <si>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</si>
  <si>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</si>
  <si>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</si>
  <si>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</si>
  <si>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</si>
  <si>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</si>
  <si>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</si>
  <si>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</si>
  <si>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</si>
  <si>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</si>
  <si>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</si>
  <si>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</si>
  <si>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大阪府太子町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</si>
  <si>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</si>
  <si>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</si>
  <si>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</si>
  <si>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</si>
  <si>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</si>
  <si>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</si>
  <si>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</si>
  <si>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</si>
  <si>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</si>
  <si>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</si>
  <si>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</si>
  <si>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</si>
  <si>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</si>
  <si>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</si>
  <si>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</si>
  <si>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</si>
  <si>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</si>
  <si>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</si>
  <si>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</si>
  <si>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</si>
  <si>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</si>
  <si>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</si>
  <si>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</si>
  <si>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</si>
  <si>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</si>
  <si>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</si>
  <si>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</si>
  <si>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</si>
  <si>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</si>
  <si>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</si>
  <si>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</si>
  <si>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</si>
  <si>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</si>
  <si>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</si>
  <si>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</si>
  <si>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</si>
  <si>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</si>
  <si>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</si>
  <si>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</si>
  <si>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</si>
  <si>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</si>
  <si>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</si>
  <si>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</si>
  <si>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</si>
  <si>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</si>
  <si>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</si>
  <si>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</si>
  <si>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</si>
  <si>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</si>
  <si>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</si>
  <si>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</si>
  <si>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</si>
  <si>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</si>
  <si>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</si>
  <si>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</si>
  <si>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</si>
  <si>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</si>
  <si>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</si>
  <si>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</si>
  <si>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</si>
  <si>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</si>
  <si>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</si>
  <si>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</si>
  <si>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</si>
  <si>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</si>
  <si>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</si>
  <si>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</si>
  <si>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</si>
  <si>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</si>
  <si>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</si>
  <si>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</si>
  <si>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</si>
  <si>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</si>
  <si>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</si>
  <si>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</si>
  <si>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</si>
  <si>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</si>
  <si>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</si>
  <si>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</si>
  <si>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</si>
  <si>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</si>
  <si>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</si>
  <si>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</si>
  <si>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</si>
  <si>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</si>
  <si>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</si>
  <si>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</si>
  <si>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</si>
  <si>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</si>
  <si>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</si>
  <si>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</si>
  <si>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</si>
  <si>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</si>
  <si>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</si>
  <si>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</si>
  <si>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</si>
  <si>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</si>
  <si>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</si>
  <si>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</si>
  <si>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</si>
  <si>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</si>
  <si>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</si>
  <si>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</si>
  <si>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</si>
  <si>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</si>
  <si>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</si>
  <si>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</si>
  <si>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</si>
  <si>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</si>
  <si>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</si>
  <si>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</si>
  <si>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</si>
  <si>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</si>
  <si>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</si>
  <si>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</si>
  <si>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</si>
  <si>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</si>
  <si>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</si>
  <si>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</si>
  <si>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</si>
  <si>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</si>
  <si>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</si>
  <si>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</si>
  <si>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</si>
  <si>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</si>
  <si>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</si>
  <si>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</si>
  <si>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</si>
  <si>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</si>
  <si>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</si>
  <si>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</si>
  <si>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</si>
  <si>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</si>
  <si>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</si>
  <si>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</si>
  <si>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</si>
  <si>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</si>
  <si>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</si>
  <si>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</si>
  <si>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</si>
  <si>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</si>
  <si>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</si>
  <si>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</si>
  <si>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</si>
  <si>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</si>
  <si>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</si>
  <si>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</si>
  <si>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</si>
  <si>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</si>
  <si>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</si>
  <si>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</si>
  <si>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</si>
  <si>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</si>
  <si>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</si>
  <si>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大阪府太子町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</si>
  <si>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</si>
  <si>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</si>
  <si>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</si>
  <si>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</si>
  <si>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</si>
  <si>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</si>
  <si>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</si>
  <si>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</si>
  <si>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</si>
  <si>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</si>
  <si>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</si>
  <si>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</si>
  <si>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</si>
  <si>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</si>
  <si>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</si>
  <si>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</si>
  <si>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</si>
  <si>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</si>
  <si>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</si>
  <si>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</si>
  <si>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</si>
  <si>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</si>
  <si>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</si>
  <si>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</si>
  <si>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</si>
  <si>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</si>
  <si>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</si>
  <si>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</si>
  <si>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</si>
  <si>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</si>
  <si>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</si>
  <si>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</si>
  <si>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</si>
  <si>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</si>
  <si>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</si>
  <si>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</si>
  <si>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</si>
  <si>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</si>
  <si>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</si>
  <si>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</si>
  <si>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</si>
  <si>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</si>
  <si>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</si>
  <si>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</si>
  <si>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</si>
  <si>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</si>
  <si>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</si>
  <si>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</si>
  <si>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</si>
  <si>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</si>
  <si>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</si>
  <si>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</si>
  <si>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</si>
  <si>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</si>
  <si>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</si>
  <si>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</si>
  <si>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</si>
  <si>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</si>
  <si>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</si>
  <si>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</si>
  <si>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</si>
  <si>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</si>
  <si>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</si>
  <si>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</si>
  <si>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</si>
  <si>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</si>
  <si>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</si>
  <si>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</si>
  <si>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</si>
  <si>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</si>
  <si>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</si>
  <si>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</si>
  <si>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</si>
  <si>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</si>
  <si>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</si>
  <si>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</si>
  <si>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</si>
  <si>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</si>
  <si>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</si>
  <si>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</si>
  <si>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</si>
  <si>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</si>
  <si>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</si>
  <si>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</si>
  <si>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</si>
  <si>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</si>
  <si>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</si>
  <si>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</si>
  <si>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</si>
  <si>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</si>
  <si>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</si>
  <si>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</si>
  <si>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</si>
  <si>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</si>
  <si>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</si>
  <si>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</si>
  <si>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</si>
  <si>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</si>
  <si>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</si>
  <si>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</si>
  <si>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</si>
  <si>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</si>
  <si>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</si>
  <si>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</si>
  <si>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</si>
  <si>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</si>
  <si>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</si>
  <si>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</si>
  <si>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</si>
  <si>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</si>
  <si>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</si>
  <si>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</si>
  <si>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</si>
  <si>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</si>
  <si>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</si>
  <si>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</si>
  <si>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</si>
  <si>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</si>
  <si>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</si>
  <si>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</si>
  <si>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</si>
  <si>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</si>
  <si>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</si>
  <si>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</si>
  <si>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</si>
  <si>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</si>
  <si>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</si>
  <si>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</si>
  <si>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</si>
  <si>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</si>
  <si>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</si>
  <si>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</si>
  <si>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</si>
  <si>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</si>
  <si>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</si>
  <si>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</si>
  <si>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</si>
  <si>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</si>
  <si>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</si>
  <si>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</si>
  <si>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</si>
  <si>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</si>
  <si>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</si>
  <si>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</si>
  <si>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</si>
  <si>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</si>
  <si>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</si>
  <si>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</si>
  <si>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</si>
  <si>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</si>
  <si>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</si>
  <si>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</si>
  <si>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</si>
  <si>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</si>
  <si>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</si>
  <si>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</si>
  <si>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</si>
  <si>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</si>
  <si>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</si>
  <si>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</si>
  <si>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</si>
  <si>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</si>
  <si>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</si>
  <si>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</si>
  <si>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</si>
  <si>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</si>
  <si>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</si>
  <si>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</si>
  <si>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</si>
  <si>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</si>
  <si>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</si>
  <si>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</si>
  <si>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</si>
  <si>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</si>
  <si>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</si>
  <si>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</si>
  <si>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</si>
  <si>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</si>
  <si>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</si>
  <si>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</si>
  <si>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</si>
  <si>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</si>
  <si>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</si>
  <si>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</si>
  <si>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</si>
  <si>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</si>
  <si>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</si>
  <si>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</si>
  <si>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</si>
  <si>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</si>
  <si>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</si>
  <si>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</si>
  <si>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2.18</t>
  </si>
  <si>
    <t>▲ 0.21</t>
  </si>
  <si>
    <t>▲ 7.08</t>
  </si>
  <si>
    <t>▲ 2.99</t>
  </si>
  <si>
    <t>一般会計</t>
  </si>
  <si>
    <t>介護保険特別会計</t>
  </si>
  <si>
    <t>国民健康保険特別会計</t>
  </si>
  <si>
    <t>後期高齢者医療特別会計</t>
  </si>
  <si>
    <t>下水道事業会計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</si>
  <si>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</si>
  <si>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</si>
  <si>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</si>
  <si>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</si>
  <si>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</si>
  <si>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</si>
  <si>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</si>
  <si>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</si>
  <si>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5"/>
  </si>
  <si>
    <t>退職手当基金</t>
    <rPh sb="0" eb="2">
      <t>タイショク</t>
    </rPh>
    <rPh sb="2" eb="4">
      <t>テアテ</t>
    </rPh>
    <rPh sb="4" eb="6">
      <t>キキン</t>
    </rPh>
    <phoneticPr fontId="5"/>
  </si>
  <si>
    <t>ふるさと太子応援基金</t>
    <rPh sb="4" eb="6">
      <t>タイシ</t>
    </rPh>
    <rPh sb="6" eb="8">
      <t>オウエン</t>
    </rPh>
    <rPh sb="8" eb="10">
      <t>キキン</t>
    </rPh>
    <phoneticPr fontId="5"/>
  </si>
  <si>
    <t>たいし・ふれ愛福祉基金</t>
    <rPh sb="6" eb="7">
      <t>アイ</t>
    </rPh>
    <rPh sb="7" eb="9">
      <t>フクシ</t>
    </rPh>
    <rPh sb="9" eb="11">
      <t>キキン</t>
    </rPh>
    <phoneticPr fontId="5"/>
  </si>
  <si>
    <t>太子まちづくり「夢」基金</t>
    <rPh sb="0" eb="2">
      <t>タイシ</t>
    </rPh>
    <rPh sb="8" eb="9">
      <t>ユメ</t>
    </rPh>
    <rPh sb="10" eb="12">
      <t>キキン</t>
    </rPh>
    <phoneticPr fontId="5"/>
  </si>
  <si>
    <t>南河内環境事業組合</t>
    <rPh sb="0" eb="3">
      <t>ミナミカワチ</t>
    </rPh>
    <rPh sb="3" eb="5">
      <t>カンキョウ</t>
    </rPh>
    <rPh sb="5" eb="7">
      <t>ジギョウ</t>
    </rPh>
    <rPh sb="7" eb="9">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</si>
  <si>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</si>
  <si>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15" eb="17">
      <t>コウキ</t>
    </rPh>
    <rPh sb="17" eb="20">
      <t>コウレイシャ</t>
    </rPh>
    <rPh sb="20" eb="22">
      <t>イリョウ</t>
    </rPh>
    <rPh sb="22" eb="24">
      <t>トクベツ</t>
    </rPh>
    <rPh sb="24" eb="26">
      <t>カイケイ</t>
    </rPh>
    <phoneticPr fontId="2"/>
  </si>
  <si>
    <t>大阪広域水道企業団　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</si>
  <si>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大阪広域水道企業団（工業用水事業会計）</t>
    <rPh sb="10" eb="12">
      <t>コウギョウ</t>
    </rPh>
    <rPh sb="12" eb="13">
      <t>ヨウ</t>
    </rPh>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</si>
  <si>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</si>
  <si>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</si>
  <si>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</si>
  <si>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</si>
  <si>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</si>
  <si>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</si>
  <si>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</si>
  <si>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</si>
  <si>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将来負担比率は継続して生じていないため、「－」と表示されている。また、実質公債費比率については類似団体と比較して低い水準にあり、令和2年度は前年度から0.9ポイント減少した。
　しかしながら、今後予定される公共施設の長寿命化や老朽化対策をはじめ、新たな建設事業等にかかる地方債の需要については、交付税算入のある事業債を活用できるよう事業計画を策定し、下水道事業の経営基盤強化とともに、これまで以上に公債費の適正化に取り組んでいく必要がある。</t>
    <rPh sb="1" eb="3">
      <t>ショウライ</t>
    </rPh>
    <rPh sb="3" eb="5">
      <t>フタン</t>
    </rPh>
    <rPh sb="5" eb="7">
      <t>ヒリツ</t>
    </rPh>
    <rPh sb="8" eb="10">
      <t>ケイゾク</t>
    </rPh>
    <rPh sb="12" eb="13">
      <t>ショウ</t>
    </rPh>
    <rPh sb="25" eb="27">
      <t>ヒョウジ</t>
    </rPh>
    <rPh sb="65" eb="66">
      <t>レイ</t>
    </rPh>
    <rPh sb="66" eb="67">
      <t>ワ</t>
    </rPh>
    <rPh sb="68" eb="70">
      <t>ネンド</t>
    </rPh>
    <rPh sb="71" eb="74">
      <t>ゼンネンド</t>
    </rPh>
    <rPh sb="83" eb="85">
      <t>ゲンショウ</t>
    </rPh>
    <rPh sb="109" eb="110">
      <t>チョウ</t>
    </rPh>
    <rPh sb="110" eb="113">
      <t>ジュミョウカ</t>
    </rPh>
    <rPh sb="197" eb="199">
      <t>イジョウ</t>
    </rPh>
    <rPh sb="200" eb="202">
      <t>コウサイ</t>
    </rPh>
    <rPh sb="202" eb="203">
      <t>ヒ</t>
    </rPh>
    <rPh sb="204" eb="207">
      <t>テキセイカ</t>
    </rPh>
    <rPh sb="208" eb="209">
      <t>ト</t>
    </rPh>
    <rPh sb="210" eb="211">
      <t>ク</t>
    </rPh>
    <rPh sb="215" eb="217">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</si>
  <si>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</si>
  <si>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</si>
  <si>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</si>
  <si>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地方債の新規発行を抑制し、将来負担を現在のストックで賄えてきたことから、将来負担比率は継続して生じておらず「－」と表示されているが、地方債残高の増加や充当可能基金の減少により比率は悪化傾向にある。
　また、有形固定資産減価償却率は類似団体よりも低い水準まで低下しており、比較的適正な維持管理が行えていると言える。公共施設等総合管理計画に基づき、今後も老朽化対策に積極的に取り組んでいく。</t>
    <rPh sb="5" eb="7">
      <t>シンキ</t>
    </rPh>
    <rPh sb="7" eb="9">
      <t>ハッコウ</t>
    </rPh>
    <rPh sb="10" eb="12">
      <t>ヨクセイ</t>
    </rPh>
    <rPh sb="44" eb="46">
      <t>ケイゾク</t>
    </rPh>
    <rPh sb="48" eb="49">
      <t>ショウ</t>
    </rPh>
    <rPh sb="58" eb="60">
      <t>ヒョウジ</t>
    </rPh>
    <rPh sb="93" eb="95">
      <t>ケイコウ</t>
    </rPh>
    <rPh sb="116" eb="118">
      <t>ルイジ</t>
    </rPh>
    <rPh sb="118" eb="120">
      <t>ダンタイ</t>
    </rPh>
    <rPh sb="123" eb="124">
      <t>ヒク</t>
    </rPh>
    <rPh sb="125" eb="127">
      <t>スイジュン</t>
    </rPh>
    <rPh sb="129" eb="131">
      <t>テイカ</t>
    </rPh>
    <rPh sb="157" eb="159">
      <t>コウキョウ</t>
    </rPh>
    <rPh sb="159" eb="161">
      <t>シセツ</t>
    </rPh>
    <rPh sb="161" eb="162">
      <t>ナド</t>
    </rPh>
    <rPh sb="162" eb="164">
      <t>ソウゴウ</t>
    </rPh>
    <rPh sb="164" eb="166">
      <t>カンリ</t>
    </rPh>
    <rPh sb="166" eb="168">
      <t>ケイカク</t>
    </rPh>
    <rPh sb="169" eb="170">
      <t>モト</t>
    </rPh>
    <rPh sb="173" eb="175">
      <t>コンゴ</t>
    </rPh>
    <rPh sb="176" eb="179">
      <t>ロウキュウカ</t>
    </rPh>
    <rPh sb="179" eb="181">
      <t>タイサク</t>
    </rPh>
    <rPh sb="182" eb="185">
      <t>セッキョクテキ</t>
    </rPh>
    <rPh sb="186" eb="187">
      <t>ト</t>
    </rPh>
    <rPh sb="188" eb="189">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</si>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</sst>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BB61-481C-8A41-A741EA01E9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24226</c:v>
                </c:pt>
                <c:pt idx="1">
                  <c:v>26854</c:v>
                </c:pt>
                <c:pt idx="2">
                  <c:v>7582</c:v>
                </c:pt>
                <c:pt idx="3">
                  <c:v>32440</c:v>
                </c:pt>
                <c:pt idx="4">
                  <c:v>51302</c:v>
                </c:pt>
              </c:numCache>
            </c:numRef>
          </c:val>
          <c:smooth val="0"/>
          <c:extLst>
            <c:ext xmlns:c16="http://schemas.microsoft.com/office/drawing/2014/chart" uri="{C3380CC4-5D6E-409C-BE32-E72D297353CC}">
              <c16:uniqueId val="{00000001-BB61-481C-8A41-A741EA01E9D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3.03</c:v>
                </c:pt>
                <c:pt idx="1">
                  <c:v>2.5499999999999998</c:v>
                </c:pt>
                <c:pt idx="2">
                  <c:v>0.93</c:v>
                </c:pt>
                <c:pt idx="3">
                  <c:v>0.87</c:v>
                </c:pt>
                <c:pt idx="4">
                  <c:v>1.65</c:v>
                </c:pt>
              </c:numCache>
            </c:numRef>
          </c:val>
          <c:extLst>
            <c:ext xmlns:c16="http://schemas.microsoft.com/office/drawing/2014/chart" uri="{C3380CC4-5D6E-409C-BE32-E72D297353CC}">
              <c16:uniqueId val="{00000000-F124-4A6E-8D5E-4D1491E7D4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51.27</c:v>
                </c:pt>
                <c:pt idx="1">
                  <c:v>52.66</c:v>
                </c:pt>
                <c:pt idx="2">
                  <c:v>53.69</c:v>
                </c:pt>
                <c:pt idx="3">
                  <c:v>46.64</c:v>
                </c:pt>
                <c:pt idx="4">
                  <c:v>41.49</c:v>
                </c:pt>
              </c:numCache>
            </c:numRef>
          </c:val>
          <c:extLst>
            <c:ext xmlns:c16="http://schemas.microsoft.com/office/drawing/2014/chart" uri="{C3380CC4-5D6E-409C-BE32-E72D297353CC}">
              <c16:uniqueId val="{00000001-F124-4A6E-8D5E-4D1491E7D48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-2.1800000000000002</c:v>
                </c:pt>
                <c:pt idx="1">
                  <c:v>1.0900000000000001</c:v>
                </c:pt>
                <c:pt idx="2">
                  <c:v>-0.21</c:v>
                </c:pt>
                <c:pt idx="3">
                  <c:v>-7.08</c:v>
                </c:pt>
                <c:pt idx="4">
                  <c:v>-2.99</c:v>
                </c:pt>
              </c:numCache>
            </c:numRef>
          </c:val>
          <c:smooth val="0"/>
          <c:extLst>
            <c:ext xmlns:c16="http://schemas.microsoft.com/office/drawing/2014/chart" uri="{C3380CC4-5D6E-409C-BE32-E72D297353CC}">
              <c16:uniqueId val="{00000002-F124-4A6E-8D5E-4D1491E7D48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26.54</c:v>
                </c:pt>
                <c:pt idx="2">
                  <c:v>#N/A</c:v>
                </c:pt>
                <c:pt idx="3">
                  <c:v>0</c:v>
                </c:pt>
                <c:pt idx="4">
                  <c:v>#N/A</c:v>
                </c:pt>
                <c:pt idx="5">
                  <c:v>0</c:v>
                </c:pt>
                <c:pt idx="6">
                  <c:v>#N/A</c:v>
                </c:pt>
                <c:pt idx="7">
                  <c:v>0.84</c:v>
                </c:pt>
                <c:pt idx="8">
                  <c:v>0</c:v>
                </c:pt>
                <c:pt idx="9">
                  <c:v>0</c:v>
                </c:pt>
              </c:numCache>
            </c:numRef>
          </c:val>
          <c:extLst>
            <c:ext xmlns:c16="http://schemas.microsoft.com/office/drawing/2014/chart" uri="{C3380CC4-5D6E-409C-BE32-E72D297353CC}">
              <c16:uniqueId val="{00000000-1D57-4304-B796-3760EBE06A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D57-4304-B796-3760EBE06A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D57-4304-B796-3760EBE06A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D57-4304-B796-3760EBE06A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D57-4304-B796-3760EBE06AD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0.09</c:v>
                </c:pt>
              </c:numCache>
            </c:numRef>
          </c:val>
          <c:extLst>
            <c:ext xmlns:c16="http://schemas.microsoft.com/office/drawing/2014/chart" uri="{C3380CC4-5D6E-409C-BE32-E72D297353CC}">
              <c16:uniqueId val="{00000005-1D57-4304-B796-3760EBE06A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0.15</c:v>
                </c:pt>
                <c:pt idx="2">
                  <c:v>#N/A</c:v>
                </c:pt>
                <c:pt idx="3">
                  <c:v>0.18</c:v>
                </c:pt>
                <c:pt idx="4">
                  <c:v>#N/A</c:v>
                </c:pt>
                <c:pt idx="5">
                  <c:v>0.18</c:v>
                </c:pt>
                <c:pt idx="6">
                  <c:v>#N/A</c:v>
                </c:pt>
                <c:pt idx="7">
                  <c:v>0.19</c:v>
                </c:pt>
                <c:pt idx="8">
                  <c:v>#N/A</c:v>
                </c:pt>
                <c:pt idx="9">
                  <c:v>0.21</c:v>
                </c:pt>
              </c:numCache>
            </c:numRef>
          </c:val>
          <c:extLst>
            <c:ext xmlns:c16="http://schemas.microsoft.com/office/drawing/2014/chart" uri="{C3380CC4-5D6E-409C-BE32-E72D297353CC}">
              <c16:uniqueId val="{00000006-1D57-4304-B796-3760EBE06A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0.53</c:v>
                </c:pt>
                <c:pt idx="2">
                  <c:v>#N/A</c:v>
                </c:pt>
                <c:pt idx="3">
                  <c:v>1.22</c:v>
                </c:pt>
                <c:pt idx="4">
                  <c:v>#N/A</c:v>
                </c:pt>
                <c:pt idx="5">
                  <c:v>0.79</c:v>
                </c:pt>
                <c:pt idx="6">
                  <c:v>#N/A</c:v>
                </c:pt>
                <c:pt idx="7">
                  <c:v>0.4</c:v>
                </c:pt>
                <c:pt idx="8">
                  <c:v>#N/A</c:v>
                </c:pt>
                <c:pt idx="9">
                  <c:v>0.42</c:v>
                </c:pt>
              </c:numCache>
            </c:numRef>
          </c:val>
          <c:extLst>
            <c:ext xmlns:c16="http://schemas.microsoft.com/office/drawing/2014/chart" uri="{C3380CC4-5D6E-409C-BE32-E72D297353CC}">
              <c16:uniqueId val="{00000007-1D57-4304-B796-3760EBE06A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1.0900000000000001</c:v>
                </c:pt>
                <c:pt idx="2">
                  <c:v>#N/A</c:v>
                </c:pt>
                <c:pt idx="3">
                  <c:v>1.32</c:v>
                </c:pt>
                <c:pt idx="4">
                  <c:v>#N/A</c:v>
                </c:pt>
                <c:pt idx="5">
                  <c:v>0.54</c:v>
                </c:pt>
                <c:pt idx="6">
                  <c:v>#N/A</c:v>
                </c:pt>
                <c:pt idx="7">
                  <c:v>0.44</c:v>
                </c:pt>
                <c:pt idx="8">
                  <c:v>#N/A</c:v>
                </c:pt>
                <c:pt idx="9">
                  <c:v>1.18</c:v>
                </c:pt>
              </c:numCache>
            </c:numRef>
          </c:val>
          <c:extLst>
            <c:ext xmlns:c16="http://schemas.microsoft.com/office/drawing/2014/chart" uri="{C3380CC4-5D6E-409C-BE32-E72D297353CC}">
              <c16:uniqueId val="{00000008-1D57-4304-B796-3760EBE06A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3.03</c:v>
                </c:pt>
                <c:pt idx="2">
                  <c:v>#N/A</c:v>
                </c:pt>
                <c:pt idx="3">
                  <c:v>2.54</c:v>
                </c:pt>
                <c:pt idx="4">
                  <c:v>#N/A</c:v>
                </c:pt>
                <c:pt idx="5">
                  <c:v>0.93</c:v>
                </c:pt>
                <c:pt idx="6">
                  <c:v>#N/A</c:v>
                </c:pt>
                <c:pt idx="7">
                  <c:v>0.87</c:v>
                </c:pt>
                <c:pt idx="8">
                  <c:v>#N/A</c:v>
                </c:pt>
                <c:pt idx="9">
                  <c:v>1.65</c:v>
                </c:pt>
              </c:numCache>
            </c:numRef>
          </c:val>
          <c:extLst>
            <c:ext xmlns:c16="http://schemas.microsoft.com/office/drawing/2014/chart" uri="{C3380CC4-5D6E-409C-BE32-E72D297353CC}">
              <c16:uniqueId val="{00000009-1D57-4304-B796-3760EBE06AD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417</c:v>
                </c:pt>
                <c:pt idx="5">
                  <c:v>413</c:v>
                </c:pt>
                <c:pt idx="8">
                  <c:v>411</c:v>
                </c:pt>
                <c:pt idx="11">
                  <c:v>406</c:v>
                </c:pt>
                <c:pt idx="14">
                  <c:v>405</c:v>
                </c:pt>
              </c:numCache>
            </c:numRef>
          </c:val>
          <c:extLst>
            <c:ext xmlns:c16="http://schemas.microsoft.com/office/drawing/2014/chart" uri="{C3380CC4-5D6E-409C-BE32-E72D297353CC}">
              <c16:uniqueId val="{00000000-0B56-4B95-8A9F-749BFAF876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56-4B95-8A9F-749BFAF876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B56-4B95-8A9F-749BFAF876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c:v>
                </c:pt>
                <c:pt idx="3">
                  <c:v>2</c:v>
                </c:pt>
                <c:pt idx="6">
                  <c:v>2</c:v>
                </c:pt>
                <c:pt idx="9">
                  <c:v>0</c:v>
                </c:pt>
                <c:pt idx="12">
                  <c:v>0</c:v>
                </c:pt>
              </c:numCache>
            </c:numRef>
          </c:val>
          <c:extLst>
            <c:ext xmlns:c16="http://schemas.microsoft.com/office/drawing/2014/chart" uri="{C3380CC4-5D6E-409C-BE32-E72D297353CC}">
              <c16:uniqueId val="{00000003-0B56-4B95-8A9F-749BFAF876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121</c:v>
                </c:pt>
                <c:pt idx="3">
                  <c:v>127</c:v>
                </c:pt>
                <c:pt idx="6">
                  <c:v>129</c:v>
                </c:pt>
                <c:pt idx="9">
                  <c:v>157</c:v>
                </c:pt>
                <c:pt idx="12">
                  <c:v>120</c:v>
                </c:pt>
              </c:numCache>
            </c:numRef>
          </c:val>
          <c:extLst>
            <c:ext xmlns:c16="http://schemas.microsoft.com/office/drawing/2014/chart" uri="{C3380CC4-5D6E-409C-BE32-E72D297353CC}">
              <c16:uniqueId val="{00000004-0B56-4B95-8A9F-749BFAF876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56-4B95-8A9F-749BFAF876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56-4B95-8A9F-749BFAF876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463</c:v>
                </c:pt>
                <c:pt idx="3">
                  <c:v>504</c:v>
                </c:pt>
                <c:pt idx="6">
                  <c:v>471</c:v>
                </c:pt>
                <c:pt idx="9">
                  <c:v>435</c:v>
                </c:pt>
                <c:pt idx="12">
                  <c:v>431</c:v>
                </c:pt>
              </c:numCache>
            </c:numRef>
          </c:val>
          <c:extLst>
            <c:ext xmlns:c16="http://schemas.microsoft.com/office/drawing/2014/chart" uri="{C3380CC4-5D6E-409C-BE32-E72D297353CC}">
              <c16:uniqueId val="{00000007-0B56-4B95-8A9F-749BFAF876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176</c:v>
                </c:pt>
                <c:pt idx="2">
                  <c:v>#N/A</c:v>
                </c:pt>
                <c:pt idx="3">
                  <c:v>#N/A</c:v>
                </c:pt>
                <c:pt idx="4">
                  <c:v>220</c:v>
                </c:pt>
                <c:pt idx="5">
                  <c:v>#N/A</c:v>
                </c:pt>
                <c:pt idx="6">
                  <c:v>#N/A</c:v>
                </c:pt>
                <c:pt idx="7">
                  <c:v>191</c:v>
                </c:pt>
                <c:pt idx="8">
                  <c:v>#N/A</c:v>
                </c:pt>
                <c:pt idx="9">
                  <c:v>#N/A</c:v>
                </c:pt>
                <c:pt idx="10">
                  <c:v>186</c:v>
                </c:pt>
                <c:pt idx="11">
                  <c:v>#N/A</c:v>
                </c:pt>
                <c:pt idx="12">
                  <c:v>#N/A</c:v>
                </c:pt>
                <c:pt idx="13">
                  <c:v>146</c:v>
                </c:pt>
                <c:pt idx="14">
                  <c:v>#N/A</c:v>
                </c:pt>
              </c:numCache>
            </c:numRef>
          </c:val>
          <c:smooth val="0"/>
          <c:extLst>
            <c:ext xmlns:c16="http://schemas.microsoft.com/office/drawing/2014/chart" uri="{C3380CC4-5D6E-409C-BE32-E72D297353CC}">
              <c16:uniqueId val="{00000008-0B56-4B95-8A9F-749BFAF876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4889</c:v>
                </c:pt>
                <c:pt idx="5">
                  <c:v>4773</c:v>
                </c:pt>
                <c:pt idx="8">
                  <c:v>4626</c:v>
                </c:pt>
                <c:pt idx="11">
                  <c:v>4491</c:v>
                </c:pt>
                <c:pt idx="14">
                  <c:v>4184</c:v>
                </c:pt>
              </c:numCache>
            </c:numRef>
          </c:val>
          <c:extLst>
            <c:ext xmlns:c16="http://schemas.microsoft.com/office/drawing/2014/chart" uri="{C3380CC4-5D6E-409C-BE32-E72D297353CC}">
              <c16:uniqueId val="{00000000-B08E-4EC5-9BE8-81105CCA7E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08E-4EC5-9BE8-81105CCA7E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3323</c:v>
                </c:pt>
                <c:pt idx="5">
                  <c:v>3423</c:v>
                </c:pt>
                <c:pt idx="8">
                  <c:v>3552</c:v>
                </c:pt>
                <c:pt idx="11">
                  <c:v>3202</c:v>
                </c:pt>
                <c:pt idx="14">
                  <c:v>2907</c:v>
                </c:pt>
              </c:numCache>
            </c:numRef>
          </c:val>
          <c:extLst>
            <c:ext xmlns:c16="http://schemas.microsoft.com/office/drawing/2014/chart" uri="{C3380CC4-5D6E-409C-BE32-E72D297353CC}">
              <c16:uniqueId val="{00000002-B08E-4EC5-9BE8-81105CCA7E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8E-4EC5-9BE8-81105CCA7E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8E-4EC5-9BE8-81105CCA7E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8E-4EC5-9BE8-81105CCA7E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1000</c:v>
                </c:pt>
                <c:pt idx="3">
                  <c:v>994</c:v>
                </c:pt>
                <c:pt idx="6">
                  <c:v>1020</c:v>
                </c:pt>
                <c:pt idx="9">
                  <c:v>912</c:v>
                </c:pt>
                <c:pt idx="12">
                  <c:v>849</c:v>
                </c:pt>
              </c:numCache>
            </c:numRef>
          </c:val>
          <c:extLst>
            <c:ext xmlns:c16="http://schemas.microsoft.com/office/drawing/2014/chart" uri="{C3380CC4-5D6E-409C-BE32-E72D297353CC}">
              <c16:uniqueId val="{00000006-B08E-4EC5-9BE8-81105CCA7E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c:v>
                </c:pt>
                <c:pt idx="3">
                  <c:v>3</c:v>
                </c:pt>
                <c:pt idx="6">
                  <c:v>1</c:v>
                </c:pt>
                <c:pt idx="9">
                  <c:v>3</c:v>
                </c:pt>
                <c:pt idx="12">
                  <c:v>55</c:v>
                </c:pt>
              </c:numCache>
            </c:numRef>
          </c:val>
          <c:extLst>
            <c:ext xmlns:c16="http://schemas.microsoft.com/office/drawing/2014/chart" uri="{C3380CC4-5D6E-409C-BE32-E72D297353CC}">
              <c16:uniqueId val="{00000007-B08E-4EC5-9BE8-81105CCA7E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1194</c:v>
                </c:pt>
                <c:pt idx="3">
                  <c:v>1166</c:v>
                </c:pt>
                <c:pt idx="6">
                  <c:v>1125</c:v>
                </c:pt>
                <c:pt idx="9">
                  <c:v>1153</c:v>
                </c:pt>
                <c:pt idx="12">
                  <c:v>1041</c:v>
                </c:pt>
              </c:numCache>
            </c:numRef>
          </c:val>
          <c:extLst>
            <c:ext xmlns:c16="http://schemas.microsoft.com/office/drawing/2014/chart" uri="{C3380CC4-5D6E-409C-BE32-E72D297353CC}">
              <c16:uniqueId val="{00000008-B08E-4EC5-9BE8-81105CCA7E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08E-4EC5-9BE8-81105CCA7E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4619</c:v>
                </c:pt>
                <c:pt idx="3">
                  <c:v>4538</c:v>
                </c:pt>
                <c:pt idx="6">
                  <c:v>4335</c:v>
                </c:pt>
                <c:pt idx="9">
                  <c:v>4229</c:v>
                </c:pt>
                <c:pt idx="12">
                  <c:v>4319</c:v>
                </c:pt>
              </c:numCache>
            </c:numRef>
          </c:val>
          <c:extLst>
            <c:ext xmlns:c16="http://schemas.microsoft.com/office/drawing/2014/chart" uri="{C3380CC4-5D6E-409C-BE32-E72D297353CC}">
              <c16:uniqueId val="{0000000A-B08E-4EC5-9BE8-81105CCA7EF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08E-4EC5-9BE8-81105CCA7EF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1719</c:v>
                </c:pt>
                <c:pt idx="1">
                  <c:v>1494</c:v>
                </c:pt>
                <c:pt idx="2">
                  <c:v>1369</c:v>
                </c:pt>
              </c:numCache>
            </c:numRef>
          </c:val>
          <c:extLst>
            <c:ext xmlns:c16="http://schemas.microsoft.com/office/drawing/2014/chart" uri="{C3380CC4-5D6E-409C-BE32-E72D297353CC}">
              <c16:uniqueId val="{00000000-F881-461C-BDF9-889FDB5145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c:v>
                </c:pt>
                <c:pt idx="1">
                  <c:v>8</c:v>
                </c:pt>
                <c:pt idx="2">
                  <c:v>8</c:v>
                </c:pt>
              </c:numCache>
            </c:numRef>
          </c:val>
          <c:extLst>
            <c:ext xmlns:c16="http://schemas.microsoft.com/office/drawing/2014/chart" uri="{C3380CC4-5D6E-409C-BE32-E72D297353CC}">
              <c16:uniqueId val="{00000001-F881-461C-BDF9-889FDB5145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1553</c:v>
                </c:pt>
                <c:pt idx="1">
                  <c:v>1401</c:v>
                </c:pt>
                <c:pt idx="2">
                  <c:v>1221</c:v>
                </c:pt>
              </c:numCache>
            </c:numRef>
          </c:val>
          <c:extLst>
            <c:ext xmlns:c16="http://schemas.microsoft.com/office/drawing/2014/chart" uri="{C3380CC4-5D6E-409C-BE32-E72D297353CC}">
              <c16:uniqueId val="{00000002-F881-461C-BDF9-889FDB5145F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{9371BD21-638B-4079-A92C-AECBD9C92427}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17B-4938-8679-0A192DA826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{EC77D117-0B7E-4EA5-ACC4-C73FD3B229D1}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7B-4938-8679-0A192DA826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{1D805622-E268-4390-A8B7-CF3C4D997CC1}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7B-4938-8679-0A192DA826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{768C91F3-39EC-47D8-8F28-324181E57109}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7B-4938-8679-0A192DA826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{8A0D18DD-767B-4F2E-989B-47CD5C589517}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7B-4938-8679-0A192DA826B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{E90CB31F-885F-4A80-87EB-816C2FEFF177}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17B-4938-8679-0A192DA826B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{80B66463-220B-43C1-86A1-6C81FD233224}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17B-4938-8679-0A192DA826B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{8B27634F-030C-41C1-BBD1-FF4D15C9795E}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17B-4938-8679-0A192DA826B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{BBFD2C45-B715-44F4-A225-98EF7B28FEB4}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17B-4938-8679-0A192DA826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57.5</c:v>
                </c:pt>
                <c:pt idx="8">
                  <c:v>49.1</c:v>
                </c:pt>
                <c:pt idx="16">
                  <c:v>52.4</c:v>
                </c:pt>
                <c:pt idx="24">
                  <c:v>49.6</c:v>
                </c:pt>
                <c:pt idx="32">
                  <c:v>49.5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17B-4938-8679-0A192DA826B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{79DD67F8-6CB7-4936-AC88-B4EE5A7C71BF}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17B-4938-8679-0A192DA826B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{DBF17772-558B-4208-82CD-24E81BF3FEF4}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7B-4938-8679-0A192DA826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{19198768-0E26-4474-B02D-8280B2CE9A2B}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7B-4938-8679-0A192DA826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{1A67FE10-A2FF-43FB-A4AA-974530A3B7D3}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7B-4938-8679-0A192DA826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{93A7BCB3-A535-4073-8718-0C06EBB44C9F}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7B-4938-8679-0A192DA826B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{097474EE-DE9E-42A8-A322-00AD47AC7D91}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17B-4938-8679-0A192DA826B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{AF1CA164-15F8-43CB-A811-D1FFA4C2AF74}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17B-4938-8679-0A192DA826B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{DA187AF6-F5E7-499D-9E3B-F65AF2A3F3B9}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17B-4938-8679-0A192DA826B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{EFE2ED27-3F1A-41DE-8C3D-B4BA89C66C36}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17B-4938-8679-0A192DA826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D17B-4938-8679-0A192DA826B3}"/>
            </c:ext>
          </c:extLst>
        </c:ser>
        <c:dLbls>
          <c:showLegendKey val="0"/>
          <c:showVal val="1"/>
          <c:showCatName val="0"/>
          <c:showSerName val="0"/>
          <c:showPercent val="0"/>
          <c:showBubbleSize val="0"/>
        </c:dLbls>
        <c:axId val="46179840"/>
        <c:axId val="46181760"/>
      </c:scatterChart>
      <c:valAx>
        <c:axId val="46179840"/>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{80E51CDF-7330-403F-831E-21305D19AD56}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032-4CE1-ADC5-1B23B5F4A8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{5A6E76E3-61FE-499F-B795-ADC25A3A730A}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32-4CE1-ADC5-1B23B5F4A8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{C54EB602-DF89-4F35-86D5-9E50D93763C6}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32-4CE1-ADC5-1B23B5F4A8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{6AA9AD59-61D4-44D4-9CEB-CFD5E8CCCF0D}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32-4CE1-ADC5-1B23B5F4A8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{DBA18FB6-0C6C-437F-90DA-1AA99EDBD001}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32-4CE1-ADC5-1B23B5F4A84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{B2C2664D-7272-4675-87E3-F5605DDDE151}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032-4CE1-ADC5-1B23B5F4A84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{6DFA4984-7957-4E52-A926-6F16AF8533EF}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032-4CE1-ADC5-1B23B5F4A84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{0734680F-5768-4372-8984-997F2770DAE2}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032-4CE1-ADC5-1B23B5F4A84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{1A82F040-48C7-45BD-93A0-5B46F0D6A03B}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032-4CE1-ADC5-1B23B5F4A8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7.4</c:v>
                </c:pt>
                <c:pt idx="16">
                  <c:v>7</c:v>
                </c:pt>
                <c:pt idx="24">
                  <c:v>7.1</c:v>
                </c:pt>
                <c:pt idx="32">
                  <c:v>6.2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032-4CE1-ADC5-1B23B5F4A84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38E-2"/>
                  <c:y val="-4.349592131553589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{C4762306-CE9C-4FD1-9A68-05AD211EBC16}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032-4CE1-ADC5-1B23B5F4A84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{4D2745CB-8435-4FB9-A160-A565D4E1F6B7}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32-4CE1-ADC5-1B23B5F4A8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{85D17AC0-74EB-4339-ABF1-D809B95F93AB}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32-4CE1-ADC5-1B23B5F4A8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{C6E71215-3F4F-4742-8A8A-67F767FBEDDD}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32-4CE1-ADC5-1B23B5F4A8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{84708950-1A56-44F7-950A-D170E28E9AF1}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32-4CE1-ADC5-1B23B5F4A84E}"/>
                </c:ext>
              </c:extLst>
            </c:dLbl>
            <c:dLbl>
              <c:idx val="8"/>
              <c:layout>
                <c:manualLayout>
                  <c:x val="-1.8235628084250059E-2"/>
                  <c:y val="-8.133737286005204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{B22F02F0-FFA3-4B3F-B260-59FD76D8082C}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032-4CE1-ADC5-1B23B5F4A84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{0AAD9725-21CF-4D30-8666-48C42D2484FD}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032-4CE1-ADC5-1B23B5F4A84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{CF899A54-EAEB-4D44-96A7-F92A840162FD}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032-4CE1-ADC5-1B23B5F4A84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{38EBA187-E2BE-48C9-9C5C-7918A44A8586}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032-4CE1-ADC5-1B23B5F4A8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3032-4CE1-ADC5-1B23B5F4A84E}"/>
            </c:ext>
          </c:extLst>
        </c:ser>
        <c:dLbls>
          <c:showLegendKey val="0"/>
          <c:showVal val="1"/>
          <c:showCatName val="0"/>
          <c:showSerName val="0"/>
          <c:showPercent val="0"/>
          <c:showBubbleSize val="0"/>
        </c:dLbls>
        <c:axId val="84219776"/>
        <c:axId val="84234240"/>
      </c:scatterChart>
      <c:valAx>
        <c:axId val="84219776"/>
        <c:scaling>
          <c:orientation val="maxMin"/>
          <c:max val="8"/>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a:t>
          </a:r>
          <a:r>
            <a:rPr kumimoji="1" lang="en-US" altLang="ja-JP" sz="1400">
              <a:solidFill>
                <a:srgbClr val="000000"/>
              </a:solidFill>
              <a:latin typeface="ＭＳ ゴシック" pitchFamily="49" charset="-128"/>
              <a:ea typeface="ＭＳ ゴシック" pitchFamily="49" charset="-128"/>
            </a:rPr>
            <a:t>2</a:t>
          </a:r>
          <a:r>
            <a:rPr kumimoji="1" lang="ja-JP" altLang="en-US" sz="1400">
              <a:solidFill>
                <a:srgbClr val="000000"/>
              </a:solidFill>
              <a:latin typeface="ＭＳ ゴシック" pitchFamily="49" charset="-128"/>
              <a:ea typeface="ＭＳ ゴシック" pitchFamily="49" charset="-128"/>
            </a:rPr>
            <a:t>年度の実質公債費比率は、早期健全化基準（</a:t>
          </a:r>
          <a:r>
            <a:rPr kumimoji="1" lang="en-US" altLang="ja-JP" sz="1400">
              <a:solidFill>
                <a:srgbClr val="000000"/>
              </a:solidFill>
              <a:latin typeface="ＭＳ ゴシック" pitchFamily="49" charset="-128"/>
              <a:ea typeface="ＭＳ ゴシック" pitchFamily="49" charset="-128"/>
            </a:rPr>
            <a:t>25</a:t>
          </a:r>
          <a:r>
            <a:rPr kumimoji="1" lang="ja-JP" altLang="en-US" sz="1400">
              <a:solidFill>
                <a:srgbClr val="000000"/>
              </a:solidFill>
              <a:latin typeface="ＭＳ ゴシック" pitchFamily="49" charset="-128"/>
              <a:ea typeface="ＭＳ ゴシック" pitchFamily="49" charset="-128"/>
            </a:rPr>
            <a:t>％）を下回る</a:t>
          </a:r>
          <a:r>
            <a:rPr kumimoji="1" lang="en-US" altLang="ja-JP" sz="1400">
              <a:solidFill>
                <a:srgbClr val="000000"/>
              </a:solidFill>
              <a:latin typeface="ＭＳ ゴシック" pitchFamily="49" charset="-128"/>
              <a:ea typeface="ＭＳ ゴシック" pitchFamily="49" charset="-128"/>
            </a:rPr>
            <a:t>6.2</a:t>
          </a:r>
          <a:r>
            <a:rPr kumimoji="1" lang="ja-JP" altLang="en-US" sz="1400">
              <a:solidFill>
                <a:srgbClr val="000000"/>
              </a:solidFill>
              <a:latin typeface="ＭＳ ゴシック" pitchFamily="49" charset="-128"/>
              <a:ea typeface="ＭＳ ゴシック" pitchFamily="49" charset="-128"/>
            </a:rPr>
            <a:t>％で、前年度から</a:t>
          </a:r>
          <a:r>
            <a:rPr kumimoji="1" lang="en-US" altLang="ja-JP" sz="1400">
              <a:solidFill>
                <a:srgbClr val="000000"/>
              </a:solidFill>
              <a:latin typeface="ＭＳ ゴシック" pitchFamily="49" charset="-128"/>
              <a:ea typeface="ＭＳ ゴシック" pitchFamily="49" charset="-128"/>
            </a:rPr>
            <a:t>0.9</a:t>
          </a:r>
          <a:r>
            <a:rPr kumimoji="1" lang="ja-JP" altLang="en-US" sz="1400">
              <a:solidFill>
                <a:srgbClr val="000000"/>
              </a:solidFill>
              <a:latin typeface="ＭＳ ゴシック" pitchFamily="49" charset="-128"/>
              <a:ea typeface="ＭＳ ゴシック" pitchFamily="49" charset="-128"/>
            </a:rPr>
            <a:t>ポイント改善した。これは、３か年平均による公債費の減少によるものである。</a:t>
          </a:r>
        </a:p>
        <a:p>
          <a:r>
            <a:rPr kumimoji="1" lang="ja-JP" altLang="en-US" sz="1400">
              <a:solidFill>
                <a:srgbClr val="000000"/>
              </a:solidFill>
              <a:latin typeface="ＭＳ ゴシック" pitchFamily="49" charset="-128"/>
              <a:ea typeface="ＭＳ ゴシック" pitchFamily="49" charset="-128"/>
            </a:rPr>
            <a:t>　今後も予定される公共施設の老朽化対策をはじめ、新たな建設事業等にかかる地方債の需要については、交付税算入のある事業債を活用できるよう事業計画を策定し、下水道事業の経営基盤強化とともに、引き続き実質公債費比率の抑制に努め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a:t>
          </a:r>
          <a:r>
            <a:rPr kumimoji="1" lang="en-US" altLang="ja-JP" sz="1400">
              <a:solidFill>
                <a:srgbClr val="000000"/>
              </a:solidFill>
              <a:latin typeface="ＭＳ ゴシック" pitchFamily="49" charset="-128"/>
              <a:ea typeface="ＭＳ ゴシック" pitchFamily="49" charset="-128"/>
            </a:rPr>
            <a:t>2</a:t>
          </a:r>
          <a:r>
            <a:rPr kumimoji="1" lang="ja-JP" altLang="en-US" sz="1400">
              <a:solidFill>
                <a:srgbClr val="000000"/>
              </a:solidFill>
              <a:latin typeface="ＭＳ ゴシック" pitchFamily="49" charset="-128"/>
              <a:ea typeface="ＭＳ ゴシック" pitchFamily="49" charset="-128"/>
            </a:rPr>
            <a:t>年度の将来負担比率は、昨年度に引き続き生じておらず、早期健全化基準（</a:t>
          </a:r>
          <a:r>
            <a:rPr kumimoji="1" lang="en-US" altLang="ja-JP" sz="1400">
              <a:solidFill>
                <a:srgbClr val="000000"/>
              </a:solidFill>
              <a:latin typeface="ＭＳ ゴシック" pitchFamily="49" charset="-128"/>
              <a:ea typeface="ＭＳ ゴシック" pitchFamily="49" charset="-128"/>
            </a:rPr>
            <a:t>350</a:t>
          </a:r>
          <a:r>
            <a:rPr kumimoji="1" lang="ja-JP" altLang="en-US" sz="1400">
              <a:solidFill>
                <a:srgbClr val="000000"/>
              </a:solidFill>
              <a:latin typeface="ＭＳ ゴシック" pitchFamily="49" charset="-128"/>
              <a:ea typeface="ＭＳ ゴシック" pitchFamily="49" charset="-128"/>
            </a:rPr>
            <a:t>％）を下回っているが、地方債現在高の増加や充当可能基金の減少により比率は悪化している。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今後、下水道事業に係る公営企業債等繰入見込額（</a:t>
          </a:r>
          <a:r>
            <a:rPr kumimoji="1" lang="en-US" altLang="ja-JP" sz="1400">
              <a:solidFill>
                <a:srgbClr val="000000"/>
              </a:solidFill>
              <a:latin typeface="ＭＳ ゴシック" pitchFamily="49" charset="-128"/>
              <a:ea typeface="ＭＳ ゴシック" pitchFamily="49" charset="-128"/>
            </a:rPr>
            <a:t>1,041</a:t>
          </a:r>
          <a:r>
            <a:rPr kumimoji="1" lang="ja-JP" altLang="en-US" sz="1400">
              <a:solidFill>
                <a:srgbClr val="000000"/>
              </a:solidFill>
              <a:latin typeface="ＭＳ ゴシック" pitchFamily="49" charset="-128"/>
              <a:ea typeface="ＭＳ ゴシック" pitchFamily="49" charset="-128"/>
            </a:rPr>
            <a:t>百万円）については、過年度債の償還が進み減少傾向になると見込まれる一方で、公共施設の老朽化対策として新たに需要が見込まれ、一般会計の建設事業等における地方債の発行については、交付税算入のある事業債を優先的に、また退職手当の負担については、退職手当基金を計画的に利活用することにより、将来の負担に備えた財政運営に努め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大阪府太子町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これまでの行政改革の推進により、投資的経費をはじめとした歳出全体の抑制に努めてきたことや、歳入においては、税収が減少傾向にあったものの、消費税増税に伴う地方消費税交付金の増や普通交付税の算定見直しによる増加などにより、歳入総額が膨らんだ結果、一定額の剰余金が発生したことから、積立を行うことができた。しかしながら、人件費や扶助費の義務的経費や物件費などが年々増加し、令和元年度に引き続き、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年度においても財源不足から、財政調整基金の処分を行ったことで、残高の減少となった。</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また、特定目的基金については、これまで計画的な処分を行ってきたものの、令和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年度は、公共施設等の整備や改修に要する経費の財源として活用したことで、残高の減少となった。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少子高齢化等に伴う町税などの減少により、歳入総額の増額が見込まれない中で、歳出においては、社会保障関係経費の増加や施設の老朽化対策経費の増加が懸念されるところである。そのため、限りある財源を計画的に有効活用していく必要がある。</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特定目的基金のうち、公共施設整備基金が大きな割合を占めており、本町では、生涯学習等施設整備（複合施設）に多額の費用を要することから、その費用に充当するため、また、既存施設の老朽化対策のため、積立てを行ってきた。特に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年度においては生涯学習センターの整備費用の財源として取崩しを行った。今後、既存施設の老朽化対策経費にも計画的に取崩し、充当していく予定である。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太子まちづくり「夢」基金については、個性的・魅力的なまちづくりの推進、豊かな発想を育み「夢」の膨らむソフト事業の展開に充てるため設置しており、基金にも限りがあることから、現在では、教育振興事業（英語検定試験検定料補助金など）に充当してい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・公共施設整備基金は、生涯学習等施設整備や公共施設の老朽化対策経費に充当したことにより減少している。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・たいし・ふれ愛福祉基金は、寄付金の積立により増加している。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・太子まちづくり「夢」基金は、教育振興事業のほか、東京</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オリンピック聖火リレー運営事業に充当したことにより減少している。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大きな割合を占める公共施設整備基金については、公共施設の老朽化対策に係る経費に計画的に充当する予定のため、今後大幅に減少していく見込みである。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退職手当についても、今後の定年退職者に備え、順次処分していく予定である。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このようなことから、今後基金総額としては、減少していく見込みのため、限りある財源を計画的に有効活用していく必要がある。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これまでの行政改革の推進により、投資的経費をはじめとした歳出全体の抑制に努めてきたことや、歳入においては、税収が減少傾向にあったものの、消費税増税に伴う地方消費税交付金の増や普通交付税の算定見直しによる増加などにより、歳入総額が膨らんだ結果、一定額の剰余金が発生したことから、積立を行うことができ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しかしながら、人件費や扶助費の義務的経費や物件費などが年々増加し、令和元年度に引き続き、令和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年度においても財源不足から、財政調整基金の処分を行ったことで、残高の減少となった。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少子高齢化等に伴う町税などの減少により、歳入総額の増額が見込まれない中で、歳出においては、社会保障関係経費の増加や施設の老朽化対策経費の増加が懸念されるところである。そのため、限りある財源を計画的に有効活用していく必要があ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定期預金の利息のみの積立となっている。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現状、繰り上げ償還等の予定がないことから、利息のみの積立となっている。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13,266
13,138
14.17
7,043,598
6,975,521
54,446
3,299,217
4,319,098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有形固定資産減価償却率は、大阪府平均、類似団体内平均値を下回ってはいるが、老朽化が進んでいる状況には変わりない。また、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あたりの資産規模は比較的少ないが、近い将来、公共施設等の長寿命化や更新等に多額の費用を要することが予想されるため、公共施設等総合管理計画及び個別施設計画に基づき、老朽化した施設について計画的に改修を行う等、公共施設等の適正管理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a:extLst>
            <a:ext uri="{FF2B5EF4-FFF2-40B4-BE49-F238E27FC236}">
              <a16:creationId xmlns:a16="http://schemas.microsoft.com/office/drawing/2014/main" id="{00000000-0008-0000-0000-00004E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flipV="1">
          <a:off x="4760595" y="4634865"/>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80" name="有形固定資産減価償却率最小値テキスト">
          <a:extLst>
            <a:ext uri="{FF2B5EF4-FFF2-40B4-BE49-F238E27FC236}">
              <a16:creationId xmlns:a16="http://schemas.microsoft.com/office/drawing/2014/main" id="{00000000-0008-0000-0000-000050000000}"/>
            </a:ext>
          </a:extLst>
        </xdr:cNvPr>
        <xdr:cNvSpPr txBox="1"/>
      </xdr:nvSpPr>
      <xdr:spPr>
        <a:xfrm>
          <a:off x="4813300"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82" name="有形固定資産減価償却率最大値テキスト">
          <a:extLst>
            <a:ext uri="{FF2B5EF4-FFF2-40B4-BE49-F238E27FC236}">
              <a16:creationId xmlns:a16="http://schemas.microsoft.com/office/drawing/2014/main" id="{00000000-0008-0000-0000-000052000000}"/>
            </a:ext>
          </a:extLst>
        </xdr:cNvPr>
        <xdr:cNvSpPr txBox="1"/>
      </xdr:nvSpPr>
      <xdr:spPr>
        <a:xfrm>
          <a:off x="4813300" y="44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a:off x="4673600" y="463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84" name="有形固定資産減価償却率平均値テキスト">
          <a:extLst>
            <a:ext uri="{FF2B5EF4-FFF2-40B4-BE49-F238E27FC236}">
              <a16:creationId xmlns:a16="http://schemas.microsoft.com/office/drawing/2014/main" id="{00000000-0008-0000-0000-000054000000}"/>
            </a:ext>
          </a:extLst>
        </xdr:cNvPr>
        <xdr:cNvSpPr txBox="1"/>
      </xdr:nvSpPr>
      <xdr:spPr>
        <a:xfrm>
          <a:off x="4813300" y="523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4711700" y="52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4000500" y="523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3238500" y="5207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88" name="フローチャート: 判断 87">
          <a:extLst>
            <a:ext uri="{FF2B5EF4-FFF2-40B4-BE49-F238E27FC236}">
              <a16:creationId xmlns:a16="http://schemas.microsoft.com/office/drawing/2014/main" id="{00000000-0008-0000-0000-000058000000}"/>
            </a:ext>
          </a:extLst>
        </xdr:cNvPr>
        <xdr:cNvSpPr/>
      </xdr:nvSpPr>
      <xdr:spPr>
        <a:xfrm>
          <a:off x="2476500" y="519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89" name="フローチャート: 判断 88">
          <a:extLst>
            <a:ext uri="{FF2B5EF4-FFF2-40B4-BE49-F238E27FC236}">
              <a16:creationId xmlns:a16="http://schemas.microsoft.com/office/drawing/2014/main" id="{00000000-0008-0000-0000-000059000000}"/>
            </a:ext>
          </a:extLst>
        </xdr:cNvPr>
        <xdr:cNvSpPr/>
      </xdr:nvSpPr>
      <xdr:spPr>
        <a:xfrm>
          <a:off x="1714500" y="500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126206</xdr:rowOff>
    </xdr:from>
    <xdr:to>
      <xdr:col>23</xdr:col>
      <xdr:colOff>136525</xdr:colOff>
      <xdr:row>29</xdr:row>
      <xdr:rowOff>56356</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711700" y="492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149083</xdr:rowOff>
    </xdr:from>
    <xdr:ext cx="405111" cy="259045"/>
    <xdr:sp macro="" textlink="">
      <xdr:nvSpPr>
        <xdr:cNvPr id="96" name="有形固定資産減価償却率該当値テキスト">
          <a:extLst>
            <a:ext uri="{FF2B5EF4-FFF2-40B4-BE49-F238E27FC236}">
              <a16:creationId xmlns:a16="http://schemas.microsoft.com/office/drawing/2014/main" id="{00000000-0008-0000-0000-000060000000}"/>
            </a:ext>
          </a:extLst>
        </xdr:cNvPr>
        <xdr:cNvSpPr txBox="1"/>
      </xdr:nvSpPr>
      <xdr:spPr>
        <a:xfrm>
          <a:off x="4813300" y="4778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128905</xdr:rowOff>
    </xdr:from>
    <xdr:to>
      <xdr:col>19</xdr:col>
      <xdr:colOff>187325</xdr:colOff>
      <xdr:row>29</xdr:row>
      <xdr:rowOff>59055</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4000500" y="49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5556</xdr:rowOff>
    </xdr:from>
    <xdr:to>
      <xdr:col>23</xdr:col>
      <xdr:colOff>85725</xdr:colOff>
      <xdr:row>29</xdr:row>
      <xdr:rowOff>8255</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flipV="1">
          <a:off x="4051300" y="4977606"/>
          <a:ext cx="7112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33020</xdr:rowOff>
    </xdr:from>
    <xdr:to>
      <xdr:col>15</xdr:col>
      <xdr:colOff>187325</xdr:colOff>
      <xdr:row>29</xdr:row>
      <xdr:rowOff>134620</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3238500" y="500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8255</xdr:rowOff>
    </xdr:from>
    <xdr:to>
      <xdr:col>19</xdr:col>
      <xdr:colOff>136525</xdr:colOff>
      <xdr:row>29</xdr:row>
      <xdr:rowOff>83820</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flipV="1">
          <a:off x="3289300" y="4980305"/>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115411</xdr:rowOff>
    </xdr:from>
    <xdr:to>
      <xdr:col>11</xdr:col>
      <xdr:colOff>187325</xdr:colOff>
      <xdr:row>29</xdr:row>
      <xdr:rowOff>45561</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2476500" y="491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166211</xdr:rowOff>
    </xdr:from>
    <xdr:to>
      <xdr:col>15</xdr:col>
      <xdr:colOff>136525</xdr:colOff>
      <xdr:row>29</xdr:row>
      <xdr:rowOff>83820</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2527300" y="4966811"/>
          <a:ext cx="762000" cy="8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170656</xdr:rowOff>
    </xdr:from>
    <xdr:to>
      <xdr:col>7</xdr:col>
      <xdr:colOff>187325</xdr:colOff>
      <xdr:row>30</xdr:row>
      <xdr:rowOff>100806</xdr:rowOff>
    </xdr:to>
    <xdr:sp macro="" textlink="">
      <xdr:nvSpPr>
        <xdr:cNvPr id="103" name="楕円 102">
          <a:extLst>
            <a:ext uri="{FF2B5EF4-FFF2-40B4-BE49-F238E27FC236}">
              <a16:creationId xmlns:a16="http://schemas.microsoft.com/office/drawing/2014/main" id="{00000000-0008-0000-0000-000067000000}"/>
            </a:ext>
          </a:extLst>
        </xdr:cNvPr>
        <xdr:cNvSpPr/>
      </xdr:nvSpPr>
      <xdr:spPr>
        <a:xfrm>
          <a:off x="1714500" y="514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166211</xdr:rowOff>
    </xdr:from>
    <xdr:to>
      <xdr:col>11</xdr:col>
      <xdr:colOff>136525</xdr:colOff>
      <xdr:row>30</xdr:row>
      <xdr:rowOff>50006</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flipV="1">
          <a:off x="1765300" y="4966811"/>
          <a:ext cx="762000" cy="2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14940</xdr:rowOff>
    </xdr:from>
    <xdr:ext cx="405111" cy="259045"/>
    <xdr:sp macro="" textlink="">
      <xdr:nvSpPr>
        <xdr:cNvPr id="105" name="n_1aveValue有形固定資産減価償却率">
          <a:extLst>
            <a:ext uri="{FF2B5EF4-FFF2-40B4-BE49-F238E27FC236}">
              <a16:creationId xmlns:a16="http://schemas.microsoft.com/office/drawing/2014/main" id="{00000000-0008-0000-0000-000069000000}"/>
            </a:ext>
          </a:extLst>
        </xdr:cNvPr>
        <xdr:cNvSpPr txBox="1"/>
      </xdr:nvSpPr>
      <xdr:spPr>
        <a:xfrm>
          <a:off x="3836044" y="5329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156703</xdr:rowOff>
    </xdr:from>
    <xdr:ext cx="405111" cy="259045"/>
    <xdr:sp macro="" textlink="">
      <xdr:nvSpPr>
        <xdr:cNvPr id="106" name="n_2aveValue有形固定資産減価償却率">
          <a:extLst>
            <a:ext uri="{FF2B5EF4-FFF2-40B4-BE49-F238E27FC236}">
              <a16:creationId xmlns:a16="http://schemas.microsoft.com/office/drawing/2014/main" id="{00000000-0008-0000-0000-00006A000000}"/>
            </a:ext>
          </a:extLst>
        </xdr:cNvPr>
        <xdr:cNvSpPr txBox="1"/>
      </xdr:nvSpPr>
      <xdr:spPr>
        <a:xfrm>
          <a:off x="3086744" y="530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140511</xdr:rowOff>
    </xdr:from>
    <xdr:ext cx="405111" cy="259045"/>
    <xdr:sp macro="" textlink="">
      <xdr:nvSpPr>
        <xdr:cNvPr id="107" name="n_3aveValue有形固定資産減価償却率">
          <a:extLst>
            <a:ext uri="{FF2B5EF4-FFF2-40B4-BE49-F238E27FC236}">
              <a16:creationId xmlns:a16="http://schemas.microsoft.com/office/drawing/2014/main" id="{00000000-0008-0000-0000-00006B000000}"/>
            </a:ext>
          </a:extLst>
        </xdr:cNvPr>
        <xdr:cNvSpPr txBox="1"/>
      </xdr:nvSpPr>
      <xdr:spPr>
        <a:xfrm>
          <a:off x="2324744" y="5284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148448</xdr:rowOff>
    </xdr:from>
    <xdr:ext cx="405111" cy="259045"/>
    <xdr:sp macro="" textlink="">
      <xdr:nvSpPr>
        <xdr:cNvPr id="108" name="n_4aveValue有形固定資産減価償却率">
          <a:extLst>
            <a:ext uri="{FF2B5EF4-FFF2-40B4-BE49-F238E27FC236}">
              <a16:creationId xmlns:a16="http://schemas.microsoft.com/office/drawing/2014/main" id="{00000000-0008-0000-0000-00006C000000}"/>
            </a:ext>
          </a:extLst>
        </xdr:cNvPr>
        <xdr:cNvSpPr txBox="1"/>
      </xdr:nvSpPr>
      <xdr:spPr>
        <a:xfrm>
          <a:off x="1562744" y="4777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75582</xdr:rowOff>
    </xdr:from>
    <xdr:ext cx="405111" cy="259045"/>
    <xdr:sp macro="" textlink="">
      <xdr:nvSpPr>
        <xdr:cNvPr id="109" name="n_1mainValue有形固定資産減価償却率">
          <a:extLst>
            <a:ext uri="{FF2B5EF4-FFF2-40B4-BE49-F238E27FC236}">
              <a16:creationId xmlns:a16="http://schemas.microsoft.com/office/drawing/2014/main" id="{00000000-0008-0000-0000-00006D000000}"/>
            </a:ext>
          </a:extLst>
        </xdr:cNvPr>
        <xdr:cNvSpPr txBox="1"/>
      </xdr:nvSpPr>
      <xdr:spPr>
        <a:xfrm>
          <a:off x="3836044" y="47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151147</xdr:rowOff>
    </xdr:from>
    <xdr:ext cx="405111" cy="259045"/>
    <xdr:sp macro="" textlink="">
      <xdr:nvSpPr>
        <xdr:cNvPr id="110" name="n_2mainValue有形固定資産減価償却率">
          <a:extLst>
            <a:ext uri="{FF2B5EF4-FFF2-40B4-BE49-F238E27FC236}">
              <a16:creationId xmlns:a16="http://schemas.microsoft.com/office/drawing/2014/main" id="{00000000-0008-0000-0000-00006E000000}"/>
            </a:ext>
          </a:extLst>
        </xdr:cNvPr>
        <xdr:cNvSpPr txBox="1"/>
      </xdr:nvSpPr>
      <xdr:spPr>
        <a:xfrm>
          <a:off x="3086744" y="478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62088</xdr:rowOff>
    </xdr:from>
    <xdr:ext cx="405111" cy="259045"/>
    <xdr:sp macro="" textlink="">
      <xdr:nvSpPr>
        <xdr:cNvPr id="111" name="n_3mainValue有形固定資産減価償却率">
          <a:extLst>
            <a:ext uri="{FF2B5EF4-FFF2-40B4-BE49-F238E27FC236}">
              <a16:creationId xmlns:a16="http://schemas.microsoft.com/office/drawing/2014/main" id="{00000000-0008-0000-0000-00006F000000}"/>
            </a:ext>
          </a:extLst>
        </xdr:cNvPr>
        <xdr:cNvSpPr txBox="1"/>
      </xdr:nvSpPr>
      <xdr:spPr>
        <a:xfrm>
          <a:off x="2324744" y="469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91933</xdr:rowOff>
    </xdr:from>
    <xdr:ext cx="405111" cy="259045"/>
    <xdr:sp macro="" textlink="">
      <xdr:nvSpPr>
        <xdr:cNvPr id="112" name="n_4mainValue有形固定資産減価償却率">
          <a:extLst>
            <a:ext uri="{FF2B5EF4-FFF2-40B4-BE49-F238E27FC236}">
              <a16:creationId xmlns:a16="http://schemas.microsoft.com/office/drawing/2014/main" id="{00000000-0008-0000-0000-000070000000}"/>
            </a:ext>
          </a:extLst>
        </xdr:cNvPr>
        <xdr:cNvSpPr txBox="1"/>
      </xdr:nvSpPr>
      <xdr:spPr>
        <a:xfrm>
          <a:off x="1562744" y="523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a:extLst>
            <a:ext uri="{FF2B5EF4-FFF2-40B4-BE49-F238E27FC236}">
              <a16:creationId xmlns:a16="http://schemas.microsoft.com/office/drawing/2014/main" id="{00000000-0008-0000-0000-00007B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a:extLst>
            <a:ext uri="{FF2B5EF4-FFF2-40B4-BE49-F238E27FC236}">
              <a16:creationId xmlns:a16="http://schemas.microsoft.com/office/drawing/2014/main" id="{00000000-0008-0000-0000-00007C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に比べて低くなったが、類似団体内平均値よりも上回っている。これは基金の取崩しにより基金残高が大きく減少したことが要因である。今後も、公共施設等の老朽化対策に要する経費等、多額の費用が見込まれ、地方債の借入と基金の取崩しに頼らざるをえない状況であり、比率の悪化が予想さ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4613275"/>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59824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97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92427</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4893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0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0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49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495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49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118689</xdr:rowOff>
    </xdr:from>
    <xdr:to>
      <xdr:col>76</xdr:col>
      <xdr:colOff>73025</xdr:colOff>
      <xdr:row>30</xdr:row>
      <xdr:rowOff>48839</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509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97116</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506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25309</xdr:rowOff>
    </xdr:from>
    <xdr:to>
      <xdr:col>72</xdr:col>
      <xdr:colOff>123825</xdr:colOff>
      <xdr:row>30</xdr:row>
      <xdr:rowOff>126909</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516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169489</xdr:rowOff>
    </xdr:from>
    <xdr:to>
      <xdr:col>76</xdr:col>
      <xdr:colOff>22225</xdr:colOff>
      <xdr:row>30</xdr:row>
      <xdr:rowOff>76109</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4084300" y="5141539"/>
          <a:ext cx="711200" cy="7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140564</xdr:rowOff>
    </xdr:from>
    <xdr:to>
      <xdr:col>68</xdr:col>
      <xdr:colOff>123825</xdr:colOff>
      <xdr:row>29</xdr:row>
      <xdr:rowOff>70714</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494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19914</xdr:rowOff>
    </xdr:from>
    <xdr:to>
      <xdr:col>72</xdr:col>
      <xdr:colOff>73025</xdr:colOff>
      <xdr:row>30</xdr:row>
      <xdr:rowOff>76109</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3322300" y="4991964"/>
          <a:ext cx="762000" cy="22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148854</xdr:rowOff>
    </xdr:from>
    <xdr:to>
      <xdr:col>64</xdr:col>
      <xdr:colOff>123825</xdr:colOff>
      <xdr:row>29</xdr:row>
      <xdr:rowOff>79004</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494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19914</xdr:rowOff>
    </xdr:from>
    <xdr:to>
      <xdr:col>68</xdr:col>
      <xdr:colOff>73025</xdr:colOff>
      <xdr:row>29</xdr:row>
      <xdr:rowOff>28204</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2560300" y="4991964"/>
          <a:ext cx="762000" cy="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170185</xdr:rowOff>
    </xdr:from>
    <xdr:to>
      <xdr:col>60</xdr:col>
      <xdr:colOff>123825</xdr:colOff>
      <xdr:row>29</xdr:row>
      <xdr:rowOff>100335</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49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28204</xdr:rowOff>
    </xdr:from>
    <xdr:to>
      <xdr:col>64</xdr:col>
      <xdr:colOff>73025</xdr:colOff>
      <xdr:row>29</xdr:row>
      <xdr:rowOff>49535</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flipV="1">
          <a:off x="11798300" y="5000254"/>
          <a:ext cx="762000" cy="2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158228</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47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80667</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505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73672</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504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472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118036</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526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87241</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471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95531</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472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91462</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506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13,266
13,138
14.17
7,043,598
6,975,521
54,446
3,299,217
4,319,098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104411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50546</xdr:rowOff>
    </xdr:from>
    <xdr:to>
      <xdr:col>24</xdr:col>
      <xdr:colOff>114300</xdr:colOff>
      <xdr:row>35</xdr:row>
      <xdr:rowOff>152146</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73423</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590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7112</xdr:rowOff>
    </xdr:from>
    <xdr:to>
      <xdr:col>20</xdr:col>
      <xdr:colOff>38100</xdr:colOff>
      <xdr:row>35</xdr:row>
      <xdr:rowOff>108712</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0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57912</xdr:rowOff>
    </xdr:from>
    <xdr:to>
      <xdr:col>24</xdr:col>
      <xdr:colOff>63500</xdr:colOff>
      <xdr:row>35</xdr:row>
      <xdr:rowOff>101346</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05866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135128</xdr:rowOff>
    </xdr:from>
    <xdr:to>
      <xdr:col>15</xdr:col>
      <xdr:colOff>101600</xdr:colOff>
      <xdr:row>35</xdr:row>
      <xdr:rowOff>65278</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14478</xdr:rowOff>
    </xdr:from>
    <xdr:to>
      <xdr:col>19</xdr:col>
      <xdr:colOff>177800</xdr:colOff>
      <xdr:row>35</xdr:row>
      <xdr:rowOff>57912</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01522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98552</xdr:rowOff>
    </xdr:from>
    <xdr:to>
      <xdr:col>10</xdr:col>
      <xdr:colOff>165100</xdr:colOff>
      <xdr:row>35</xdr:row>
      <xdr:rowOff>28702</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59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149352</xdr:rowOff>
    </xdr:from>
    <xdr:to>
      <xdr:col>15</xdr:col>
      <xdr:colOff>50800</xdr:colOff>
      <xdr:row>35</xdr:row>
      <xdr:rowOff>14478</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5978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98552</xdr:rowOff>
    </xdr:from>
    <xdr:to>
      <xdr:col>6</xdr:col>
      <xdr:colOff>38100</xdr:colOff>
      <xdr:row>35</xdr:row>
      <xdr:rowOff>28702</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59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149352</xdr:rowOff>
    </xdr:from>
    <xdr:to>
      <xdr:col>10</xdr:col>
      <xdr:colOff>114300</xdr:colOff>
      <xdr:row>34</xdr:row>
      <xdr:rowOff>149352</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5978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115841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125239</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578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81805</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573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45229</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45229</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49879</xdr:rowOff>
    </xdr:from>
    <xdr:to>
      <xdr:col>55</xdr:col>
      <xdr:colOff>50800</xdr:colOff>
      <xdr:row>41</xdr:row>
      <xdr:rowOff>151479</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7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136256</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99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50203</xdr:rowOff>
    </xdr:from>
    <xdr:to>
      <xdr:col>50</xdr:col>
      <xdr:colOff>165100</xdr:colOff>
      <xdr:row>41</xdr:row>
      <xdr:rowOff>151803</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100679</xdr:rowOff>
    </xdr:from>
    <xdr:to>
      <xdr:col>55</xdr:col>
      <xdr:colOff>0</xdr:colOff>
      <xdr:row>41</xdr:row>
      <xdr:rowOff>101003</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130129"/>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51308</xdr:rowOff>
    </xdr:from>
    <xdr:to>
      <xdr:col>46</xdr:col>
      <xdr:colOff>38100</xdr:colOff>
      <xdr:row>41</xdr:row>
      <xdr:rowOff>152908</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8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101003</xdr:rowOff>
    </xdr:from>
    <xdr:to>
      <xdr:col>50</xdr:col>
      <xdr:colOff>114300</xdr:colOff>
      <xdr:row>41</xdr:row>
      <xdr:rowOff>102108</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130453"/>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53194</xdr:rowOff>
    </xdr:from>
    <xdr:to>
      <xdr:col>41</xdr:col>
      <xdr:colOff>101600</xdr:colOff>
      <xdr:row>41</xdr:row>
      <xdr:rowOff>154794</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102108</xdr:rowOff>
    </xdr:from>
    <xdr:to>
      <xdr:col>45</xdr:col>
      <xdr:colOff>177800</xdr:colOff>
      <xdr:row>41</xdr:row>
      <xdr:rowOff>103994</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31558"/>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54432</xdr:rowOff>
    </xdr:from>
    <xdr:to>
      <xdr:col>36</xdr:col>
      <xdr:colOff>165100</xdr:colOff>
      <xdr:row>41</xdr:row>
      <xdr:rowOff>156032</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08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103994</xdr:rowOff>
    </xdr:from>
    <xdr:to>
      <xdr:col>41</xdr:col>
      <xdr:colOff>50800</xdr:colOff>
      <xdr:row>41</xdr:row>
      <xdr:rowOff>105232</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133444"/>
          <a:ext cx="8890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49877</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70318</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72718</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98950</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142930</xdr:rowOff>
    </xdr:from>
    <xdr:ext cx="469744"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91727" y="717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144035</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515427" y="717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145921</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626427" y="717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147159</xdr:rowOff>
    </xdr:from>
    <xdr:ext cx="469744"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37427" y="717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25944</xdr:rowOff>
    </xdr:from>
    <xdr:to>
      <xdr:col>24</xdr:col>
      <xdr:colOff>114300</xdr:colOff>
      <xdr:row>60</xdr:row>
      <xdr:rowOff>127544</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48821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16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37374</xdr:rowOff>
    </xdr:from>
    <xdr:to>
      <xdr:col>20</xdr:col>
      <xdr:colOff>38100</xdr:colOff>
      <xdr:row>60</xdr:row>
      <xdr:rowOff>138974</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76744</xdr:rowOff>
    </xdr:from>
    <xdr:to>
      <xdr:col>24</xdr:col>
      <xdr:colOff>63500</xdr:colOff>
      <xdr:row>60</xdr:row>
      <xdr:rowOff>88174</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flipV="1">
          <a:off x="3797300" y="1036374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9616</xdr:rowOff>
    </xdr:from>
    <xdr:to>
      <xdr:col>15</xdr:col>
      <xdr:colOff>101600</xdr:colOff>
      <xdr:row>60</xdr:row>
      <xdr:rowOff>111216</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60416</xdr:rowOff>
    </xdr:from>
    <xdr:to>
      <xdr:col>19</xdr:col>
      <xdr:colOff>177800</xdr:colOff>
      <xdr:row>60</xdr:row>
      <xdr:rowOff>88174</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3474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127181</xdr:rowOff>
    </xdr:from>
    <xdr:to>
      <xdr:col>10</xdr:col>
      <xdr:colOff>165100</xdr:colOff>
      <xdr:row>60</xdr:row>
      <xdr:rowOff>57331</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6531</xdr:rowOff>
    </xdr:from>
    <xdr:to>
      <xdr:col>15</xdr:col>
      <xdr:colOff>50800</xdr:colOff>
      <xdr:row>60</xdr:row>
      <xdr:rowOff>60416</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29353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127181</xdr:rowOff>
    </xdr:from>
    <xdr:to>
      <xdr:col>6</xdr:col>
      <xdr:colOff>38100</xdr:colOff>
      <xdr:row>60</xdr:row>
      <xdr:rowOff>57331</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6531</xdr:rowOff>
    </xdr:from>
    <xdr:to>
      <xdr:col>10</xdr:col>
      <xdr:colOff>114300</xdr:colOff>
      <xdr:row>60</xdr:row>
      <xdr:rowOff>6531</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2935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149696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135000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58255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155501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127743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73858</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72038</xdr:rowOff>
    </xdr:from>
    <xdr:to>
      <xdr:col>55</xdr:col>
      <xdr:colOff>50800</xdr:colOff>
      <xdr:row>64</xdr:row>
      <xdr:rowOff>2188</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87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158415</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78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73176</xdr:rowOff>
    </xdr:from>
    <xdr:to>
      <xdr:col>50</xdr:col>
      <xdr:colOff>165100</xdr:colOff>
      <xdr:row>64</xdr:row>
      <xdr:rowOff>3326</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87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122838</xdr:rowOff>
    </xdr:from>
    <xdr:to>
      <xdr:col>55</xdr:col>
      <xdr:colOff>0</xdr:colOff>
      <xdr:row>63</xdr:row>
      <xdr:rowOff>123976</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924188"/>
          <a:ext cx="8382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74455</xdr:rowOff>
    </xdr:from>
    <xdr:to>
      <xdr:col>46</xdr:col>
      <xdr:colOff>38100</xdr:colOff>
      <xdr:row>64</xdr:row>
      <xdr:rowOff>4605</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8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123976</xdr:rowOff>
    </xdr:from>
    <xdr:to>
      <xdr:col>50</xdr:col>
      <xdr:colOff>114300</xdr:colOff>
      <xdr:row>63</xdr:row>
      <xdr:rowOff>125255</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925326"/>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75591</xdr:rowOff>
    </xdr:from>
    <xdr:to>
      <xdr:col>41</xdr:col>
      <xdr:colOff>101600</xdr:colOff>
      <xdr:row>64</xdr:row>
      <xdr:rowOff>5741</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87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125255</xdr:rowOff>
    </xdr:from>
    <xdr:to>
      <xdr:col>45</xdr:col>
      <xdr:colOff>177800</xdr:colOff>
      <xdr:row>63</xdr:row>
      <xdr:rowOff>126391</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926605"/>
          <a:ext cx="889000" cy="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77004</xdr:rowOff>
    </xdr:from>
    <xdr:to>
      <xdr:col>36</xdr:col>
      <xdr:colOff>165100</xdr:colOff>
      <xdr:row>64</xdr:row>
      <xdr:rowOff>7154</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87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126391</xdr:rowOff>
    </xdr:from>
    <xdr:to>
      <xdr:col>41</xdr:col>
      <xdr:colOff>50800</xdr:colOff>
      <xdr:row>63</xdr:row>
      <xdr:rowOff>127804</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927741"/>
          <a:ext cx="889000" cy="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129975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41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169257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165903</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59411" y="1096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167182</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83111" y="1096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168318</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94111" y="1096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169731</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705111" y="1097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認定こども園・幼稚園・保育所】&#10;有形固定資産減価償却率グラフ枠">
          <a:extLst>
            <a:ext uri="{FF2B5EF4-FFF2-40B4-BE49-F238E27FC236}">
              <a16:creationId xmlns:a16="http://schemas.microsoft.com/office/drawing/2014/main" id="{00000000-0008-0000-0100-00003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0" name="【認定こども園・幼稚園・保育所】&#10;有形固定資産減価償却率最小値テキスト">
          <a:extLst>
            <a:ext uri="{FF2B5EF4-FFF2-40B4-BE49-F238E27FC236}">
              <a16:creationId xmlns:a16="http://schemas.microsoft.com/office/drawing/2014/main" id="{00000000-0008-0000-0100-000040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322" name="【認定こども園・幼稚園・保育所】&#10;有形固定資産減価償却率最大値テキスト">
          <a:extLst>
            <a:ext uri="{FF2B5EF4-FFF2-40B4-BE49-F238E27FC236}">
              <a16:creationId xmlns:a16="http://schemas.microsoft.com/office/drawing/2014/main" id="{00000000-0008-0000-0100-000042010000}"/>
            </a:ext>
          </a:extLst>
        </xdr:cNvPr>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324" name="【認定こども園・幼稚園・保育所】&#10;有形固定資産減価償却率平均値テキスト">
          <a:extLst>
            <a:ext uri="{FF2B5EF4-FFF2-40B4-BE49-F238E27FC236}">
              <a16:creationId xmlns:a16="http://schemas.microsoft.com/office/drawing/2014/main" id="{00000000-0008-0000-0100-000044010000}"/>
            </a:ext>
          </a:extLst>
        </xdr:cNvPr>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123372</xdr:rowOff>
    </xdr:from>
    <xdr:to>
      <xdr:col>85</xdr:col>
      <xdr:colOff>177800</xdr:colOff>
      <xdr:row>39</xdr:row>
      <xdr:rowOff>53522</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162687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101799</xdr:rowOff>
    </xdr:from>
    <xdr:ext cx="405111" cy="259045"/>
    <xdr:sp macro="" textlink="">
      <xdr:nvSpPr>
        <xdr:cNvPr id="336" name="【認定こども園・幼稚園・保育所】&#10;有形固定資産減価償却率該当値テキスト">
          <a:extLst>
            <a:ext uri="{FF2B5EF4-FFF2-40B4-BE49-F238E27FC236}">
              <a16:creationId xmlns:a16="http://schemas.microsoft.com/office/drawing/2014/main" id="{00000000-0008-0000-0100-000050010000}"/>
            </a:ext>
          </a:extLst>
        </xdr:cNvPr>
        <xdr:cNvSpPr txBox="1"/>
      </xdr:nvSpPr>
      <xdr:spPr>
        <a:xfrm>
          <a:off x="16357600"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105410</xdr:rowOff>
    </xdr:from>
    <xdr:to>
      <xdr:col>81</xdr:col>
      <xdr:colOff>101600</xdr:colOff>
      <xdr:row>39</xdr:row>
      <xdr:rowOff>35560</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15430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156210</xdr:rowOff>
    </xdr:from>
    <xdr:to>
      <xdr:col>85</xdr:col>
      <xdr:colOff>127000</xdr:colOff>
      <xdr:row>39</xdr:row>
      <xdr:rowOff>2722</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15481300" y="6671310"/>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89081</xdr:rowOff>
    </xdr:from>
    <xdr:to>
      <xdr:col>76</xdr:col>
      <xdr:colOff>165100</xdr:colOff>
      <xdr:row>39</xdr:row>
      <xdr:rowOff>19231</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14541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139881</xdr:rowOff>
    </xdr:from>
    <xdr:to>
      <xdr:col>81</xdr:col>
      <xdr:colOff>50800</xdr:colOff>
      <xdr:row>38</xdr:row>
      <xdr:rowOff>156210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4592300" y="665498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38463</xdr:rowOff>
    </xdr:from>
    <xdr:to>
      <xdr:col>72</xdr:col>
      <xdr:colOff>38100</xdr:colOff>
      <xdr:row>38</xdr:row>
      <xdr:rowOff>140063</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13652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89263</xdr:rowOff>
    </xdr:from>
    <xdr:to>
      <xdr:col>76</xdr:col>
      <xdr:colOff>114300</xdr:colOff>
      <xdr:row>38</xdr:row>
      <xdr:rowOff>139881</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3703300" y="660436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38463</xdr:rowOff>
    </xdr:from>
    <xdr:to>
      <xdr:col>67</xdr:col>
      <xdr:colOff>101600</xdr:colOff>
      <xdr:row>38</xdr:row>
      <xdr:rowOff>140063</xdr:rowOff>
    </xdr:to>
    <xdr:sp macro="" textlink="">
      <xdr:nvSpPr>
        <xdr:cNvPr id="343" name="楕円 342">
          <a:extLst>
            <a:ext uri="{FF2B5EF4-FFF2-40B4-BE49-F238E27FC236}">
              <a16:creationId xmlns:a16="http://schemas.microsoft.com/office/drawing/2014/main" id="{00000000-0008-0000-0100-000057010000}"/>
            </a:ext>
          </a:extLst>
        </xdr:cNvPr>
        <xdr:cNvSpPr/>
      </xdr:nvSpPr>
      <xdr:spPr>
        <a:xfrm>
          <a:off x="12763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89263</xdr:rowOff>
    </xdr:from>
    <xdr:to>
      <xdr:col>71</xdr:col>
      <xdr:colOff>177800</xdr:colOff>
      <xdr:row>38</xdr:row>
      <xdr:rowOff>89263</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2814300" y="6604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105971</xdr:rowOff>
    </xdr:from>
    <xdr:ext cx="405111" cy="259045"/>
    <xdr:sp macro="" textlink="">
      <xdr:nvSpPr>
        <xdr:cNvPr id="345" name="n_1aveValue【認定こども園・幼稚園・保育所】&#10;有形固定資産減価償却率">
          <a:extLst>
            <a:ext uri="{FF2B5EF4-FFF2-40B4-BE49-F238E27FC236}">
              <a16:creationId xmlns:a16="http://schemas.microsoft.com/office/drawing/2014/main" id="{00000000-0008-0000-0100-000059010000}"/>
            </a:ext>
          </a:extLst>
        </xdr:cNvPr>
        <xdr:cNvSpPr txBox="1"/>
      </xdr:nvSpPr>
      <xdr:spPr>
        <a:xfrm>
          <a:off x="15266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346" name="n_2aveValue【認定こども園・幼稚園・保育所】&#10;有形固定資産減価償却率">
          <a:extLst>
            <a:ext uri="{FF2B5EF4-FFF2-40B4-BE49-F238E27FC236}">
              <a16:creationId xmlns:a16="http://schemas.microsoft.com/office/drawing/2014/main" id="{00000000-0008-0000-0100-00005A010000}"/>
            </a:ext>
          </a:extLst>
        </xdr:cNvPr>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347" name="n_3aveValue【認定こども園・幼稚園・保育所】&#10;有形固定資産減価償却率">
          <a:extLst>
            <a:ext uri="{FF2B5EF4-FFF2-40B4-BE49-F238E27FC236}">
              <a16:creationId xmlns:a16="http://schemas.microsoft.com/office/drawing/2014/main" id="{00000000-0008-0000-0100-00005B010000}"/>
            </a:ext>
          </a:extLst>
        </xdr:cNvPr>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348" name="n_4aveValue【認定こども園・幼稚園・保育所】&#10;有形固定資産減価償却率">
          <a:extLst>
            <a:ext uri="{FF2B5EF4-FFF2-40B4-BE49-F238E27FC236}">
              <a16:creationId xmlns:a16="http://schemas.microsoft.com/office/drawing/2014/main" id="{00000000-0008-0000-0100-00005C010000}"/>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26687</xdr:rowOff>
    </xdr:from>
    <xdr:ext cx="405111" cy="259045"/>
    <xdr:sp macro="" textlink="">
      <xdr:nvSpPr>
        <xdr:cNvPr id="349" name="n_1mainValue【認定こども園・幼稚園・保育所】&#10;有形固定資産減価償却率">
          <a:extLst>
            <a:ext uri="{FF2B5EF4-FFF2-40B4-BE49-F238E27FC236}">
              <a16:creationId xmlns:a16="http://schemas.microsoft.com/office/drawing/2014/main" id="{00000000-0008-0000-0100-00005D010000}"/>
            </a:ext>
          </a:extLst>
        </xdr:cNvPr>
        <xdr:cNvSpPr txBox="1"/>
      </xdr:nvSpPr>
      <xdr:spPr>
        <a:xfrm>
          <a:off x="15266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10358</xdr:rowOff>
    </xdr:from>
    <xdr:ext cx="405111" cy="259045"/>
    <xdr:sp macro="" textlink="">
      <xdr:nvSpPr>
        <xdr:cNvPr id="350" name="n_2mainValue【認定こども園・幼稚園・保育所】&#10;有形固定資産減価償却率">
          <a:extLst>
            <a:ext uri="{FF2B5EF4-FFF2-40B4-BE49-F238E27FC236}">
              <a16:creationId xmlns:a16="http://schemas.microsoft.com/office/drawing/2014/main" id="{00000000-0008-0000-0100-00005E010000}"/>
            </a:ext>
          </a:extLst>
        </xdr:cNvPr>
        <xdr:cNvSpPr txBox="1"/>
      </xdr:nvSpPr>
      <xdr:spPr>
        <a:xfrm>
          <a:off x="14389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351" name="n_3mainValue【認定こども園・幼稚園・保育所】&#10;有形固定資産減価償却率">
          <a:extLst>
            <a:ext uri="{FF2B5EF4-FFF2-40B4-BE49-F238E27FC236}">
              <a16:creationId xmlns:a16="http://schemas.microsoft.com/office/drawing/2014/main" id="{00000000-0008-0000-0100-00005F010000}"/>
            </a:ext>
          </a:extLst>
        </xdr:cNvPr>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131190</xdr:rowOff>
    </xdr:from>
    <xdr:ext cx="405111" cy="259045"/>
    <xdr:sp macro="" textlink="">
      <xdr:nvSpPr>
        <xdr:cNvPr id="352" name="n_4mainValue【認定こども園・幼稚園・保育所】&#10;有形固定資産減価償却率">
          <a:extLst>
            <a:ext uri="{FF2B5EF4-FFF2-40B4-BE49-F238E27FC236}">
              <a16:creationId xmlns:a16="http://schemas.microsoft.com/office/drawing/2014/main" id="{00000000-0008-0000-0100-000060010000}"/>
            </a:ext>
          </a:extLst>
        </xdr:cNvPr>
        <xdr:cNvSpPr txBox="1"/>
      </xdr:nvSpPr>
      <xdr:spPr>
        <a:xfrm>
          <a:off x="12611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a:extLst>
            <a:ext uri="{FF2B5EF4-FFF2-40B4-BE49-F238E27FC236}">
              <a16:creationId xmlns:a16="http://schemas.microsoft.com/office/drawing/2014/main" id="{00000000-0008-0000-0100-00007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375" name="【認定こども園・幼稚園・保育所】&#10;一人当たり面積最小値テキスト">
          <a:extLst>
            <a:ext uri="{FF2B5EF4-FFF2-40B4-BE49-F238E27FC236}">
              <a16:creationId xmlns:a16="http://schemas.microsoft.com/office/drawing/2014/main" id="{00000000-0008-0000-0100-000077010000}"/>
            </a:ext>
          </a:extLst>
        </xdr:cNvPr>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377" name="【認定こども園・幼稚園・保育所】&#10;一人当たり面積最大値テキスト">
          <a:extLst>
            <a:ext uri="{FF2B5EF4-FFF2-40B4-BE49-F238E27FC236}">
              <a16:creationId xmlns:a16="http://schemas.microsoft.com/office/drawing/2014/main" id="{00000000-0008-0000-0100-000079010000}"/>
            </a:ext>
          </a:extLst>
        </xdr:cNvPr>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142003</xdr:rowOff>
    </xdr:from>
    <xdr:ext cx="469744" cy="259045"/>
    <xdr:sp macro="" textlink="">
      <xdr:nvSpPr>
        <xdr:cNvPr id="379" name="【認定こども園・幼稚園・保育所】&#10;一人当たり面積平均値テキスト">
          <a:extLst>
            <a:ext uri="{FF2B5EF4-FFF2-40B4-BE49-F238E27FC236}">
              <a16:creationId xmlns:a16="http://schemas.microsoft.com/office/drawing/2014/main" id="{00000000-0008-0000-0100-00007B010000}"/>
            </a:ext>
          </a:extLst>
        </xdr:cNvPr>
        <xdr:cNvSpPr txBox="1"/>
      </xdr:nvSpPr>
      <xdr:spPr>
        <a:xfrm>
          <a:off x="22199600" y="6485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380" name="フローチャート: 判断 379">
          <a:extLst>
            <a:ext uri="{FF2B5EF4-FFF2-40B4-BE49-F238E27FC236}">
              <a16:creationId xmlns:a16="http://schemas.microsoft.com/office/drawing/2014/main" id="{00000000-0008-0000-0100-00007C010000}"/>
            </a:ext>
          </a:extLst>
        </xdr:cNvPr>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381" name="フローチャート: 判断 380">
          <a:extLst>
            <a:ext uri="{FF2B5EF4-FFF2-40B4-BE49-F238E27FC236}">
              <a16:creationId xmlns:a16="http://schemas.microsoft.com/office/drawing/2014/main" id="{00000000-0008-0000-0100-00007D010000}"/>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382" name="フローチャート: 判断 381">
          <a:extLst>
            <a:ext uri="{FF2B5EF4-FFF2-40B4-BE49-F238E27FC236}">
              <a16:creationId xmlns:a16="http://schemas.microsoft.com/office/drawing/2014/main" id="{00000000-0008-0000-0100-00007E010000}"/>
            </a:ext>
          </a:extLst>
        </xdr:cNvPr>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383" name="フローチャート: 判断 382">
          <a:extLst>
            <a:ext uri="{FF2B5EF4-FFF2-40B4-BE49-F238E27FC236}">
              <a16:creationId xmlns:a16="http://schemas.microsoft.com/office/drawing/2014/main" id="{00000000-0008-0000-0100-00007F010000}"/>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384" name="フローチャート: 判断 383">
          <a:extLst>
            <a:ext uri="{FF2B5EF4-FFF2-40B4-BE49-F238E27FC236}">
              <a16:creationId xmlns:a16="http://schemas.microsoft.com/office/drawing/2014/main" id="{00000000-0008-0000-0100-000080010000}"/>
            </a:ext>
          </a:extLst>
        </xdr:cNvPr>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90" name="楕円 389">
          <a:extLst>
            <a:ext uri="{FF2B5EF4-FFF2-40B4-BE49-F238E27FC236}">
              <a16:creationId xmlns:a16="http://schemas.microsoft.com/office/drawing/2014/main" id="{00000000-0008-0000-0100-000086010000}"/>
            </a:ext>
          </a:extLst>
        </xdr:cNvPr>
        <xdr:cNvSpPr/>
      </xdr:nvSpPr>
      <xdr:spPr>
        <a:xfrm>
          <a:off x="221107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111269</xdr:rowOff>
    </xdr:from>
    <xdr:ext cx="469744" cy="259045"/>
    <xdr:sp macro="" textlink="">
      <xdr:nvSpPr>
        <xdr:cNvPr id="391" name="【認定こども園・幼稚園・保育所】&#10;一人当たり面積該当値テキスト">
          <a:extLst>
            <a:ext uri="{FF2B5EF4-FFF2-40B4-BE49-F238E27FC236}">
              <a16:creationId xmlns:a16="http://schemas.microsoft.com/office/drawing/2014/main" id="{00000000-0008-0000-0100-000087010000}"/>
            </a:ext>
          </a:extLst>
        </xdr:cNvPr>
        <xdr:cNvSpPr txBox="1"/>
      </xdr:nvSpPr>
      <xdr:spPr>
        <a:xfrm>
          <a:off x="22199600"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132842</xdr:rowOff>
    </xdr:from>
    <xdr:to>
      <xdr:col>112</xdr:col>
      <xdr:colOff>38100</xdr:colOff>
      <xdr:row>40</xdr:row>
      <xdr:rowOff>62992</xdr:rowOff>
    </xdr:to>
    <xdr:sp macro="" textlink="">
      <xdr:nvSpPr>
        <xdr:cNvPr id="392" name="楕円 391">
          <a:extLst>
            <a:ext uri="{FF2B5EF4-FFF2-40B4-BE49-F238E27FC236}">
              <a16:creationId xmlns:a16="http://schemas.microsoft.com/office/drawing/2014/main" id="{00000000-0008-0000-0100-000088010000}"/>
            </a:ext>
          </a:extLst>
        </xdr:cNvPr>
        <xdr:cNvSpPr/>
      </xdr:nvSpPr>
      <xdr:spPr>
        <a:xfrm>
          <a:off x="21272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12192</xdr:rowOff>
    </xdr:from>
    <xdr:to>
      <xdr:col>116</xdr:col>
      <xdr:colOff>63500</xdr:colOff>
      <xdr:row>40</xdr:row>
      <xdr:rowOff>12192</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21323300" y="6870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135128</xdr:rowOff>
    </xdr:from>
    <xdr:to>
      <xdr:col>107</xdr:col>
      <xdr:colOff>101600</xdr:colOff>
      <xdr:row>40</xdr:row>
      <xdr:rowOff>65278</xdr:rowOff>
    </xdr:to>
    <xdr:sp macro="" textlink="">
      <xdr:nvSpPr>
        <xdr:cNvPr id="394" name="楕円 393">
          <a:extLst>
            <a:ext uri="{FF2B5EF4-FFF2-40B4-BE49-F238E27FC236}">
              <a16:creationId xmlns:a16="http://schemas.microsoft.com/office/drawing/2014/main" id="{00000000-0008-0000-0100-00008A010000}"/>
            </a:ext>
          </a:extLst>
        </xdr:cNvPr>
        <xdr:cNvSpPr/>
      </xdr:nvSpPr>
      <xdr:spPr>
        <a:xfrm>
          <a:off x="20383500" y="68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12192</xdr:rowOff>
    </xdr:from>
    <xdr:to>
      <xdr:col>111</xdr:col>
      <xdr:colOff>177800</xdr:colOff>
      <xdr:row>40</xdr:row>
      <xdr:rowOff>14478</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flipV="1">
          <a:off x="20434300" y="68701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139700</xdr:rowOff>
    </xdr:from>
    <xdr:to>
      <xdr:col>102</xdr:col>
      <xdr:colOff>165100</xdr:colOff>
      <xdr:row>40</xdr:row>
      <xdr:rowOff>69850</xdr:rowOff>
    </xdr:to>
    <xdr:sp macro="" textlink="">
      <xdr:nvSpPr>
        <xdr:cNvPr id="396" name="楕円 395">
          <a:extLst>
            <a:ext uri="{FF2B5EF4-FFF2-40B4-BE49-F238E27FC236}">
              <a16:creationId xmlns:a16="http://schemas.microsoft.com/office/drawing/2014/main" id="{00000000-0008-0000-0100-00008C010000}"/>
            </a:ext>
          </a:extLst>
        </xdr:cNvPr>
        <xdr:cNvSpPr/>
      </xdr:nvSpPr>
      <xdr:spPr>
        <a:xfrm>
          <a:off x="19494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14478</xdr:rowOff>
    </xdr:from>
    <xdr:to>
      <xdr:col>107</xdr:col>
      <xdr:colOff>50800</xdr:colOff>
      <xdr:row>40</xdr:row>
      <xdr:rowOff>19050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flipV="1">
          <a:off x="19545300" y="68724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141986</xdr:rowOff>
    </xdr:from>
    <xdr:to>
      <xdr:col>98</xdr:col>
      <xdr:colOff>38100</xdr:colOff>
      <xdr:row>40</xdr:row>
      <xdr:rowOff>72136</xdr:rowOff>
    </xdr:to>
    <xdr:sp macro="" textlink="">
      <xdr:nvSpPr>
        <xdr:cNvPr id="398" name="楕円 397">
          <a:extLst>
            <a:ext uri="{FF2B5EF4-FFF2-40B4-BE49-F238E27FC236}">
              <a16:creationId xmlns:a16="http://schemas.microsoft.com/office/drawing/2014/main" id="{00000000-0008-0000-0100-00008E010000}"/>
            </a:ext>
          </a:extLst>
        </xdr:cNvPr>
        <xdr:cNvSpPr/>
      </xdr:nvSpPr>
      <xdr:spPr>
        <a:xfrm>
          <a:off x="18605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19050</xdr:rowOff>
    </xdr:from>
    <xdr:to>
      <xdr:col>102</xdr:col>
      <xdr:colOff>114300</xdr:colOff>
      <xdr:row>40</xdr:row>
      <xdr:rowOff>21336</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flipV="1">
          <a:off x="18656300" y="687705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00" name="n_1aveValue【認定こども園・幼稚園・保育所】&#10;一人当たり面積">
          <a:extLst>
            <a:ext uri="{FF2B5EF4-FFF2-40B4-BE49-F238E27FC236}">
              <a16:creationId xmlns:a16="http://schemas.microsoft.com/office/drawing/2014/main" id="{00000000-0008-0000-0100-000090010000}"/>
            </a:ext>
          </a:extLst>
        </xdr:cNvPr>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401" name="n_2aveValue【認定こども園・幼稚園・保育所】&#10;一人当たり面積">
          <a:extLst>
            <a:ext uri="{FF2B5EF4-FFF2-40B4-BE49-F238E27FC236}">
              <a16:creationId xmlns:a16="http://schemas.microsoft.com/office/drawing/2014/main" id="{00000000-0008-0000-0100-000091010000}"/>
            </a:ext>
          </a:extLst>
        </xdr:cNvPr>
        <xdr:cNvSpPr txBox="1"/>
      </xdr:nvSpPr>
      <xdr:spPr>
        <a:xfrm>
          <a:off x="20199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402" name="n_3aveValue【認定こども園・幼稚園・保育所】&#10;一人当たり面積">
          <a:extLst>
            <a:ext uri="{FF2B5EF4-FFF2-40B4-BE49-F238E27FC236}">
              <a16:creationId xmlns:a16="http://schemas.microsoft.com/office/drawing/2014/main" id="{00000000-0008-0000-0100-000092010000}"/>
            </a:ext>
          </a:extLst>
        </xdr:cNvPr>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42943</xdr:rowOff>
    </xdr:from>
    <xdr:ext cx="469744" cy="259045"/>
    <xdr:sp macro="" textlink="">
      <xdr:nvSpPr>
        <xdr:cNvPr id="403" name="n_4aveValue【認定こども園・幼稚園・保育所】&#10;一人当たり面積">
          <a:extLst>
            <a:ext uri="{FF2B5EF4-FFF2-40B4-BE49-F238E27FC236}">
              <a16:creationId xmlns:a16="http://schemas.microsoft.com/office/drawing/2014/main" id="{00000000-0008-0000-0100-000093010000}"/>
            </a:ext>
          </a:extLst>
        </xdr:cNvPr>
        <xdr:cNvSpPr txBox="1"/>
      </xdr:nvSpPr>
      <xdr:spPr>
        <a:xfrm>
          <a:off x="18421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54119</xdr:rowOff>
    </xdr:from>
    <xdr:ext cx="469744" cy="259045"/>
    <xdr:sp macro="" textlink="">
      <xdr:nvSpPr>
        <xdr:cNvPr id="404" name="n_1mainValue【認定こども園・幼稚園・保育所】&#10;一人当たり面積">
          <a:extLst>
            <a:ext uri="{FF2B5EF4-FFF2-40B4-BE49-F238E27FC236}">
              <a16:creationId xmlns:a16="http://schemas.microsoft.com/office/drawing/2014/main" id="{00000000-0008-0000-0100-000094010000}"/>
            </a:ext>
          </a:extLst>
        </xdr:cNvPr>
        <xdr:cNvSpPr txBox="1"/>
      </xdr:nvSpPr>
      <xdr:spPr>
        <a:xfrm>
          <a:off x="210757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405" name="n_2mainValue【認定こども園・幼稚園・保育所】&#10;一人当たり面積">
          <a:extLst>
            <a:ext uri="{FF2B5EF4-FFF2-40B4-BE49-F238E27FC236}">
              <a16:creationId xmlns:a16="http://schemas.microsoft.com/office/drawing/2014/main" id="{00000000-0008-0000-0100-000095010000}"/>
            </a:ext>
          </a:extLst>
        </xdr:cNvPr>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60977</xdr:rowOff>
    </xdr:from>
    <xdr:ext cx="469744" cy="259045"/>
    <xdr:sp macro="" textlink="">
      <xdr:nvSpPr>
        <xdr:cNvPr id="406" name="n_3mainValue【認定こども園・幼稚園・保育所】&#10;一人当たり面積">
          <a:extLst>
            <a:ext uri="{FF2B5EF4-FFF2-40B4-BE49-F238E27FC236}">
              <a16:creationId xmlns:a16="http://schemas.microsoft.com/office/drawing/2014/main" id="{00000000-0008-0000-0100-000096010000}"/>
            </a:ext>
          </a:extLst>
        </xdr:cNvPr>
        <xdr:cNvSpPr txBox="1"/>
      </xdr:nvSpPr>
      <xdr:spPr>
        <a:xfrm>
          <a:off x="19310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63263</xdr:rowOff>
    </xdr:from>
    <xdr:ext cx="469744" cy="259045"/>
    <xdr:sp macro="" textlink="">
      <xdr:nvSpPr>
        <xdr:cNvPr id="407" name="n_4mainValue【認定こども園・幼稚園・保育所】&#10;一人当たり面積">
          <a:extLst>
            <a:ext uri="{FF2B5EF4-FFF2-40B4-BE49-F238E27FC236}">
              <a16:creationId xmlns:a16="http://schemas.microsoft.com/office/drawing/2014/main" id="{00000000-0008-0000-0100-000097010000}"/>
            </a:ext>
          </a:extLst>
        </xdr:cNvPr>
        <xdr:cNvSpPr txBox="1"/>
      </xdr:nvSpPr>
      <xdr:spPr>
        <a:xfrm>
          <a:off x="18421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a:extLst>
            <a:ext uri="{FF2B5EF4-FFF2-40B4-BE49-F238E27FC236}">
              <a16:creationId xmlns:a16="http://schemas.microsoft.com/office/drawing/2014/main" id="{00000000-0008-0000-0100-0000A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433" name="【学校施設】&#10;有形固定資産減価償却率最小値テキスト">
          <a:extLst>
            <a:ext uri="{FF2B5EF4-FFF2-40B4-BE49-F238E27FC236}">
              <a16:creationId xmlns:a16="http://schemas.microsoft.com/office/drawing/2014/main" id="{00000000-0008-0000-0100-0000B1010000}"/>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435" name="【学校施設】&#10;有形固定資産減価償却率最大値テキスト">
          <a:extLst>
            <a:ext uri="{FF2B5EF4-FFF2-40B4-BE49-F238E27FC236}">
              <a16:creationId xmlns:a16="http://schemas.microsoft.com/office/drawing/2014/main" id="{00000000-0008-0000-0100-0000B3010000}"/>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437" name="【学校施設】&#10;有形固定資産減価償却率平均値テキスト">
          <a:extLst>
            <a:ext uri="{FF2B5EF4-FFF2-40B4-BE49-F238E27FC236}">
              <a16:creationId xmlns:a16="http://schemas.microsoft.com/office/drawing/2014/main" id="{00000000-0008-0000-0100-0000B5010000}"/>
            </a:ext>
          </a:extLst>
        </xdr:cNvPr>
        <xdr:cNvSpPr txBox="1"/>
      </xdr:nvSpPr>
      <xdr:spPr>
        <a:xfrm>
          <a:off x="16357600" y="103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438" name="フローチャート: 判断 437">
          <a:extLst>
            <a:ext uri="{FF2B5EF4-FFF2-40B4-BE49-F238E27FC236}">
              <a16:creationId xmlns:a16="http://schemas.microsoft.com/office/drawing/2014/main" id="{00000000-0008-0000-0100-0000B6010000}"/>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39" name="フローチャート: 判断 438">
          <a:extLst>
            <a:ext uri="{FF2B5EF4-FFF2-40B4-BE49-F238E27FC236}">
              <a16:creationId xmlns:a16="http://schemas.microsoft.com/office/drawing/2014/main" id="{00000000-0008-0000-0100-0000B701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40" name="フローチャート: 判断 439">
          <a:extLst>
            <a:ext uri="{FF2B5EF4-FFF2-40B4-BE49-F238E27FC236}">
              <a16:creationId xmlns:a16="http://schemas.microsoft.com/office/drawing/2014/main" id="{00000000-0008-0000-0100-0000B8010000}"/>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12065</xdr:rowOff>
    </xdr:from>
    <xdr:to>
      <xdr:col>85</xdr:col>
      <xdr:colOff>177800</xdr:colOff>
      <xdr:row>60</xdr:row>
      <xdr:rowOff>113665</xdr:rowOff>
    </xdr:to>
    <xdr:sp macro="" textlink="">
      <xdr:nvSpPr>
        <xdr:cNvPr id="448" name="楕円 447">
          <a:extLst>
            <a:ext uri="{FF2B5EF4-FFF2-40B4-BE49-F238E27FC236}">
              <a16:creationId xmlns:a16="http://schemas.microsoft.com/office/drawing/2014/main" id="{00000000-0008-0000-0100-0000C0010000}"/>
            </a:ext>
          </a:extLst>
        </xdr:cNvPr>
        <xdr:cNvSpPr/>
      </xdr:nvSpPr>
      <xdr:spPr>
        <a:xfrm>
          <a:off x="162687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34942</xdr:rowOff>
    </xdr:from>
    <xdr:ext cx="405111" cy="259045"/>
    <xdr:sp macro="" textlink="">
      <xdr:nvSpPr>
        <xdr:cNvPr id="449" name="【学校施設】&#10;有形固定資産減価償却率該当値テキスト">
          <a:extLst>
            <a:ext uri="{FF2B5EF4-FFF2-40B4-BE49-F238E27FC236}">
              <a16:creationId xmlns:a16="http://schemas.microsoft.com/office/drawing/2014/main" id="{00000000-0008-0000-0100-0000C1010000}"/>
            </a:ext>
          </a:extLst>
        </xdr:cNvPr>
        <xdr:cNvSpPr txBox="1"/>
      </xdr:nvSpPr>
      <xdr:spPr>
        <a:xfrm>
          <a:off x="16357600"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xdr:rowOff>
    </xdr:from>
    <xdr:to>
      <xdr:col>81</xdr:col>
      <xdr:colOff>101600</xdr:colOff>
      <xdr:row>60</xdr:row>
      <xdr:rowOff>104140</xdr:rowOff>
    </xdr:to>
    <xdr:sp macro="" textlink="">
      <xdr:nvSpPr>
        <xdr:cNvPr id="450" name="楕円 449">
          <a:extLst>
            <a:ext uri="{FF2B5EF4-FFF2-40B4-BE49-F238E27FC236}">
              <a16:creationId xmlns:a16="http://schemas.microsoft.com/office/drawing/2014/main" id="{00000000-0008-0000-0100-0000C2010000}"/>
            </a:ext>
          </a:extLst>
        </xdr:cNvPr>
        <xdr:cNvSpPr/>
      </xdr:nvSpPr>
      <xdr:spPr>
        <a:xfrm>
          <a:off x="15430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53340</xdr:rowOff>
    </xdr:from>
    <xdr:to>
      <xdr:col>85</xdr:col>
      <xdr:colOff>127000</xdr:colOff>
      <xdr:row>60</xdr:row>
      <xdr:rowOff>62865</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5481300" y="1034034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170180</xdr:rowOff>
    </xdr:from>
    <xdr:to>
      <xdr:col>76</xdr:col>
      <xdr:colOff>165100</xdr:colOff>
      <xdr:row>60</xdr:row>
      <xdr:rowOff>100330</xdr:rowOff>
    </xdr:to>
    <xdr:sp macro="" textlink="">
      <xdr:nvSpPr>
        <xdr:cNvPr id="452" name="楕円 451">
          <a:extLst>
            <a:ext uri="{FF2B5EF4-FFF2-40B4-BE49-F238E27FC236}">
              <a16:creationId xmlns:a16="http://schemas.microsoft.com/office/drawing/2014/main" id="{00000000-0008-0000-0100-0000C4010000}"/>
            </a:ext>
          </a:extLst>
        </xdr:cNvPr>
        <xdr:cNvSpPr/>
      </xdr:nvSpPr>
      <xdr:spPr>
        <a:xfrm>
          <a:off x="14541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49530</xdr:rowOff>
    </xdr:from>
    <xdr:to>
      <xdr:col>81</xdr:col>
      <xdr:colOff>50800</xdr:colOff>
      <xdr:row>60</xdr:row>
      <xdr:rowOff>53340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4592300" y="10336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137795</xdr:rowOff>
    </xdr:from>
    <xdr:to>
      <xdr:col>72</xdr:col>
      <xdr:colOff>38100</xdr:colOff>
      <xdr:row>60</xdr:row>
      <xdr:rowOff>67945</xdr:rowOff>
    </xdr:to>
    <xdr:sp macro="" textlink="">
      <xdr:nvSpPr>
        <xdr:cNvPr id="454" name="楕円 453">
          <a:extLst>
            <a:ext uri="{FF2B5EF4-FFF2-40B4-BE49-F238E27FC236}">
              <a16:creationId xmlns:a16="http://schemas.microsoft.com/office/drawing/2014/main" id="{00000000-0008-0000-0100-0000C6010000}"/>
            </a:ext>
          </a:extLst>
        </xdr:cNvPr>
        <xdr:cNvSpPr/>
      </xdr:nvSpPr>
      <xdr:spPr>
        <a:xfrm>
          <a:off x="13652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17145</xdr:rowOff>
    </xdr:from>
    <xdr:to>
      <xdr:col>76</xdr:col>
      <xdr:colOff>114300</xdr:colOff>
      <xdr:row>60</xdr:row>
      <xdr:rowOff>49530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3703300" y="103041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137795</xdr:rowOff>
    </xdr:from>
    <xdr:to>
      <xdr:col>67</xdr:col>
      <xdr:colOff>101600</xdr:colOff>
      <xdr:row>60</xdr:row>
      <xdr:rowOff>67945</xdr:rowOff>
    </xdr:to>
    <xdr:sp macro="" textlink="">
      <xdr:nvSpPr>
        <xdr:cNvPr id="456" name="楕円 455">
          <a:extLst>
            <a:ext uri="{FF2B5EF4-FFF2-40B4-BE49-F238E27FC236}">
              <a16:creationId xmlns:a16="http://schemas.microsoft.com/office/drawing/2014/main" id="{00000000-0008-0000-0100-0000C8010000}"/>
            </a:ext>
          </a:extLst>
        </xdr:cNvPr>
        <xdr:cNvSpPr/>
      </xdr:nvSpPr>
      <xdr:spPr>
        <a:xfrm>
          <a:off x="12763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17145</xdr:rowOff>
    </xdr:from>
    <xdr:to>
      <xdr:col>71</xdr:col>
      <xdr:colOff>177800</xdr:colOff>
      <xdr:row>60</xdr:row>
      <xdr:rowOff>17145</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2814300" y="10304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458" name="n_1aveValue【学校施設】&#10;有形固定資産減価償却率">
          <a:extLst>
            <a:ext uri="{FF2B5EF4-FFF2-40B4-BE49-F238E27FC236}">
              <a16:creationId xmlns:a16="http://schemas.microsoft.com/office/drawing/2014/main" id="{00000000-0008-0000-0100-0000CA010000}"/>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59" name="n_2aveValue【学校施設】&#10;有形固定資産減価償却率">
          <a:extLst>
            <a:ext uri="{FF2B5EF4-FFF2-40B4-BE49-F238E27FC236}">
              <a16:creationId xmlns:a16="http://schemas.microsoft.com/office/drawing/2014/main" id="{00000000-0008-0000-0100-0000CB010000}"/>
            </a:ext>
          </a:extLst>
        </xdr:cNvPr>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460" name="n_3aveValue【学校施設】&#10;有形固定資産減価償却率">
          <a:extLst>
            <a:ext uri="{FF2B5EF4-FFF2-40B4-BE49-F238E27FC236}">
              <a16:creationId xmlns:a16="http://schemas.microsoft.com/office/drawing/2014/main" id="{00000000-0008-0000-0100-0000CC010000}"/>
            </a:ext>
          </a:extLst>
        </xdr:cNvPr>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461" name="n_4aveValue【学校施設】&#10;有形固定資産減価償却率">
          <a:extLst>
            <a:ext uri="{FF2B5EF4-FFF2-40B4-BE49-F238E27FC236}">
              <a16:creationId xmlns:a16="http://schemas.microsoft.com/office/drawing/2014/main" id="{00000000-0008-0000-0100-0000CD010000}"/>
            </a:ext>
          </a:extLst>
        </xdr:cNvPr>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95267</xdr:rowOff>
    </xdr:from>
    <xdr:ext cx="405111" cy="259045"/>
    <xdr:sp macro="" textlink="">
      <xdr:nvSpPr>
        <xdr:cNvPr id="462" name="n_1mainValue【学校施設】&#10;有形固定資産減価償却率">
          <a:extLst>
            <a:ext uri="{FF2B5EF4-FFF2-40B4-BE49-F238E27FC236}">
              <a16:creationId xmlns:a16="http://schemas.microsoft.com/office/drawing/2014/main" id="{00000000-0008-0000-0100-0000CE010000}"/>
            </a:ext>
          </a:extLst>
        </xdr:cNvPr>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91457</xdr:rowOff>
    </xdr:from>
    <xdr:ext cx="405111" cy="259045"/>
    <xdr:sp macro="" textlink="">
      <xdr:nvSpPr>
        <xdr:cNvPr id="463" name="n_2mainValue【学校施設】&#10;有形固定資産減価償却率">
          <a:extLst>
            <a:ext uri="{FF2B5EF4-FFF2-40B4-BE49-F238E27FC236}">
              <a16:creationId xmlns:a16="http://schemas.microsoft.com/office/drawing/2014/main" id="{00000000-0008-0000-0100-0000CF010000}"/>
            </a:ext>
          </a:extLst>
        </xdr:cNvPr>
        <xdr:cNvSpPr txBox="1"/>
      </xdr:nvSpPr>
      <xdr:spPr>
        <a:xfrm>
          <a:off x="14389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59072</xdr:rowOff>
    </xdr:from>
    <xdr:ext cx="405111" cy="259045"/>
    <xdr:sp macro="" textlink="">
      <xdr:nvSpPr>
        <xdr:cNvPr id="464" name="n_3mainValue【学校施設】&#10;有形固定資産減価償却率">
          <a:extLst>
            <a:ext uri="{FF2B5EF4-FFF2-40B4-BE49-F238E27FC236}">
              <a16:creationId xmlns:a16="http://schemas.microsoft.com/office/drawing/2014/main" id="{00000000-0008-0000-0100-0000D0010000}"/>
            </a:ext>
          </a:extLst>
        </xdr:cNvPr>
        <xdr:cNvSpPr txBox="1"/>
      </xdr:nvSpPr>
      <xdr:spPr>
        <a:xfrm>
          <a:off x="13500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465" name="n_4mainValue【学校施設】&#10;有形固定資産減価償却率">
          <a:extLst>
            <a:ext uri="{FF2B5EF4-FFF2-40B4-BE49-F238E27FC236}">
              <a16:creationId xmlns:a16="http://schemas.microsoft.com/office/drawing/2014/main" id="{00000000-0008-0000-0100-0000D1010000}"/>
            </a:ext>
          </a:extLst>
        </xdr:cNvPr>
        <xdr:cNvSpPr txBox="1"/>
      </xdr:nvSpPr>
      <xdr:spPr>
        <a:xfrm>
          <a:off x="12611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00000000-0008-0000-0100-0000D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学校施設】&#10;一人当たり面積グラフ枠">
          <a:extLst>
            <a:ext uri="{FF2B5EF4-FFF2-40B4-BE49-F238E27FC236}">
              <a16:creationId xmlns:a16="http://schemas.microsoft.com/office/drawing/2014/main" id="{00000000-0008-0000-0100-0000E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491" name="【学校施設】&#10;一人当たり面積最小値テキスト">
          <a:extLst>
            <a:ext uri="{FF2B5EF4-FFF2-40B4-BE49-F238E27FC236}">
              <a16:creationId xmlns:a16="http://schemas.microsoft.com/office/drawing/2014/main" id="{00000000-0008-0000-0100-0000EB010000}"/>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493" name="【学校施設】&#10;一人当たり面積最大値テキスト">
          <a:extLst>
            <a:ext uri="{FF2B5EF4-FFF2-40B4-BE49-F238E27FC236}">
              <a16:creationId xmlns:a16="http://schemas.microsoft.com/office/drawing/2014/main" id="{00000000-0008-0000-0100-0000ED010000}"/>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495" name="【学校施設】&#10;一人当たり面積平均値テキスト">
          <a:extLst>
            <a:ext uri="{FF2B5EF4-FFF2-40B4-BE49-F238E27FC236}">
              <a16:creationId xmlns:a16="http://schemas.microsoft.com/office/drawing/2014/main" id="{00000000-0008-0000-0100-0000EF010000}"/>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496" name="フローチャート: 判断 495">
          <a:extLst>
            <a:ext uri="{FF2B5EF4-FFF2-40B4-BE49-F238E27FC236}">
              <a16:creationId xmlns:a16="http://schemas.microsoft.com/office/drawing/2014/main" id="{00000000-0008-0000-0100-0000F0010000}"/>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497" name="フローチャート: 判断 496">
          <a:extLst>
            <a:ext uri="{FF2B5EF4-FFF2-40B4-BE49-F238E27FC236}">
              <a16:creationId xmlns:a16="http://schemas.microsoft.com/office/drawing/2014/main" id="{00000000-0008-0000-0100-0000F1010000}"/>
            </a:ext>
          </a:extLst>
        </xdr:cNvPr>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498" name="フローチャート: 判断 497">
          <a:extLst>
            <a:ext uri="{FF2B5EF4-FFF2-40B4-BE49-F238E27FC236}">
              <a16:creationId xmlns:a16="http://schemas.microsoft.com/office/drawing/2014/main" id="{00000000-0008-0000-0100-0000F2010000}"/>
            </a:ext>
          </a:extLst>
        </xdr:cNvPr>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56642</xdr:rowOff>
    </xdr:from>
    <xdr:to>
      <xdr:col>116</xdr:col>
      <xdr:colOff>114300</xdr:colOff>
      <xdr:row>63</xdr:row>
      <xdr:rowOff>158242</xdr:rowOff>
    </xdr:to>
    <xdr:sp macro="" textlink="">
      <xdr:nvSpPr>
        <xdr:cNvPr id="506" name="楕円 505">
          <a:extLst>
            <a:ext uri="{FF2B5EF4-FFF2-40B4-BE49-F238E27FC236}">
              <a16:creationId xmlns:a16="http://schemas.microsoft.com/office/drawing/2014/main" id="{00000000-0008-0000-0100-0000FA010000}"/>
            </a:ext>
          </a:extLst>
        </xdr:cNvPr>
        <xdr:cNvSpPr/>
      </xdr:nvSpPr>
      <xdr:spPr>
        <a:xfrm>
          <a:off x="221107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143019</xdr:rowOff>
    </xdr:from>
    <xdr:ext cx="469744" cy="259045"/>
    <xdr:sp macro="" textlink="">
      <xdr:nvSpPr>
        <xdr:cNvPr id="507" name="【学校施設】&#10;一人当たり面積該当値テキスト">
          <a:extLst>
            <a:ext uri="{FF2B5EF4-FFF2-40B4-BE49-F238E27FC236}">
              <a16:creationId xmlns:a16="http://schemas.microsoft.com/office/drawing/2014/main" id="{00000000-0008-0000-0100-0000FB010000}"/>
            </a:ext>
          </a:extLst>
        </xdr:cNvPr>
        <xdr:cNvSpPr txBox="1"/>
      </xdr:nvSpPr>
      <xdr:spPr>
        <a:xfrm>
          <a:off x="22199600" y="107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58166</xdr:rowOff>
    </xdr:from>
    <xdr:to>
      <xdr:col>112</xdr:col>
      <xdr:colOff>38100</xdr:colOff>
      <xdr:row>63</xdr:row>
      <xdr:rowOff>159766</xdr:rowOff>
    </xdr:to>
    <xdr:sp macro="" textlink="">
      <xdr:nvSpPr>
        <xdr:cNvPr id="508" name="楕円 507">
          <a:extLst>
            <a:ext uri="{FF2B5EF4-FFF2-40B4-BE49-F238E27FC236}">
              <a16:creationId xmlns:a16="http://schemas.microsoft.com/office/drawing/2014/main" id="{00000000-0008-0000-0100-0000FC010000}"/>
            </a:ext>
          </a:extLst>
        </xdr:cNvPr>
        <xdr:cNvSpPr/>
      </xdr:nvSpPr>
      <xdr:spPr>
        <a:xfrm>
          <a:off x="21272500" y="108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107442</xdr:rowOff>
    </xdr:from>
    <xdr:to>
      <xdr:col>116</xdr:col>
      <xdr:colOff>63500</xdr:colOff>
      <xdr:row>63</xdr:row>
      <xdr:rowOff>108966</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flipV="1">
          <a:off x="21323300" y="1090879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63500</xdr:rowOff>
    </xdr:from>
    <xdr:to>
      <xdr:col>107</xdr:col>
      <xdr:colOff>101600</xdr:colOff>
      <xdr:row>63</xdr:row>
      <xdr:rowOff>165100</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20383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108966</xdr:rowOff>
    </xdr:from>
    <xdr:to>
      <xdr:col>111</xdr:col>
      <xdr:colOff>177800</xdr:colOff>
      <xdr:row>63</xdr:row>
      <xdr:rowOff>114300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flipV="1">
          <a:off x="20434300" y="1091031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68072</xdr:rowOff>
    </xdr:from>
    <xdr:to>
      <xdr:col>102</xdr:col>
      <xdr:colOff>165100</xdr:colOff>
      <xdr:row>63</xdr:row>
      <xdr:rowOff>169672</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19494500" y="1086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114300</xdr:rowOff>
    </xdr:from>
    <xdr:to>
      <xdr:col>107</xdr:col>
      <xdr:colOff>50800</xdr:colOff>
      <xdr:row>63</xdr:row>
      <xdr:rowOff>118872</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flipV="1">
          <a:off x="19545300" y="109156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74168</xdr:rowOff>
    </xdr:from>
    <xdr:to>
      <xdr:col>98</xdr:col>
      <xdr:colOff>38100</xdr:colOff>
      <xdr:row>64</xdr:row>
      <xdr:rowOff>4318</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18605500" y="1087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118872</xdr:rowOff>
    </xdr:from>
    <xdr:to>
      <xdr:col>102</xdr:col>
      <xdr:colOff>114300</xdr:colOff>
      <xdr:row>63</xdr:row>
      <xdr:rowOff>124968</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flipV="1">
          <a:off x="18656300" y="1092022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109999</xdr:rowOff>
    </xdr:from>
    <xdr:ext cx="469744" cy="259045"/>
    <xdr:sp macro="" textlink="">
      <xdr:nvSpPr>
        <xdr:cNvPr id="516" name="n_1aveValue【学校施設】&#10;一人当たり面積">
          <a:extLst>
            <a:ext uri="{FF2B5EF4-FFF2-40B4-BE49-F238E27FC236}">
              <a16:creationId xmlns:a16="http://schemas.microsoft.com/office/drawing/2014/main" id="{00000000-0008-0000-0100-000004020000}"/>
            </a:ext>
          </a:extLst>
        </xdr:cNvPr>
        <xdr:cNvSpPr txBox="1"/>
      </xdr:nvSpPr>
      <xdr:spPr>
        <a:xfrm>
          <a:off x="210757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144670</xdr:rowOff>
    </xdr:from>
    <xdr:ext cx="469744" cy="259045"/>
    <xdr:sp macro="" textlink="">
      <xdr:nvSpPr>
        <xdr:cNvPr id="517" name="n_2aveValue【学校施設】&#10;一人当たり面積">
          <a:extLst>
            <a:ext uri="{FF2B5EF4-FFF2-40B4-BE49-F238E27FC236}">
              <a16:creationId xmlns:a16="http://schemas.microsoft.com/office/drawing/2014/main" id="{00000000-0008-0000-0100-000005020000}"/>
            </a:ext>
          </a:extLst>
        </xdr:cNvPr>
        <xdr:cNvSpPr txBox="1"/>
      </xdr:nvSpPr>
      <xdr:spPr>
        <a:xfrm>
          <a:off x="20199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152290</xdr:rowOff>
    </xdr:from>
    <xdr:ext cx="469744" cy="259045"/>
    <xdr:sp macro="" textlink="">
      <xdr:nvSpPr>
        <xdr:cNvPr id="518" name="n_3aveValue【学校施設】&#10;一人当たり面積">
          <a:extLst>
            <a:ext uri="{FF2B5EF4-FFF2-40B4-BE49-F238E27FC236}">
              <a16:creationId xmlns:a16="http://schemas.microsoft.com/office/drawing/2014/main" id="{00000000-0008-0000-0100-000006020000}"/>
            </a:ext>
          </a:extLst>
        </xdr:cNvPr>
        <xdr:cNvSpPr txBox="1"/>
      </xdr:nvSpPr>
      <xdr:spPr>
        <a:xfrm>
          <a:off x="19310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156100</xdr:rowOff>
    </xdr:from>
    <xdr:ext cx="469744" cy="259045"/>
    <xdr:sp macro="" textlink="">
      <xdr:nvSpPr>
        <xdr:cNvPr id="519" name="n_4aveValue【学校施設】&#10;一人当たり面積">
          <a:extLst>
            <a:ext uri="{FF2B5EF4-FFF2-40B4-BE49-F238E27FC236}">
              <a16:creationId xmlns:a16="http://schemas.microsoft.com/office/drawing/2014/main" id="{00000000-0008-0000-0100-000007020000}"/>
            </a:ext>
          </a:extLst>
        </xdr:cNvPr>
        <xdr:cNvSpPr txBox="1"/>
      </xdr:nvSpPr>
      <xdr:spPr>
        <a:xfrm>
          <a:off x="18421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150893</xdr:rowOff>
    </xdr:from>
    <xdr:ext cx="469744" cy="259045"/>
    <xdr:sp macro="" textlink="">
      <xdr:nvSpPr>
        <xdr:cNvPr id="520" name="n_1mainValue【学校施設】&#10;一人当たり面積">
          <a:extLst>
            <a:ext uri="{FF2B5EF4-FFF2-40B4-BE49-F238E27FC236}">
              <a16:creationId xmlns:a16="http://schemas.microsoft.com/office/drawing/2014/main" id="{00000000-0008-0000-0100-000008020000}"/>
            </a:ext>
          </a:extLst>
        </xdr:cNvPr>
        <xdr:cNvSpPr txBox="1"/>
      </xdr:nvSpPr>
      <xdr:spPr>
        <a:xfrm>
          <a:off x="21075727" y="109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156227</xdr:rowOff>
    </xdr:from>
    <xdr:ext cx="469744" cy="259045"/>
    <xdr:sp macro="" textlink="">
      <xdr:nvSpPr>
        <xdr:cNvPr id="521" name="n_2mainValue【学校施設】&#10;一人当たり面積">
          <a:extLst>
            <a:ext uri="{FF2B5EF4-FFF2-40B4-BE49-F238E27FC236}">
              <a16:creationId xmlns:a16="http://schemas.microsoft.com/office/drawing/2014/main" id="{00000000-0008-0000-0100-000009020000}"/>
            </a:ext>
          </a:extLst>
        </xdr:cNvPr>
        <xdr:cNvSpPr txBox="1"/>
      </xdr:nvSpPr>
      <xdr:spPr>
        <a:xfrm>
          <a:off x="20199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160799</xdr:rowOff>
    </xdr:from>
    <xdr:ext cx="469744" cy="259045"/>
    <xdr:sp macro="" textlink="">
      <xdr:nvSpPr>
        <xdr:cNvPr id="522" name="n_3mainValue【学校施設】&#10;一人当たり面積">
          <a:extLst>
            <a:ext uri="{FF2B5EF4-FFF2-40B4-BE49-F238E27FC236}">
              <a16:creationId xmlns:a16="http://schemas.microsoft.com/office/drawing/2014/main" id="{00000000-0008-0000-0100-00000A020000}"/>
            </a:ext>
          </a:extLst>
        </xdr:cNvPr>
        <xdr:cNvSpPr txBox="1"/>
      </xdr:nvSpPr>
      <xdr:spPr>
        <a:xfrm>
          <a:off x="19310427" y="1096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166895</xdr:rowOff>
    </xdr:from>
    <xdr:ext cx="469744" cy="259045"/>
    <xdr:sp macro="" textlink="">
      <xdr:nvSpPr>
        <xdr:cNvPr id="523" name="n_4mainValue【学校施設】&#10;一人当たり面積">
          <a:extLst>
            <a:ext uri="{FF2B5EF4-FFF2-40B4-BE49-F238E27FC236}">
              <a16:creationId xmlns:a16="http://schemas.microsoft.com/office/drawing/2014/main" id="{00000000-0008-0000-0100-00000B020000}"/>
            </a:ext>
          </a:extLst>
        </xdr:cNvPr>
        <xdr:cNvSpPr txBox="1"/>
      </xdr:nvSpPr>
      <xdr:spPr>
        <a:xfrm>
          <a:off x="18421427" y="1096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児童館】&#10;有形固定資産減価償却率グラフ枠">
          <a:extLst>
            <a:ext uri="{FF2B5EF4-FFF2-40B4-BE49-F238E27FC236}">
              <a16:creationId xmlns:a16="http://schemas.microsoft.com/office/drawing/2014/main" id="{00000000-0008-0000-0100-00002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48" name="【児童館】&#10;有形固定資産減価償却率最小値テキスト">
          <a:extLst>
            <a:ext uri="{FF2B5EF4-FFF2-40B4-BE49-F238E27FC236}">
              <a16:creationId xmlns:a16="http://schemas.microsoft.com/office/drawing/2014/main" id="{00000000-0008-0000-0100-000024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0" name="【児童館】&#10;有形固定資産減価償却率最大値テキスト">
          <a:extLst>
            <a:ext uri="{FF2B5EF4-FFF2-40B4-BE49-F238E27FC236}">
              <a16:creationId xmlns:a16="http://schemas.microsoft.com/office/drawing/2014/main" id="{00000000-0008-0000-0100-000026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31766</xdr:rowOff>
    </xdr:from>
    <xdr:ext cx="405111" cy="259045"/>
    <xdr:sp macro="" textlink="">
      <xdr:nvSpPr>
        <xdr:cNvPr id="552" name="【児童館】&#10;有形固定資産減価償却率平均値テキスト">
          <a:extLst>
            <a:ext uri="{FF2B5EF4-FFF2-40B4-BE49-F238E27FC236}">
              <a16:creationId xmlns:a16="http://schemas.microsoft.com/office/drawing/2014/main" id="{00000000-0008-0000-0100-000028020000}"/>
            </a:ext>
          </a:extLst>
        </xdr:cNvPr>
        <xdr:cNvSpPr txBox="1"/>
      </xdr:nvSpPr>
      <xdr:spPr>
        <a:xfrm>
          <a:off x="16357600" y="13919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553" name="フローチャート: 判断 552">
          <a:extLst>
            <a:ext uri="{FF2B5EF4-FFF2-40B4-BE49-F238E27FC236}">
              <a16:creationId xmlns:a16="http://schemas.microsoft.com/office/drawing/2014/main" id="{00000000-0008-0000-0100-000029020000}"/>
            </a:ext>
          </a:extLst>
        </xdr:cNvPr>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554" name="フローチャート: 判断 553">
          <a:extLst>
            <a:ext uri="{FF2B5EF4-FFF2-40B4-BE49-F238E27FC236}">
              <a16:creationId xmlns:a16="http://schemas.microsoft.com/office/drawing/2014/main" id="{00000000-0008-0000-0100-00002A020000}"/>
            </a:ext>
          </a:extLst>
        </xdr:cNvPr>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144780</xdr:rowOff>
    </xdr:from>
    <xdr:to>
      <xdr:col>76</xdr:col>
      <xdr:colOff>165100</xdr:colOff>
      <xdr:row>82</xdr:row>
      <xdr:rowOff>74930</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145415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13652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27939</xdr:rowOff>
    </xdr:from>
    <xdr:to>
      <xdr:col>85</xdr:col>
      <xdr:colOff>177800</xdr:colOff>
      <xdr:row>78</xdr:row>
      <xdr:rowOff>129539</xdr:rowOff>
    </xdr:to>
    <xdr:sp macro="" textlink="">
      <xdr:nvSpPr>
        <xdr:cNvPr id="563" name="楕円 562">
          <a:extLst>
            <a:ext uri="{FF2B5EF4-FFF2-40B4-BE49-F238E27FC236}">
              <a16:creationId xmlns:a16="http://schemas.microsoft.com/office/drawing/2014/main" id="{00000000-0008-0000-0100-000033020000}"/>
            </a:ext>
          </a:extLst>
        </xdr:cNvPr>
        <xdr:cNvSpPr/>
      </xdr:nvSpPr>
      <xdr:spPr>
        <a:xfrm>
          <a:off x="16268700" y="134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114316</xdr:rowOff>
    </xdr:from>
    <xdr:ext cx="340478" cy="259045"/>
    <xdr:sp macro="" textlink="">
      <xdr:nvSpPr>
        <xdr:cNvPr id="564" name="【児童館】&#10;有形固定資産減価償却率該当値テキスト">
          <a:extLst>
            <a:ext uri="{FF2B5EF4-FFF2-40B4-BE49-F238E27FC236}">
              <a16:creationId xmlns:a16="http://schemas.microsoft.com/office/drawing/2014/main" id="{00000000-0008-0000-0100-000034020000}"/>
            </a:ext>
          </a:extLst>
        </xdr:cNvPr>
        <xdr:cNvSpPr txBox="1"/>
      </xdr:nvSpPr>
      <xdr:spPr>
        <a:xfrm>
          <a:off x="16357600" y="133159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158766</xdr:rowOff>
    </xdr:from>
    <xdr:ext cx="405111" cy="259045"/>
    <xdr:sp macro="" textlink="">
      <xdr:nvSpPr>
        <xdr:cNvPr id="565" name="n_1aveValue【児童館】&#10;有形固定資産減価償却率">
          <a:extLst>
            <a:ext uri="{FF2B5EF4-FFF2-40B4-BE49-F238E27FC236}">
              <a16:creationId xmlns:a16="http://schemas.microsoft.com/office/drawing/2014/main" id="{00000000-0008-0000-0100-000035020000}"/>
            </a:ext>
          </a:extLst>
        </xdr:cNvPr>
        <xdr:cNvSpPr txBox="1"/>
      </xdr:nvSpPr>
      <xdr:spPr>
        <a:xfrm>
          <a:off x="15266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91457</xdr:rowOff>
    </xdr:from>
    <xdr:ext cx="405111" cy="259045"/>
    <xdr:sp macro="" textlink="">
      <xdr:nvSpPr>
        <xdr:cNvPr id="566" name="n_2aveValue【児童館】&#10;有形固定資産減価償却率">
          <a:extLst>
            <a:ext uri="{FF2B5EF4-FFF2-40B4-BE49-F238E27FC236}">
              <a16:creationId xmlns:a16="http://schemas.microsoft.com/office/drawing/2014/main" id="{00000000-0008-0000-0100-000036020000}"/>
            </a:ext>
          </a:extLst>
        </xdr:cNvPr>
        <xdr:cNvSpPr txBox="1"/>
      </xdr:nvSpPr>
      <xdr:spPr>
        <a:xfrm>
          <a:off x="14389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68597</xdr:rowOff>
    </xdr:from>
    <xdr:ext cx="405111" cy="259045"/>
    <xdr:sp macro="" textlink="">
      <xdr:nvSpPr>
        <xdr:cNvPr id="567" name="n_3aveValue【児童館】&#10;有形固定資産減価償却率">
          <a:extLst>
            <a:ext uri="{FF2B5EF4-FFF2-40B4-BE49-F238E27FC236}">
              <a16:creationId xmlns:a16="http://schemas.microsoft.com/office/drawing/2014/main" id="{00000000-0008-0000-0100-000037020000}"/>
            </a:ext>
          </a:extLst>
        </xdr:cNvPr>
        <xdr:cNvSpPr txBox="1"/>
      </xdr:nvSpPr>
      <xdr:spPr>
        <a:xfrm>
          <a:off x="13500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568" name="n_4aveValue【児童館】&#10;有形固定資産減価償却率">
          <a:extLst>
            <a:ext uri="{FF2B5EF4-FFF2-40B4-BE49-F238E27FC236}">
              <a16:creationId xmlns:a16="http://schemas.microsoft.com/office/drawing/2014/main" id="{00000000-0008-0000-0100-000038020000}"/>
            </a:ext>
          </a:extLst>
        </xdr:cNvPr>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9" name="【公民館】&#10;有形固定資産減価償却率グラフ枠">
          <a:extLst>
            <a:ext uri="{FF2B5EF4-FFF2-40B4-BE49-F238E27FC236}">
              <a16:creationId xmlns:a16="http://schemas.microsoft.com/office/drawing/2014/main" id="{00000000-0008-0000-0100-00005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01" name="【公民館】&#10;有形固定資産減価償却率最小値テキスト">
          <a:extLst>
            <a:ext uri="{FF2B5EF4-FFF2-40B4-BE49-F238E27FC236}">
              <a16:creationId xmlns:a16="http://schemas.microsoft.com/office/drawing/2014/main" id="{00000000-0008-0000-0100-000059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03" name="【公民館】&#10;有形固定資産減価償却率最大値テキスト">
          <a:extLst>
            <a:ext uri="{FF2B5EF4-FFF2-40B4-BE49-F238E27FC236}">
              <a16:creationId xmlns:a16="http://schemas.microsoft.com/office/drawing/2014/main" id="{00000000-0008-0000-0100-00005B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605" name="【公民館】&#10;有形固定資産減価償却率平均値テキスト">
          <a:extLst>
            <a:ext uri="{FF2B5EF4-FFF2-40B4-BE49-F238E27FC236}">
              <a16:creationId xmlns:a16="http://schemas.microsoft.com/office/drawing/2014/main" id="{00000000-0008-0000-0100-00005D020000}"/>
            </a:ext>
          </a:extLst>
        </xdr:cNvPr>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607" name="フローチャート: 判断 606">
          <a:extLst>
            <a:ext uri="{FF2B5EF4-FFF2-40B4-BE49-F238E27FC236}">
              <a16:creationId xmlns:a16="http://schemas.microsoft.com/office/drawing/2014/main" id="{00000000-0008-0000-0100-00005F020000}"/>
            </a:ext>
          </a:extLst>
        </xdr:cNvPr>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608" name="フローチャート: 判断 607">
          <a:extLst>
            <a:ext uri="{FF2B5EF4-FFF2-40B4-BE49-F238E27FC236}">
              <a16:creationId xmlns:a16="http://schemas.microsoft.com/office/drawing/2014/main" id="{00000000-0008-0000-0100-000060020000}"/>
            </a:ext>
          </a:extLst>
        </xdr:cNvPr>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609" name="フローチャート: 判断 608">
          <a:extLst>
            <a:ext uri="{FF2B5EF4-FFF2-40B4-BE49-F238E27FC236}">
              <a16:creationId xmlns:a16="http://schemas.microsoft.com/office/drawing/2014/main" id="{00000000-0008-0000-0100-000061020000}"/>
            </a:ext>
          </a:extLst>
        </xdr:cNvPr>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610" name="フローチャート: 判断 609">
          <a:extLst>
            <a:ext uri="{FF2B5EF4-FFF2-40B4-BE49-F238E27FC236}">
              <a16:creationId xmlns:a16="http://schemas.microsoft.com/office/drawing/2014/main" id="{00000000-0008-0000-0100-000062020000}"/>
            </a:ext>
          </a:extLst>
        </xdr:cNvPr>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120650</xdr:rowOff>
    </xdr:from>
    <xdr:to>
      <xdr:col>85</xdr:col>
      <xdr:colOff>177800</xdr:colOff>
      <xdr:row>106</xdr:row>
      <xdr:rowOff>50800</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62687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99077</xdr:rowOff>
    </xdr:from>
    <xdr:ext cx="405111" cy="259045"/>
    <xdr:sp macro="" textlink="">
      <xdr:nvSpPr>
        <xdr:cNvPr id="617" name="【公民館】&#10;有形固定資産減価償却率該当値テキスト">
          <a:extLst>
            <a:ext uri="{FF2B5EF4-FFF2-40B4-BE49-F238E27FC236}">
              <a16:creationId xmlns:a16="http://schemas.microsoft.com/office/drawing/2014/main" id="{00000000-0008-0000-0100-000069020000}"/>
            </a:ext>
          </a:extLst>
        </xdr:cNvPr>
        <xdr:cNvSpPr txBox="1"/>
      </xdr:nvSpPr>
      <xdr:spPr>
        <a:xfrm>
          <a:off x="16357600"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107950</xdr:rowOff>
    </xdr:from>
    <xdr:to>
      <xdr:col>81</xdr:col>
      <xdr:colOff>101600</xdr:colOff>
      <xdr:row>106</xdr:row>
      <xdr:rowOff>38100</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5430500" y="181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158750</xdr:rowOff>
    </xdr:from>
    <xdr:to>
      <xdr:col>85</xdr:col>
      <xdr:colOff>127000</xdr:colOff>
      <xdr:row>106</xdr:row>
      <xdr:rowOff>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5481300" y="18161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93980</xdr:rowOff>
    </xdr:from>
    <xdr:to>
      <xdr:col>76</xdr:col>
      <xdr:colOff>165100</xdr:colOff>
      <xdr:row>106</xdr:row>
      <xdr:rowOff>24130</xdr:rowOff>
    </xdr:to>
    <xdr:sp macro="" textlink="">
      <xdr:nvSpPr>
        <xdr:cNvPr id="620" name="楕円 619">
          <a:extLst>
            <a:ext uri="{FF2B5EF4-FFF2-40B4-BE49-F238E27FC236}">
              <a16:creationId xmlns:a16="http://schemas.microsoft.com/office/drawing/2014/main" id="{00000000-0008-0000-0100-00006C020000}"/>
            </a:ext>
          </a:extLst>
        </xdr:cNvPr>
        <xdr:cNvSpPr/>
      </xdr:nvSpPr>
      <xdr:spPr>
        <a:xfrm>
          <a:off x="1454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144780</xdr:rowOff>
    </xdr:from>
    <xdr:to>
      <xdr:col>81</xdr:col>
      <xdr:colOff>50800</xdr:colOff>
      <xdr:row>105</xdr:row>
      <xdr:rowOff>158750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4592300" y="1814703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64770</xdr:rowOff>
    </xdr:from>
    <xdr:to>
      <xdr:col>72</xdr:col>
      <xdr:colOff>38100</xdr:colOff>
      <xdr:row>105</xdr:row>
      <xdr:rowOff>166370</xdr:rowOff>
    </xdr:to>
    <xdr:sp macro="" textlink="">
      <xdr:nvSpPr>
        <xdr:cNvPr id="622" name="楕円 621">
          <a:extLst>
            <a:ext uri="{FF2B5EF4-FFF2-40B4-BE49-F238E27FC236}">
              <a16:creationId xmlns:a16="http://schemas.microsoft.com/office/drawing/2014/main" id="{00000000-0008-0000-0100-00006E020000}"/>
            </a:ext>
          </a:extLst>
        </xdr:cNvPr>
        <xdr:cNvSpPr/>
      </xdr:nvSpPr>
      <xdr:spPr>
        <a:xfrm>
          <a:off x="13652500" y="180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115570</xdr:rowOff>
    </xdr:from>
    <xdr:to>
      <xdr:col>76</xdr:col>
      <xdr:colOff>114300</xdr:colOff>
      <xdr:row>105</xdr:row>
      <xdr:rowOff>144780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3703300" y="1811782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64770</xdr:rowOff>
    </xdr:from>
    <xdr:to>
      <xdr:col>67</xdr:col>
      <xdr:colOff>101600</xdr:colOff>
      <xdr:row>105</xdr:row>
      <xdr:rowOff>166370</xdr:rowOff>
    </xdr:to>
    <xdr:sp macro="" textlink="">
      <xdr:nvSpPr>
        <xdr:cNvPr id="624" name="楕円 623">
          <a:extLst>
            <a:ext uri="{FF2B5EF4-FFF2-40B4-BE49-F238E27FC236}">
              <a16:creationId xmlns:a16="http://schemas.microsoft.com/office/drawing/2014/main" id="{00000000-0008-0000-0100-000070020000}"/>
            </a:ext>
          </a:extLst>
        </xdr:cNvPr>
        <xdr:cNvSpPr/>
      </xdr:nvSpPr>
      <xdr:spPr>
        <a:xfrm>
          <a:off x="12763500" y="180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115570</xdr:rowOff>
    </xdr:from>
    <xdr:to>
      <xdr:col>71</xdr:col>
      <xdr:colOff>177800</xdr:colOff>
      <xdr:row>105</xdr:row>
      <xdr:rowOff>115570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2814300" y="18117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134638</xdr:rowOff>
    </xdr:from>
    <xdr:ext cx="405111" cy="259045"/>
    <xdr:sp macro="" textlink="">
      <xdr:nvSpPr>
        <xdr:cNvPr id="626" name="n_1aveValue【公民館】&#10;有形固定資産減価償却率">
          <a:extLst>
            <a:ext uri="{FF2B5EF4-FFF2-40B4-BE49-F238E27FC236}">
              <a16:creationId xmlns:a16="http://schemas.microsoft.com/office/drawing/2014/main" id="{00000000-0008-0000-0100-000072020000}"/>
            </a:ext>
          </a:extLst>
        </xdr:cNvPr>
        <xdr:cNvSpPr txBox="1"/>
      </xdr:nvSpPr>
      <xdr:spPr>
        <a:xfrm>
          <a:off x="152660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627" name="n_2aveValue【公民館】&#10;有形固定資産減価償却率">
          <a:extLst>
            <a:ext uri="{FF2B5EF4-FFF2-40B4-BE49-F238E27FC236}">
              <a16:creationId xmlns:a16="http://schemas.microsoft.com/office/drawing/2014/main" id="{00000000-0008-0000-0100-000073020000}"/>
            </a:ext>
          </a:extLst>
        </xdr:cNvPr>
        <xdr:cNvSpPr txBox="1"/>
      </xdr:nvSpPr>
      <xdr:spPr>
        <a:xfrm>
          <a:off x="14389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628" name="n_3aveValue【公民館】&#10;有形固定資産減価償却率">
          <a:extLst>
            <a:ext uri="{FF2B5EF4-FFF2-40B4-BE49-F238E27FC236}">
              <a16:creationId xmlns:a16="http://schemas.microsoft.com/office/drawing/2014/main" id="{00000000-0008-0000-0100-000074020000}"/>
            </a:ext>
          </a:extLst>
        </xdr:cNvPr>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629" name="n_4aveValue【公民館】&#10;有形固定資産減価償却率">
          <a:extLst>
            <a:ext uri="{FF2B5EF4-FFF2-40B4-BE49-F238E27FC236}">
              <a16:creationId xmlns:a16="http://schemas.microsoft.com/office/drawing/2014/main" id="{00000000-0008-0000-0100-000075020000}"/>
            </a:ext>
          </a:extLst>
        </xdr:cNvPr>
        <xdr:cNvSpPr txBox="1"/>
      </xdr:nvSpPr>
      <xdr:spPr>
        <a:xfrm>
          <a:off x="12611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29227</xdr:rowOff>
    </xdr:from>
    <xdr:ext cx="405111" cy="259045"/>
    <xdr:sp macro="" textlink="">
      <xdr:nvSpPr>
        <xdr:cNvPr id="630" name="n_1mainValue【公民館】&#10;有形固定資産減価償却率">
          <a:extLst>
            <a:ext uri="{FF2B5EF4-FFF2-40B4-BE49-F238E27FC236}">
              <a16:creationId xmlns:a16="http://schemas.microsoft.com/office/drawing/2014/main" id="{00000000-0008-0000-0100-000076020000}"/>
            </a:ext>
          </a:extLst>
        </xdr:cNvPr>
        <xdr:cNvSpPr txBox="1"/>
      </xdr:nvSpPr>
      <xdr:spPr>
        <a:xfrm>
          <a:off x="15266044" y="182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15257</xdr:rowOff>
    </xdr:from>
    <xdr:ext cx="405111" cy="259045"/>
    <xdr:sp macro="" textlink="">
      <xdr:nvSpPr>
        <xdr:cNvPr id="631" name="n_2mainValue【公民館】&#10;有形固定資産減価償却率">
          <a:extLst>
            <a:ext uri="{FF2B5EF4-FFF2-40B4-BE49-F238E27FC236}">
              <a16:creationId xmlns:a16="http://schemas.microsoft.com/office/drawing/2014/main" id="{00000000-0008-0000-0100-000077020000}"/>
            </a:ext>
          </a:extLst>
        </xdr:cNvPr>
        <xdr:cNvSpPr txBox="1"/>
      </xdr:nvSpPr>
      <xdr:spPr>
        <a:xfrm>
          <a:off x="14389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157497</xdr:rowOff>
    </xdr:from>
    <xdr:ext cx="405111" cy="259045"/>
    <xdr:sp macro="" textlink="">
      <xdr:nvSpPr>
        <xdr:cNvPr id="632" name="n_3mainValue【公民館】&#10;有形固定資産減価償却率">
          <a:extLst>
            <a:ext uri="{FF2B5EF4-FFF2-40B4-BE49-F238E27FC236}">
              <a16:creationId xmlns:a16="http://schemas.microsoft.com/office/drawing/2014/main" id="{00000000-0008-0000-0100-000078020000}"/>
            </a:ext>
          </a:extLst>
        </xdr:cNvPr>
        <xdr:cNvSpPr txBox="1"/>
      </xdr:nvSpPr>
      <xdr:spPr>
        <a:xfrm>
          <a:off x="13500744" y="181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157497</xdr:rowOff>
    </xdr:from>
    <xdr:ext cx="405111" cy="259045"/>
    <xdr:sp macro="" textlink="">
      <xdr:nvSpPr>
        <xdr:cNvPr id="633" name="n_4mainValue【公民館】&#10;有形固定資産減価償却率">
          <a:extLst>
            <a:ext uri="{FF2B5EF4-FFF2-40B4-BE49-F238E27FC236}">
              <a16:creationId xmlns:a16="http://schemas.microsoft.com/office/drawing/2014/main" id="{00000000-0008-0000-0100-000079020000}"/>
            </a:ext>
          </a:extLst>
        </xdr:cNvPr>
        <xdr:cNvSpPr txBox="1"/>
      </xdr:nvSpPr>
      <xdr:spPr>
        <a:xfrm>
          <a:off x="12611744" y="181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6" name="【公民館】&#10;一人当たり面積グラフ枠">
          <a:extLst>
            <a:ext uri="{FF2B5EF4-FFF2-40B4-BE49-F238E27FC236}">
              <a16:creationId xmlns:a16="http://schemas.microsoft.com/office/drawing/2014/main" id="{00000000-0008-0000-0100-00009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58" name="【公民館】&#10;一人当たり面積最小値テキスト">
          <a:extLst>
            <a:ext uri="{FF2B5EF4-FFF2-40B4-BE49-F238E27FC236}">
              <a16:creationId xmlns:a16="http://schemas.microsoft.com/office/drawing/2014/main" id="{00000000-0008-0000-0100-00009202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660" name="【公民館】&#10;一人当たり面積最大値テキスト">
          <a:extLst>
            <a:ext uri="{FF2B5EF4-FFF2-40B4-BE49-F238E27FC236}">
              <a16:creationId xmlns:a16="http://schemas.microsoft.com/office/drawing/2014/main" id="{00000000-0008-0000-0100-000094020000}"/>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662" name="【公民館】&#10;一人当たり面積平均値テキスト">
          <a:extLst>
            <a:ext uri="{FF2B5EF4-FFF2-40B4-BE49-F238E27FC236}">
              <a16:creationId xmlns:a16="http://schemas.microsoft.com/office/drawing/2014/main" id="{00000000-0008-0000-0100-000096020000}"/>
            </a:ext>
          </a:extLst>
        </xdr:cNvPr>
        <xdr:cNvSpPr txBox="1"/>
      </xdr:nvSpPr>
      <xdr:spPr>
        <a:xfrm>
          <a:off x="22199600" y="1814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664" name="フローチャート: 判断 663">
          <a:extLst>
            <a:ext uri="{FF2B5EF4-FFF2-40B4-BE49-F238E27FC236}">
              <a16:creationId xmlns:a16="http://schemas.microsoft.com/office/drawing/2014/main" id="{00000000-0008-0000-0100-000098020000}"/>
            </a:ext>
          </a:extLst>
        </xdr:cNvPr>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17780</xdr:rowOff>
    </xdr:from>
    <xdr:to>
      <xdr:col>116</xdr:col>
      <xdr:colOff>114300</xdr:colOff>
      <xdr:row>108</xdr:row>
      <xdr:rowOff>119380</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221107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104157</xdr:rowOff>
    </xdr:from>
    <xdr:ext cx="469744" cy="259045"/>
    <xdr:sp macro="" textlink="">
      <xdr:nvSpPr>
        <xdr:cNvPr id="674" name="【公民館】&#10;一人当たり面積該当値テキスト">
          <a:extLst>
            <a:ext uri="{FF2B5EF4-FFF2-40B4-BE49-F238E27FC236}">
              <a16:creationId xmlns:a16="http://schemas.microsoft.com/office/drawing/2014/main" id="{00000000-0008-0000-0100-0000A2020000}"/>
            </a:ext>
          </a:extLst>
        </xdr:cNvPr>
        <xdr:cNvSpPr txBox="1"/>
      </xdr:nvSpPr>
      <xdr:spPr>
        <a:xfrm>
          <a:off x="22199600" y="184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19050</xdr:rowOff>
    </xdr:from>
    <xdr:to>
      <xdr:col>112</xdr:col>
      <xdr:colOff>38100</xdr:colOff>
      <xdr:row>108</xdr:row>
      <xdr:rowOff>120650</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21272500" y="185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68580</xdr:rowOff>
    </xdr:from>
    <xdr:to>
      <xdr:col>116</xdr:col>
      <xdr:colOff>63500</xdr:colOff>
      <xdr:row>108</xdr:row>
      <xdr:rowOff>69850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flipV="1">
          <a:off x="21323300" y="1858518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19050</xdr:rowOff>
    </xdr:from>
    <xdr:to>
      <xdr:col>107</xdr:col>
      <xdr:colOff>101600</xdr:colOff>
      <xdr:row>108</xdr:row>
      <xdr:rowOff>120650</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20383500" y="185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69850</xdr:rowOff>
    </xdr:from>
    <xdr:to>
      <xdr:col>111</xdr:col>
      <xdr:colOff>177800</xdr:colOff>
      <xdr:row>108</xdr:row>
      <xdr:rowOff>69850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20434300" y="18586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20320</xdr:rowOff>
    </xdr:from>
    <xdr:to>
      <xdr:col>102</xdr:col>
      <xdr:colOff>165100</xdr:colOff>
      <xdr:row>108</xdr:row>
      <xdr:rowOff>121920</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19494500" y="185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69850</xdr:rowOff>
    </xdr:from>
    <xdr:to>
      <xdr:col>107</xdr:col>
      <xdr:colOff>50800</xdr:colOff>
      <xdr:row>108</xdr:row>
      <xdr:rowOff>71120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flipV="1">
          <a:off x="19545300" y="185864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21589</xdr:rowOff>
    </xdr:from>
    <xdr:to>
      <xdr:col>98</xdr:col>
      <xdr:colOff>38100</xdr:colOff>
      <xdr:row>108</xdr:row>
      <xdr:rowOff>123189</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8605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71120</xdr:rowOff>
    </xdr:from>
    <xdr:to>
      <xdr:col>102</xdr:col>
      <xdr:colOff>114300</xdr:colOff>
      <xdr:row>108</xdr:row>
      <xdr:rowOff>72389</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flipV="1">
          <a:off x="18656300" y="185877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43197</xdr:rowOff>
    </xdr:from>
    <xdr:ext cx="469744" cy="259045"/>
    <xdr:sp macro="" textlink="">
      <xdr:nvSpPr>
        <xdr:cNvPr id="683" name="n_1aveValue【公民館】&#10;一人当たり面積">
          <a:extLst>
            <a:ext uri="{FF2B5EF4-FFF2-40B4-BE49-F238E27FC236}">
              <a16:creationId xmlns:a16="http://schemas.microsoft.com/office/drawing/2014/main" id="{00000000-0008-0000-0100-0000AB020000}"/>
            </a:ext>
          </a:extLst>
        </xdr:cNvPr>
        <xdr:cNvSpPr txBox="1"/>
      </xdr:nvSpPr>
      <xdr:spPr>
        <a:xfrm>
          <a:off x="210757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53357</xdr:rowOff>
    </xdr:from>
    <xdr:ext cx="469744" cy="259045"/>
    <xdr:sp macro="" textlink="">
      <xdr:nvSpPr>
        <xdr:cNvPr id="684" name="n_2aveValue【公民館】&#10;一人当たり面積">
          <a:extLst>
            <a:ext uri="{FF2B5EF4-FFF2-40B4-BE49-F238E27FC236}">
              <a16:creationId xmlns:a16="http://schemas.microsoft.com/office/drawing/2014/main" id="{00000000-0008-0000-0100-0000AC020000}"/>
            </a:ext>
          </a:extLst>
        </xdr:cNvPr>
        <xdr:cNvSpPr txBox="1"/>
      </xdr:nvSpPr>
      <xdr:spPr>
        <a:xfrm>
          <a:off x="20199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90188</xdr:rowOff>
    </xdr:from>
    <xdr:ext cx="469744" cy="259045"/>
    <xdr:sp macro="" textlink="">
      <xdr:nvSpPr>
        <xdr:cNvPr id="685" name="n_3aveValue【公民館】&#10;一人当たり面積">
          <a:extLst>
            <a:ext uri="{FF2B5EF4-FFF2-40B4-BE49-F238E27FC236}">
              <a16:creationId xmlns:a16="http://schemas.microsoft.com/office/drawing/2014/main" id="{00000000-0008-0000-0100-0000AD020000}"/>
            </a:ext>
          </a:extLst>
        </xdr:cNvPr>
        <xdr:cNvSpPr txBox="1"/>
      </xdr:nvSpPr>
      <xdr:spPr>
        <a:xfrm>
          <a:off x="19310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66057</xdr:rowOff>
    </xdr:from>
    <xdr:ext cx="469744" cy="259045"/>
    <xdr:sp macro="" textlink="">
      <xdr:nvSpPr>
        <xdr:cNvPr id="686" name="n_4aveValue【公民館】&#10;一人当たり面積">
          <a:extLst>
            <a:ext uri="{FF2B5EF4-FFF2-40B4-BE49-F238E27FC236}">
              <a16:creationId xmlns:a16="http://schemas.microsoft.com/office/drawing/2014/main" id="{00000000-0008-0000-0100-0000AE020000}"/>
            </a:ext>
          </a:extLst>
        </xdr:cNvPr>
        <xdr:cNvSpPr txBox="1"/>
      </xdr:nvSpPr>
      <xdr:spPr>
        <a:xfrm>
          <a:off x="18421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111777</xdr:rowOff>
    </xdr:from>
    <xdr:ext cx="469744" cy="259045"/>
    <xdr:sp macro="" textlink="">
      <xdr:nvSpPr>
        <xdr:cNvPr id="687" name="n_1mainValue【公民館】&#10;一人当たり面積">
          <a:extLst>
            <a:ext uri="{FF2B5EF4-FFF2-40B4-BE49-F238E27FC236}">
              <a16:creationId xmlns:a16="http://schemas.microsoft.com/office/drawing/2014/main" id="{00000000-0008-0000-0100-0000AF020000}"/>
            </a:ext>
          </a:extLst>
        </xdr:cNvPr>
        <xdr:cNvSpPr txBox="1"/>
      </xdr:nvSpPr>
      <xdr:spPr>
        <a:xfrm>
          <a:off x="21075727" y="1862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111777</xdr:rowOff>
    </xdr:from>
    <xdr:ext cx="469744" cy="259045"/>
    <xdr:sp macro="" textlink="">
      <xdr:nvSpPr>
        <xdr:cNvPr id="688" name="n_2mainValue【公民館】&#10;一人当たり面積">
          <a:extLst>
            <a:ext uri="{FF2B5EF4-FFF2-40B4-BE49-F238E27FC236}">
              <a16:creationId xmlns:a16="http://schemas.microsoft.com/office/drawing/2014/main" id="{00000000-0008-0000-0100-0000B0020000}"/>
            </a:ext>
          </a:extLst>
        </xdr:cNvPr>
        <xdr:cNvSpPr txBox="1"/>
      </xdr:nvSpPr>
      <xdr:spPr>
        <a:xfrm>
          <a:off x="20199427" y="1862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113047</xdr:rowOff>
    </xdr:from>
    <xdr:ext cx="469744" cy="259045"/>
    <xdr:sp macro="" textlink="">
      <xdr:nvSpPr>
        <xdr:cNvPr id="689" name="n_3mainValue【公民館】&#10;一人当たり面積">
          <a:extLst>
            <a:ext uri="{FF2B5EF4-FFF2-40B4-BE49-F238E27FC236}">
              <a16:creationId xmlns:a16="http://schemas.microsoft.com/office/drawing/2014/main" id="{00000000-0008-0000-0100-0000B1020000}"/>
            </a:ext>
          </a:extLst>
        </xdr:cNvPr>
        <xdr:cNvSpPr txBox="1"/>
      </xdr:nvSpPr>
      <xdr:spPr>
        <a:xfrm>
          <a:off x="19310427" y="186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114316</xdr:rowOff>
    </xdr:from>
    <xdr:ext cx="469744" cy="259045"/>
    <xdr:sp macro="" textlink="">
      <xdr:nvSpPr>
        <xdr:cNvPr id="690" name="n_4mainValue【公民館】&#10;一人当たり面積">
          <a:extLst>
            <a:ext uri="{FF2B5EF4-FFF2-40B4-BE49-F238E27FC236}">
              <a16:creationId xmlns:a16="http://schemas.microsoft.com/office/drawing/2014/main" id="{00000000-0008-0000-0100-0000B2020000}"/>
            </a:ext>
          </a:extLst>
        </xdr:cNvPr>
        <xdr:cNvSpPr txBox="1"/>
      </xdr:nvSpPr>
      <xdr:spPr>
        <a:xfrm>
          <a:off x="18421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政健全化の観点から投資的経費や予算規模の抑制等を実施した結果、道路、橋りょう・トンネル等のインフラ資産、また認定こども園・幼稚園・保育所、学校施設、公民館等の事業用資産のいずれにおいても、一人当たりの延長や面積が類似団体を下回る状況となっている。これは、将来の施設更新</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時における財政負担リスクを軽減する一方で、量的な側面において適正な行政サービスの提供が確保されないリスクも考えられる。したがって、今後も環境や住民ニーズの変化に応じた施設整備の在り方について、検討を進めていく必要が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施設類型別にみると、道路については減価償却率が類似団体よりも低い水準にある。これは竹内春日線や太子中央線、畑竹内線など主要な町道が平成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年度以降に敷設され、比較的新しいためと思われる。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幼稚園、学校施設においては平成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年度の幼稚園新園舎の建設や校舎の耐震補強、空調整備等の大規模改修を計画的に実施してきたものの、それ以上に資産の償却が進んでおり、有形固定資産減価償却率は類似団体内平均値を上回っている。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町が管理する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は１施設であるが、公民館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において類似団体内平均値及び大阪府平均を大きく上回っており老朽化が進んでいるものの、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複合化に伴い今後除却の予定である。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13,266
13,138
14.17
7,043,598
6,975,521
54,446
3,299,217
4,319,098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169092</xdr:rowOff>
    </xdr:from>
    <xdr:to>
      <xdr:col>24</xdr:col>
      <xdr:colOff>114300</xdr:colOff>
      <xdr:row>36</xdr:row>
      <xdr:rowOff>99242</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20519</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02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136434</xdr:rowOff>
    </xdr:from>
    <xdr:to>
      <xdr:col>20</xdr:col>
      <xdr:colOff>38100</xdr:colOff>
      <xdr:row>36</xdr:row>
      <xdr:rowOff>66584</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15784</xdr:rowOff>
    </xdr:from>
    <xdr:to>
      <xdr:col>24</xdr:col>
      <xdr:colOff>63500</xdr:colOff>
      <xdr:row>36</xdr:row>
      <xdr:rowOff>48442</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18798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84183</xdr:rowOff>
    </xdr:from>
    <xdr:to>
      <xdr:col>15</xdr:col>
      <xdr:colOff>101600</xdr:colOff>
      <xdr:row>36</xdr:row>
      <xdr:rowOff>14333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134983</xdr:rowOff>
    </xdr:from>
    <xdr:to>
      <xdr:col>19</xdr:col>
      <xdr:colOff>177800</xdr:colOff>
      <xdr:row>36</xdr:row>
      <xdr:rowOff>15784</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13573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152763</xdr:rowOff>
    </xdr:from>
    <xdr:to>
      <xdr:col>10</xdr:col>
      <xdr:colOff>165100</xdr:colOff>
      <xdr:row>35</xdr:row>
      <xdr:rowOff>82913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32113</xdr:rowOff>
    </xdr:from>
    <xdr:to>
      <xdr:col>15</xdr:col>
      <xdr:colOff>50800</xdr:colOff>
      <xdr:row>35</xdr:row>
      <xdr:rowOff>134983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032863"/>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95267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64243</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102705</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83111</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820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30860</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057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99440</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575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体育館・プール】&#10;有形固定資産減価償却率グラフ枠">
          <a:extLst>
            <a:ext uri="{FF2B5EF4-FFF2-40B4-BE49-F238E27FC236}">
              <a16:creationId xmlns:a16="http://schemas.microsoft.com/office/drawing/2014/main" id="{00000000-0008-0000-0200-00007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23" name="【体育館・プール】&#10;有形固定資産減価償却率最小値テキスト">
          <a:extLst>
            <a:ext uri="{FF2B5EF4-FFF2-40B4-BE49-F238E27FC236}">
              <a16:creationId xmlns:a16="http://schemas.microsoft.com/office/drawing/2014/main" id="{00000000-0008-0000-0200-00007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25" name="【体育館・プール】&#10;有形固定資産減価償却率最大値テキスト">
          <a:extLst>
            <a:ext uri="{FF2B5EF4-FFF2-40B4-BE49-F238E27FC236}">
              <a16:creationId xmlns:a16="http://schemas.microsoft.com/office/drawing/2014/main" id="{00000000-0008-0000-0200-00007D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27" name="【体育館・プール】&#10;有形固定資産減価償却率平均値テキスト">
          <a:extLst>
            <a:ext uri="{FF2B5EF4-FFF2-40B4-BE49-F238E27FC236}">
              <a16:creationId xmlns:a16="http://schemas.microsoft.com/office/drawing/2014/main" id="{00000000-0008-0000-0200-00007F000000}"/>
            </a:ext>
          </a:extLst>
        </xdr:cNvPr>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29" name="フローチャート: 判断 128">
          <a:extLst>
            <a:ext uri="{FF2B5EF4-FFF2-40B4-BE49-F238E27FC236}">
              <a16:creationId xmlns:a16="http://schemas.microsoft.com/office/drawing/2014/main" id="{00000000-0008-0000-0200-000081000000}"/>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30" name="フローチャート: 判断 129">
          <a:extLst>
            <a:ext uri="{FF2B5EF4-FFF2-40B4-BE49-F238E27FC236}">
              <a16:creationId xmlns:a16="http://schemas.microsoft.com/office/drawing/2014/main" id="{00000000-0008-0000-0200-000082000000}"/>
            </a:ext>
          </a:extLst>
        </xdr:cNvPr>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31" name="フローチャート: 判断 130">
          <a:extLst>
            <a:ext uri="{FF2B5EF4-FFF2-40B4-BE49-F238E27FC236}">
              <a16:creationId xmlns:a16="http://schemas.microsoft.com/office/drawing/2014/main" id="{00000000-0008-0000-0200-000083000000}"/>
            </a:ext>
          </a:extLst>
        </xdr:cNvPr>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32" name="フローチャート: 判断 131">
          <a:extLst>
            <a:ext uri="{FF2B5EF4-FFF2-40B4-BE49-F238E27FC236}">
              <a16:creationId xmlns:a16="http://schemas.microsoft.com/office/drawing/2014/main" id="{00000000-0008-0000-0200-000084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29210</xdr:rowOff>
    </xdr:from>
    <xdr:to>
      <xdr:col>24</xdr:col>
      <xdr:colOff>114300</xdr:colOff>
      <xdr:row>60</xdr:row>
      <xdr:rowOff>130810</xdr:rowOff>
    </xdr:to>
    <xdr:sp macro="" textlink="">
      <xdr:nvSpPr>
        <xdr:cNvPr id="138" name="楕円 137">
          <a:extLst>
            <a:ext uri="{FF2B5EF4-FFF2-40B4-BE49-F238E27FC236}">
              <a16:creationId xmlns:a16="http://schemas.microsoft.com/office/drawing/2014/main" id="{00000000-0008-0000-0200-00008A000000}"/>
            </a:ext>
          </a:extLst>
        </xdr:cNvPr>
        <xdr:cNvSpPr/>
      </xdr:nvSpPr>
      <xdr:spPr>
        <a:xfrm>
          <a:off x="4584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52087</xdr:rowOff>
    </xdr:from>
    <xdr:ext cx="405111" cy="259045"/>
    <xdr:sp macro="" textlink="">
      <xdr:nvSpPr>
        <xdr:cNvPr id="139" name="【体育館・プール】&#10;有形固定資産減価償却率該当値テキスト">
          <a:extLst>
            <a:ext uri="{FF2B5EF4-FFF2-40B4-BE49-F238E27FC236}">
              <a16:creationId xmlns:a16="http://schemas.microsoft.com/office/drawing/2014/main" id="{00000000-0008-0000-0200-00008B000000}"/>
            </a:ext>
          </a:extLst>
        </xdr:cNvPr>
        <xdr:cNvSpPr txBox="1"/>
      </xdr:nvSpPr>
      <xdr:spPr>
        <a:xfrm>
          <a:off x="4673600"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11249</xdr:rowOff>
    </xdr:from>
    <xdr:to>
      <xdr:col>20</xdr:col>
      <xdr:colOff>38100</xdr:colOff>
      <xdr:row>60</xdr:row>
      <xdr:rowOff>112849</xdr:rowOff>
    </xdr:to>
    <xdr:sp macro="" textlink="">
      <xdr:nvSpPr>
        <xdr:cNvPr id="140" name="楕円 139">
          <a:extLst>
            <a:ext uri="{FF2B5EF4-FFF2-40B4-BE49-F238E27FC236}">
              <a16:creationId xmlns:a16="http://schemas.microsoft.com/office/drawing/2014/main" id="{00000000-0008-0000-0200-00008C000000}"/>
            </a:ext>
          </a:extLst>
        </xdr:cNvPr>
        <xdr:cNvSpPr/>
      </xdr:nvSpPr>
      <xdr:spPr>
        <a:xfrm>
          <a:off x="3746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62049</xdr:rowOff>
    </xdr:from>
    <xdr:to>
      <xdr:col>24</xdr:col>
      <xdr:colOff>63500</xdr:colOff>
      <xdr:row>60</xdr:row>
      <xdr:rowOff>80010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3797300" y="1034904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168003</xdr:rowOff>
    </xdr:from>
    <xdr:to>
      <xdr:col>15</xdr:col>
      <xdr:colOff>101600</xdr:colOff>
      <xdr:row>60</xdr:row>
      <xdr:rowOff>98153</xdr:rowOff>
    </xdr:to>
    <xdr:sp macro="" textlink="">
      <xdr:nvSpPr>
        <xdr:cNvPr id="142" name="楕円 141">
          <a:extLst>
            <a:ext uri="{FF2B5EF4-FFF2-40B4-BE49-F238E27FC236}">
              <a16:creationId xmlns:a16="http://schemas.microsoft.com/office/drawing/2014/main" id="{00000000-0008-0000-0200-00008E000000}"/>
            </a:ext>
          </a:extLst>
        </xdr:cNvPr>
        <xdr:cNvSpPr/>
      </xdr:nvSpPr>
      <xdr:spPr>
        <a:xfrm>
          <a:off x="2857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47353</xdr:rowOff>
    </xdr:from>
    <xdr:to>
      <xdr:col>19</xdr:col>
      <xdr:colOff>177800</xdr:colOff>
      <xdr:row>60</xdr:row>
      <xdr:rowOff>62049</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2908300" y="1033435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101056</xdr:rowOff>
    </xdr:from>
    <xdr:to>
      <xdr:col>10</xdr:col>
      <xdr:colOff>165100</xdr:colOff>
      <xdr:row>60</xdr:row>
      <xdr:rowOff>31206</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1968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151856</xdr:rowOff>
    </xdr:from>
    <xdr:to>
      <xdr:col>15</xdr:col>
      <xdr:colOff>50800</xdr:colOff>
      <xdr:row>60</xdr:row>
      <xdr:rowOff>47353</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2019300" y="1026740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101056</xdr:rowOff>
    </xdr:from>
    <xdr:to>
      <xdr:col>6</xdr:col>
      <xdr:colOff>38100</xdr:colOff>
      <xdr:row>60</xdr:row>
      <xdr:rowOff>31206</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1079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151856</xdr:rowOff>
    </xdr:from>
    <xdr:to>
      <xdr:col>10</xdr:col>
      <xdr:colOff>114300</xdr:colOff>
      <xdr:row>59</xdr:row>
      <xdr:rowOff>151856</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1130300" y="102674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148" name="n_1aveValue【体育館・プール】&#10;有形固定資産減価償却率">
          <a:extLst>
            <a:ext uri="{FF2B5EF4-FFF2-40B4-BE49-F238E27FC236}">
              <a16:creationId xmlns:a16="http://schemas.microsoft.com/office/drawing/2014/main" id="{00000000-0008-0000-0200-000094000000}"/>
            </a:ext>
          </a:extLst>
        </xdr:cNvPr>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149" name="n_2aveValue【体育館・プール】&#10;有形固定資産減価償却率">
          <a:extLst>
            <a:ext uri="{FF2B5EF4-FFF2-40B4-BE49-F238E27FC236}">
              <a16:creationId xmlns:a16="http://schemas.microsoft.com/office/drawing/2014/main" id="{00000000-0008-0000-0200-000095000000}"/>
            </a:ext>
          </a:extLst>
        </xdr:cNvPr>
        <xdr:cNvSpPr txBox="1"/>
      </xdr:nvSpPr>
      <xdr:spPr>
        <a:xfrm>
          <a:off x="2705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54990</xdr:rowOff>
    </xdr:from>
    <xdr:ext cx="405111" cy="259045"/>
    <xdr:sp macro="" textlink="">
      <xdr:nvSpPr>
        <xdr:cNvPr id="150" name="n_3aveValue【体育館・プール】&#10;有形固定資産減価償却率">
          <a:extLst>
            <a:ext uri="{FF2B5EF4-FFF2-40B4-BE49-F238E27FC236}">
              <a16:creationId xmlns:a16="http://schemas.microsoft.com/office/drawing/2014/main" id="{00000000-0008-0000-0200-000096000000}"/>
            </a:ext>
          </a:extLst>
        </xdr:cNvPr>
        <xdr:cNvSpPr txBox="1"/>
      </xdr:nvSpPr>
      <xdr:spPr>
        <a:xfrm>
          <a:off x="1816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151" name="n_4aveValue【体育館・プール】&#10;有形固定資産減価償却率">
          <a:extLst>
            <a:ext uri="{FF2B5EF4-FFF2-40B4-BE49-F238E27FC236}">
              <a16:creationId xmlns:a16="http://schemas.microsoft.com/office/drawing/2014/main" id="{00000000-0008-0000-0200-000097000000}"/>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129376</xdr:rowOff>
    </xdr:from>
    <xdr:ext cx="405111" cy="259045"/>
    <xdr:sp macro="" textlink="">
      <xdr:nvSpPr>
        <xdr:cNvPr id="152" name="n_1mainValue【体育館・プール】&#10;有形固定資産減価償却率">
          <a:extLst>
            <a:ext uri="{FF2B5EF4-FFF2-40B4-BE49-F238E27FC236}">
              <a16:creationId xmlns:a16="http://schemas.microsoft.com/office/drawing/2014/main" id="{00000000-0008-0000-0200-000098000000}"/>
            </a:ext>
          </a:extLst>
        </xdr:cNvPr>
        <xdr:cNvSpPr txBox="1"/>
      </xdr:nvSpPr>
      <xdr:spPr>
        <a:xfrm>
          <a:off x="35820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114680</xdr:rowOff>
    </xdr:from>
    <xdr:ext cx="405111" cy="259045"/>
    <xdr:sp macro="" textlink="">
      <xdr:nvSpPr>
        <xdr:cNvPr id="153" name="n_2mainValue【体育館・プール】&#10;有形固定資産減価償却率">
          <a:extLst>
            <a:ext uri="{FF2B5EF4-FFF2-40B4-BE49-F238E27FC236}">
              <a16:creationId xmlns:a16="http://schemas.microsoft.com/office/drawing/2014/main" id="{00000000-0008-0000-0200-000099000000}"/>
            </a:ext>
          </a:extLst>
        </xdr:cNvPr>
        <xdr:cNvSpPr txBox="1"/>
      </xdr:nvSpPr>
      <xdr:spPr>
        <a:xfrm>
          <a:off x="2705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47733</xdr:rowOff>
    </xdr:from>
    <xdr:ext cx="405111" cy="259045"/>
    <xdr:sp macro="" textlink="">
      <xdr:nvSpPr>
        <xdr:cNvPr id="154" name="n_3mainValue【体育館・プール】&#10;有形固定資産減価償却率">
          <a:extLst>
            <a:ext uri="{FF2B5EF4-FFF2-40B4-BE49-F238E27FC236}">
              <a16:creationId xmlns:a16="http://schemas.microsoft.com/office/drawing/2014/main" id="{00000000-0008-0000-0200-00009A000000}"/>
            </a:ext>
          </a:extLst>
        </xdr:cNvPr>
        <xdr:cNvSpPr txBox="1"/>
      </xdr:nvSpPr>
      <xdr:spPr>
        <a:xfrm>
          <a:off x="1816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47733</xdr:rowOff>
    </xdr:from>
    <xdr:ext cx="405111" cy="259045"/>
    <xdr:sp macro="" textlink="">
      <xdr:nvSpPr>
        <xdr:cNvPr id="155" name="n_4mainValue【体育館・プール】&#10;有形固定資産減価償却率">
          <a:extLst>
            <a:ext uri="{FF2B5EF4-FFF2-40B4-BE49-F238E27FC236}">
              <a16:creationId xmlns:a16="http://schemas.microsoft.com/office/drawing/2014/main" id="{00000000-0008-0000-0200-00009B000000}"/>
            </a:ext>
          </a:extLst>
        </xdr:cNvPr>
        <xdr:cNvSpPr txBox="1"/>
      </xdr:nvSpPr>
      <xdr:spPr>
        <a:xfrm>
          <a:off x="927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a:extLst>
            <a:ext uri="{FF2B5EF4-FFF2-40B4-BE49-F238E27FC236}">
              <a16:creationId xmlns:a16="http://schemas.microsoft.com/office/drawing/2014/main" id="{00000000-0008-0000-0200-0000B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182" name="【体育館・プール】&#10;一人当たり面積最小値テキスト">
          <a:extLst>
            <a:ext uri="{FF2B5EF4-FFF2-40B4-BE49-F238E27FC236}">
              <a16:creationId xmlns:a16="http://schemas.microsoft.com/office/drawing/2014/main" id="{00000000-0008-0000-0200-0000B6000000}"/>
            </a:ext>
          </a:extLst>
        </xdr:cNvPr>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184" name="【体育館・プール】&#10;一人当たり面積最大値テキスト">
          <a:extLst>
            <a:ext uri="{FF2B5EF4-FFF2-40B4-BE49-F238E27FC236}">
              <a16:creationId xmlns:a16="http://schemas.microsoft.com/office/drawing/2014/main" id="{00000000-0008-0000-0200-0000B8000000}"/>
            </a:ext>
          </a:extLst>
        </xdr:cNvPr>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148426</xdr:rowOff>
    </xdr:from>
    <xdr:ext cx="469744" cy="259045"/>
    <xdr:sp macro="" textlink="">
      <xdr:nvSpPr>
        <xdr:cNvPr id="186" name="【体育館・プール】&#10;一人当たり面積平均値テキスト">
          <a:extLst>
            <a:ext uri="{FF2B5EF4-FFF2-40B4-BE49-F238E27FC236}">
              <a16:creationId xmlns:a16="http://schemas.microsoft.com/office/drawing/2014/main" id="{00000000-0008-0000-0200-0000BA000000}"/>
            </a:ext>
          </a:extLst>
        </xdr:cNvPr>
        <xdr:cNvSpPr txBox="1"/>
      </xdr:nvSpPr>
      <xdr:spPr>
        <a:xfrm>
          <a:off x="105156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187" name="フローチャート: 判断 186">
          <a:extLst>
            <a:ext uri="{FF2B5EF4-FFF2-40B4-BE49-F238E27FC236}">
              <a16:creationId xmlns:a16="http://schemas.microsoft.com/office/drawing/2014/main" id="{00000000-0008-0000-0200-0000BB000000}"/>
            </a:ext>
          </a:extLst>
        </xdr:cNvPr>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188" name="フローチャート: 判断 187">
          <a:extLst>
            <a:ext uri="{FF2B5EF4-FFF2-40B4-BE49-F238E27FC236}">
              <a16:creationId xmlns:a16="http://schemas.microsoft.com/office/drawing/2014/main" id="{00000000-0008-0000-0200-0000BC000000}"/>
            </a:ext>
          </a:extLst>
        </xdr:cNvPr>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189" name="フローチャート: 判断 188">
          <a:extLst>
            <a:ext uri="{FF2B5EF4-FFF2-40B4-BE49-F238E27FC236}">
              <a16:creationId xmlns:a16="http://schemas.microsoft.com/office/drawing/2014/main" id="{00000000-0008-0000-0200-0000BD000000}"/>
            </a:ext>
          </a:extLst>
        </xdr:cNvPr>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190" name="フローチャート: 判断 189">
          <a:extLst>
            <a:ext uri="{FF2B5EF4-FFF2-40B4-BE49-F238E27FC236}">
              <a16:creationId xmlns:a16="http://schemas.microsoft.com/office/drawing/2014/main" id="{00000000-0008-0000-0200-0000BE000000}"/>
            </a:ext>
          </a:extLst>
        </xdr:cNvPr>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191" name="フローチャート: 判断 190">
          <a:extLst>
            <a:ext uri="{FF2B5EF4-FFF2-40B4-BE49-F238E27FC236}">
              <a16:creationId xmlns:a16="http://schemas.microsoft.com/office/drawing/2014/main" id="{00000000-0008-0000-0200-0000BF000000}"/>
            </a:ext>
          </a:extLst>
        </xdr:cNvPr>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76563</xdr:rowOff>
    </xdr:from>
    <xdr:to>
      <xdr:col>55</xdr:col>
      <xdr:colOff>50800</xdr:colOff>
      <xdr:row>62</xdr:row>
      <xdr:rowOff>6713</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4267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54990</xdr:rowOff>
    </xdr:from>
    <xdr:ext cx="469744" cy="259045"/>
    <xdr:sp macro="" textlink="">
      <xdr:nvSpPr>
        <xdr:cNvPr id="198" name="【体育館・プール】&#10;一人当たり面積該当値テキスト">
          <a:extLst>
            <a:ext uri="{FF2B5EF4-FFF2-40B4-BE49-F238E27FC236}">
              <a16:creationId xmlns:a16="http://schemas.microsoft.com/office/drawing/2014/main" id="{00000000-0008-0000-0200-0000C6000000}"/>
            </a:ext>
          </a:extLst>
        </xdr:cNvPr>
        <xdr:cNvSpPr txBox="1"/>
      </xdr:nvSpPr>
      <xdr:spPr>
        <a:xfrm>
          <a:off x="10515600" y="1051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78196</xdr:rowOff>
    </xdr:from>
    <xdr:to>
      <xdr:col>50</xdr:col>
      <xdr:colOff>165100</xdr:colOff>
      <xdr:row>62</xdr:row>
      <xdr:rowOff>8346</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9588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127363</xdr:rowOff>
    </xdr:from>
    <xdr:to>
      <xdr:col>55</xdr:col>
      <xdr:colOff>0</xdr:colOff>
      <xdr:row>61</xdr:row>
      <xdr:rowOff>128996</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flipV="1">
          <a:off x="9639300" y="1058581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83094</xdr:rowOff>
    </xdr:from>
    <xdr:to>
      <xdr:col>46</xdr:col>
      <xdr:colOff>38100</xdr:colOff>
      <xdr:row>62</xdr:row>
      <xdr:rowOff>13244</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8699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128996</xdr:rowOff>
    </xdr:from>
    <xdr:to>
      <xdr:col>50</xdr:col>
      <xdr:colOff>114300</xdr:colOff>
      <xdr:row>61</xdr:row>
      <xdr:rowOff>133894</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flipV="1">
          <a:off x="8750300" y="1058744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87993</xdr:rowOff>
    </xdr:from>
    <xdr:to>
      <xdr:col>41</xdr:col>
      <xdr:colOff>101600</xdr:colOff>
      <xdr:row>62</xdr:row>
      <xdr:rowOff>18143</xdr:rowOff>
    </xdr:to>
    <xdr:sp macro="" textlink="">
      <xdr:nvSpPr>
        <xdr:cNvPr id="203" name="楕円 202">
          <a:extLst>
            <a:ext uri="{FF2B5EF4-FFF2-40B4-BE49-F238E27FC236}">
              <a16:creationId xmlns:a16="http://schemas.microsoft.com/office/drawing/2014/main" id="{00000000-0008-0000-0200-0000CB000000}"/>
            </a:ext>
          </a:extLst>
        </xdr:cNvPr>
        <xdr:cNvSpPr/>
      </xdr:nvSpPr>
      <xdr:spPr>
        <a:xfrm>
          <a:off x="7810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133894</xdr:rowOff>
    </xdr:from>
    <xdr:to>
      <xdr:col>45</xdr:col>
      <xdr:colOff>177800</xdr:colOff>
      <xdr:row>61</xdr:row>
      <xdr:rowOff>138793</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flipV="1">
          <a:off x="7861300" y="1059234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94524</xdr:rowOff>
    </xdr:from>
    <xdr:to>
      <xdr:col>36</xdr:col>
      <xdr:colOff>165100</xdr:colOff>
      <xdr:row>62</xdr:row>
      <xdr:rowOff>24674</xdr:rowOff>
    </xdr:to>
    <xdr:sp macro="" textlink="">
      <xdr:nvSpPr>
        <xdr:cNvPr id="205" name="楕円 204">
          <a:extLst>
            <a:ext uri="{FF2B5EF4-FFF2-40B4-BE49-F238E27FC236}">
              <a16:creationId xmlns:a16="http://schemas.microsoft.com/office/drawing/2014/main" id="{00000000-0008-0000-0200-0000CD000000}"/>
            </a:ext>
          </a:extLst>
        </xdr:cNvPr>
        <xdr:cNvSpPr/>
      </xdr:nvSpPr>
      <xdr:spPr>
        <a:xfrm>
          <a:off x="6921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138793</xdr:rowOff>
    </xdr:from>
    <xdr:to>
      <xdr:col>41</xdr:col>
      <xdr:colOff>50800</xdr:colOff>
      <xdr:row>61</xdr:row>
      <xdr:rowOff>145324</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flipV="1">
          <a:off x="6972300" y="105972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73858</xdr:rowOff>
    </xdr:from>
    <xdr:ext cx="469744" cy="259045"/>
    <xdr:sp macro="" textlink="">
      <xdr:nvSpPr>
        <xdr:cNvPr id="207" name="n_1aveValue【体育館・プール】&#10;一人当たり面積">
          <a:extLst>
            <a:ext uri="{FF2B5EF4-FFF2-40B4-BE49-F238E27FC236}">
              <a16:creationId xmlns:a16="http://schemas.microsoft.com/office/drawing/2014/main" id="{00000000-0008-0000-0200-0000CF000000}"/>
            </a:ext>
          </a:extLst>
        </xdr:cNvPr>
        <xdr:cNvSpPr txBox="1"/>
      </xdr:nvSpPr>
      <xdr:spPr>
        <a:xfrm>
          <a:off x="93917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96718</xdr:rowOff>
    </xdr:from>
    <xdr:ext cx="469744" cy="259045"/>
    <xdr:sp macro="" textlink="">
      <xdr:nvSpPr>
        <xdr:cNvPr id="208" name="n_2aveValue【体育館・プール】&#10;一人当たり面積">
          <a:extLst>
            <a:ext uri="{FF2B5EF4-FFF2-40B4-BE49-F238E27FC236}">
              <a16:creationId xmlns:a16="http://schemas.microsoft.com/office/drawing/2014/main" id="{00000000-0008-0000-0200-0000D0000000}"/>
            </a:ext>
          </a:extLst>
        </xdr:cNvPr>
        <xdr:cNvSpPr txBox="1"/>
      </xdr:nvSpPr>
      <xdr:spPr>
        <a:xfrm>
          <a:off x="85154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127743</xdr:rowOff>
    </xdr:from>
    <xdr:ext cx="469744" cy="259045"/>
    <xdr:sp macro="" textlink="">
      <xdr:nvSpPr>
        <xdr:cNvPr id="209" name="n_3aveValue【体育館・プール】&#10;一人当たり面積">
          <a:extLst>
            <a:ext uri="{FF2B5EF4-FFF2-40B4-BE49-F238E27FC236}">
              <a16:creationId xmlns:a16="http://schemas.microsoft.com/office/drawing/2014/main" id="{00000000-0008-0000-0200-0000D1000000}"/>
            </a:ext>
          </a:extLst>
        </xdr:cNvPr>
        <xdr:cNvSpPr txBox="1"/>
      </xdr:nvSpPr>
      <xdr:spPr>
        <a:xfrm>
          <a:off x="7626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50999</xdr:rowOff>
    </xdr:from>
    <xdr:ext cx="469744" cy="259045"/>
    <xdr:sp macro="" textlink="">
      <xdr:nvSpPr>
        <xdr:cNvPr id="210" name="n_4aveValue【体育館・プール】&#10;一人当たり面積">
          <a:extLst>
            <a:ext uri="{FF2B5EF4-FFF2-40B4-BE49-F238E27FC236}">
              <a16:creationId xmlns:a16="http://schemas.microsoft.com/office/drawing/2014/main" id="{00000000-0008-0000-0200-0000D2000000}"/>
            </a:ext>
          </a:extLst>
        </xdr:cNvPr>
        <xdr:cNvSpPr txBox="1"/>
      </xdr:nvSpPr>
      <xdr:spPr>
        <a:xfrm>
          <a:off x="6737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170923</xdr:rowOff>
    </xdr:from>
    <xdr:ext cx="469744" cy="259045"/>
    <xdr:sp macro="" textlink="">
      <xdr:nvSpPr>
        <xdr:cNvPr id="211" name="n_1mainValue【体育館・プール】&#10;一人当たり面積">
          <a:extLst>
            <a:ext uri="{FF2B5EF4-FFF2-40B4-BE49-F238E27FC236}">
              <a16:creationId xmlns:a16="http://schemas.microsoft.com/office/drawing/2014/main" id="{00000000-0008-0000-0200-0000D3000000}"/>
            </a:ext>
          </a:extLst>
        </xdr:cNvPr>
        <xdr:cNvSpPr txBox="1"/>
      </xdr:nvSpPr>
      <xdr:spPr>
        <a:xfrm>
          <a:off x="9391727" y="1062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4371</xdr:rowOff>
    </xdr:from>
    <xdr:ext cx="469744" cy="259045"/>
    <xdr:sp macro="" textlink="">
      <xdr:nvSpPr>
        <xdr:cNvPr id="212" name="n_2mainValue【体育館・プール】&#10;一人当たり面積">
          <a:extLst>
            <a:ext uri="{FF2B5EF4-FFF2-40B4-BE49-F238E27FC236}">
              <a16:creationId xmlns:a16="http://schemas.microsoft.com/office/drawing/2014/main" id="{00000000-0008-0000-0200-0000D4000000}"/>
            </a:ext>
          </a:extLst>
        </xdr:cNvPr>
        <xdr:cNvSpPr txBox="1"/>
      </xdr:nvSpPr>
      <xdr:spPr>
        <a:xfrm>
          <a:off x="8515427" y="1063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9270</xdr:rowOff>
    </xdr:from>
    <xdr:ext cx="469744" cy="259045"/>
    <xdr:sp macro="" textlink="">
      <xdr:nvSpPr>
        <xdr:cNvPr id="213" name="n_3mainValue【体育館・プール】&#10;一人当たり面積">
          <a:extLst>
            <a:ext uri="{FF2B5EF4-FFF2-40B4-BE49-F238E27FC236}">
              <a16:creationId xmlns:a16="http://schemas.microsoft.com/office/drawing/2014/main" id="{00000000-0008-0000-0200-0000D5000000}"/>
            </a:ext>
          </a:extLst>
        </xdr:cNvPr>
        <xdr:cNvSpPr txBox="1"/>
      </xdr:nvSpPr>
      <xdr:spPr>
        <a:xfrm>
          <a:off x="7626427"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15801</xdr:rowOff>
    </xdr:from>
    <xdr:ext cx="469744" cy="259045"/>
    <xdr:sp macro="" textlink="">
      <xdr:nvSpPr>
        <xdr:cNvPr id="214" name="n_4mainValue【体育館・プール】&#10;一人当たり面積">
          <a:extLst>
            <a:ext uri="{FF2B5EF4-FFF2-40B4-BE49-F238E27FC236}">
              <a16:creationId xmlns:a16="http://schemas.microsoft.com/office/drawing/2014/main" id="{00000000-0008-0000-0200-0000D6000000}"/>
            </a:ext>
          </a:extLst>
        </xdr:cNvPr>
        <xdr:cNvSpPr txBox="1"/>
      </xdr:nvSpPr>
      <xdr:spPr>
        <a:xfrm>
          <a:off x="6737427" y="1064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8" name="【福祉施設】&#10;有形固定資産減価償却率グラフ枠">
          <a:extLst>
            <a:ext uri="{FF2B5EF4-FFF2-40B4-BE49-F238E27FC236}">
              <a16:creationId xmlns:a16="http://schemas.microsoft.com/office/drawing/2014/main" id="{00000000-0008-0000-0200-0000E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40" name="【福祉施設】&#10;有形固定資産減価償却率最小値テキスト">
          <a:extLst>
            <a:ext uri="{FF2B5EF4-FFF2-40B4-BE49-F238E27FC236}">
              <a16:creationId xmlns:a16="http://schemas.microsoft.com/office/drawing/2014/main" id="{00000000-0008-0000-0200-0000F0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42" name="【福祉施設】&#10;有形固定資産減価償却率最大値テキスト">
          <a:extLst>
            <a:ext uri="{FF2B5EF4-FFF2-40B4-BE49-F238E27FC236}">
              <a16:creationId xmlns:a16="http://schemas.microsoft.com/office/drawing/2014/main" id="{00000000-0008-0000-0200-0000F2000000}"/>
            </a:ext>
          </a:extLst>
        </xdr:cNvPr>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44" name="【福祉施設】&#10;有形固定資産減価償却率平均値テキスト">
          <a:extLst>
            <a:ext uri="{FF2B5EF4-FFF2-40B4-BE49-F238E27FC236}">
              <a16:creationId xmlns:a16="http://schemas.microsoft.com/office/drawing/2014/main" id="{00000000-0008-0000-0200-0000F4000000}"/>
            </a:ext>
          </a:extLst>
        </xdr:cNvPr>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5" name="フローチャート: 判断 244">
          <a:extLst>
            <a:ext uri="{FF2B5EF4-FFF2-40B4-BE49-F238E27FC236}">
              <a16:creationId xmlns:a16="http://schemas.microsoft.com/office/drawing/2014/main" id="{00000000-0008-0000-0200-0000F5000000}"/>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46" name="フローチャート: 判断 245">
          <a:extLst>
            <a:ext uri="{FF2B5EF4-FFF2-40B4-BE49-F238E27FC236}">
              <a16:creationId xmlns:a16="http://schemas.microsoft.com/office/drawing/2014/main" id="{00000000-0008-0000-0200-0000F6000000}"/>
            </a:ext>
          </a:extLst>
        </xdr:cNvPr>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47" name="フローチャート: 判断 246">
          <a:extLst>
            <a:ext uri="{FF2B5EF4-FFF2-40B4-BE49-F238E27FC236}">
              <a16:creationId xmlns:a16="http://schemas.microsoft.com/office/drawing/2014/main" id="{00000000-0008-0000-0200-0000F7000000}"/>
            </a:ext>
          </a:extLst>
        </xdr:cNvPr>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248" name="フローチャート: 判断 247">
          <a:extLst>
            <a:ext uri="{FF2B5EF4-FFF2-40B4-BE49-F238E27FC236}">
              <a16:creationId xmlns:a16="http://schemas.microsoft.com/office/drawing/2014/main" id="{00000000-0008-0000-0200-0000F8000000}"/>
            </a:ext>
          </a:extLst>
        </xdr:cNvPr>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116839</xdr:rowOff>
    </xdr:from>
    <xdr:to>
      <xdr:col>24</xdr:col>
      <xdr:colOff>114300</xdr:colOff>
      <xdr:row>84</xdr:row>
      <xdr:rowOff>46989</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45847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95266</xdr:rowOff>
    </xdr:from>
    <xdr:ext cx="405111" cy="259045"/>
    <xdr:sp macro="" textlink="">
      <xdr:nvSpPr>
        <xdr:cNvPr id="256" name="【福祉施設】&#10;有形固定資産減価償却率該当値テキスト">
          <a:extLst>
            <a:ext uri="{FF2B5EF4-FFF2-40B4-BE49-F238E27FC236}">
              <a16:creationId xmlns:a16="http://schemas.microsoft.com/office/drawing/2014/main" id="{00000000-0008-0000-0200-000000010000}"/>
            </a:ext>
          </a:extLst>
        </xdr:cNvPr>
        <xdr:cNvSpPr txBox="1"/>
      </xdr:nvSpPr>
      <xdr:spPr>
        <a:xfrm>
          <a:off x="4673600"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63500</xdr:rowOff>
    </xdr:from>
    <xdr:to>
      <xdr:col>20</xdr:col>
      <xdr:colOff>38100</xdr:colOff>
      <xdr:row>83</xdr:row>
      <xdr:rowOff>165100</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3746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114300</xdr:rowOff>
    </xdr:from>
    <xdr:to>
      <xdr:col>24</xdr:col>
      <xdr:colOff>63500</xdr:colOff>
      <xdr:row>83</xdr:row>
      <xdr:rowOff>167639</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3797300" y="1434465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2539</xdr:rowOff>
    </xdr:from>
    <xdr:to>
      <xdr:col>15</xdr:col>
      <xdr:colOff>101600</xdr:colOff>
      <xdr:row>83</xdr:row>
      <xdr:rowOff>104139</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2857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53339</xdr:rowOff>
    </xdr:from>
    <xdr:to>
      <xdr:col>19</xdr:col>
      <xdr:colOff>177800</xdr:colOff>
      <xdr:row>83</xdr:row>
      <xdr:rowOff>114300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2908300" y="142836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67311</xdr:rowOff>
    </xdr:from>
    <xdr:to>
      <xdr:col>10</xdr:col>
      <xdr:colOff>165100</xdr:colOff>
      <xdr:row>82</xdr:row>
      <xdr:rowOff>168911</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1968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118111</xdr:rowOff>
    </xdr:from>
    <xdr:to>
      <xdr:col>15</xdr:col>
      <xdr:colOff>50800</xdr:colOff>
      <xdr:row>83</xdr:row>
      <xdr:rowOff>53339</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2019300" y="1417701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67311</xdr:rowOff>
    </xdr:from>
    <xdr:to>
      <xdr:col>6</xdr:col>
      <xdr:colOff>38100</xdr:colOff>
      <xdr:row>82</xdr:row>
      <xdr:rowOff>168911</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1079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118111</xdr:rowOff>
    </xdr:from>
    <xdr:to>
      <xdr:col>10</xdr:col>
      <xdr:colOff>114300</xdr:colOff>
      <xdr:row>82</xdr:row>
      <xdr:rowOff>118111</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1130300" y="141770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265" name="n_1aveValue【福祉施設】&#10;有形固定資産減価償却率">
          <a:extLst>
            <a:ext uri="{FF2B5EF4-FFF2-40B4-BE49-F238E27FC236}">
              <a16:creationId xmlns:a16="http://schemas.microsoft.com/office/drawing/2014/main" id="{00000000-0008-0000-0200-000009010000}"/>
            </a:ext>
          </a:extLst>
        </xdr:cNvPr>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66" name="n_2aveValue【福祉施設】&#10;有形固定資産減価償却率">
          <a:extLst>
            <a:ext uri="{FF2B5EF4-FFF2-40B4-BE49-F238E27FC236}">
              <a16:creationId xmlns:a16="http://schemas.microsoft.com/office/drawing/2014/main" id="{00000000-0008-0000-0200-00000A010000}"/>
            </a:ext>
          </a:extLst>
        </xdr:cNvPr>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15891</xdr:rowOff>
    </xdr:from>
    <xdr:ext cx="405111" cy="259045"/>
    <xdr:sp macro="" textlink="">
      <xdr:nvSpPr>
        <xdr:cNvPr id="267" name="n_3aveValue【福祉施設】&#10;有形固定資産減価償却率">
          <a:extLst>
            <a:ext uri="{FF2B5EF4-FFF2-40B4-BE49-F238E27FC236}">
              <a16:creationId xmlns:a16="http://schemas.microsoft.com/office/drawing/2014/main" id="{00000000-0008-0000-0200-00000B010000}"/>
            </a:ext>
          </a:extLst>
        </xdr:cNvPr>
        <xdr:cNvSpPr txBox="1"/>
      </xdr:nvSpPr>
      <xdr:spPr>
        <a:xfrm>
          <a:off x="1816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46372</xdr:rowOff>
    </xdr:from>
    <xdr:ext cx="405111" cy="259045"/>
    <xdr:sp macro="" textlink="">
      <xdr:nvSpPr>
        <xdr:cNvPr id="268" name="n_4aveValue【福祉施設】&#10;有形固定資産減価償却率">
          <a:extLst>
            <a:ext uri="{FF2B5EF4-FFF2-40B4-BE49-F238E27FC236}">
              <a16:creationId xmlns:a16="http://schemas.microsoft.com/office/drawing/2014/main" id="{00000000-0008-0000-0200-00000C010000}"/>
            </a:ext>
          </a:extLst>
        </xdr:cNvPr>
        <xdr:cNvSpPr txBox="1"/>
      </xdr:nvSpPr>
      <xdr:spPr>
        <a:xfrm>
          <a:off x="927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156227</xdr:rowOff>
    </xdr:from>
    <xdr:ext cx="405111" cy="259045"/>
    <xdr:sp macro="" textlink="">
      <xdr:nvSpPr>
        <xdr:cNvPr id="269" name="n_1mainValue【福祉施設】&#10;有形固定資産減価償却率">
          <a:extLst>
            <a:ext uri="{FF2B5EF4-FFF2-40B4-BE49-F238E27FC236}">
              <a16:creationId xmlns:a16="http://schemas.microsoft.com/office/drawing/2014/main" id="{00000000-0008-0000-0200-00000D010000}"/>
            </a:ext>
          </a:extLst>
        </xdr:cNvPr>
        <xdr:cNvSpPr txBox="1"/>
      </xdr:nvSpPr>
      <xdr:spPr>
        <a:xfrm>
          <a:off x="35820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70" name="n_2mainValue【福祉施設】&#10;有形固定資産減価償却率">
          <a:extLst>
            <a:ext uri="{FF2B5EF4-FFF2-40B4-BE49-F238E27FC236}">
              <a16:creationId xmlns:a16="http://schemas.microsoft.com/office/drawing/2014/main" id="{00000000-0008-0000-0200-00000E010000}"/>
            </a:ext>
          </a:extLst>
        </xdr:cNvPr>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160038</xdr:rowOff>
    </xdr:from>
    <xdr:ext cx="405111" cy="259045"/>
    <xdr:sp macro="" textlink="">
      <xdr:nvSpPr>
        <xdr:cNvPr id="271" name="n_3mainValue【福祉施設】&#10;有形固定資産減価償却率">
          <a:extLst>
            <a:ext uri="{FF2B5EF4-FFF2-40B4-BE49-F238E27FC236}">
              <a16:creationId xmlns:a16="http://schemas.microsoft.com/office/drawing/2014/main" id="{00000000-0008-0000-0200-00000F010000}"/>
            </a:ext>
          </a:extLst>
        </xdr:cNvPr>
        <xdr:cNvSpPr txBox="1"/>
      </xdr:nvSpPr>
      <xdr:spPr>
        <a:xfrm>
          <a:off x="1816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160038</xdr:rowOff>
    </xdr:from>
    <xdr:ext cx="405111" cy="259045"/>
    <xdr:sp macro="" textlink="">
      <xdr:nvSpPr>
        <xdr:cNvPr id="272" name="n_4mainValue【福祉施設】&#10;有形固定資産減価償却率">
          <a:extLst>
            <a:ext uri="{FF2B5EF4-FFF2-40B4-BE49-F238E27FC236}">
              <a16:creationId xmlns:a16="http://schemas.microsoft.com/office/drawing/2014/main" id="{00000000-0008-0000-0200-000010010000}"/>
            </a:ext>
          </a:extLst>
        </xdr:cNvPr>
        <xdr:cNvSpPr txBox="1"/>
      </xdr:nvSpPr>
      <xdr:spPr>
        <a:xfrm>
          <a:off x="927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a:extLst>
            <a:ext uri="{FF2B5EF4-FFF2-40B4-BE49-F238E27FC236}">
              <a16:creationId xmlns:a16="http://schemas.microsoft.com/office/drawing/2014/main" id="{00000000-0008-0000-0200-00002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297" name="【福祉施設】&#10;一人当たり面積最小値テキスト">
          <a:extLst>
            <a:ext uri="{FF2B5EF4-FFF2-40B4-BE49-F238E27FC236}">
              <a16:creationId xmlns:a16="http://schemas.microsoft.com/office/drawing/2014/main" id="{00000000-0008-0000-0200-000029010000}"/>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299" name="【福祉施設】&#10;一人当たり面積最大値テキスト">
          <a:extLst>
            <a:ext uri="{FF2B5EF4-FFF2-40B4-BE49-F238E27FC236}">
              <a16:creationId xmlns:a16="http://schemas.microsoft.com/office/drawing/2014/main" id="{00000000-0008-0000-0200-00002B010000}"/>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301" name="【福祉施設】&#10;一人当たり面積平均値テキスト">
          <a:extLst>
            <a:ext uri="{FF2B5EF4-FFF2-40B4-BE49-F238E27FC236}">
              <a16:creationId xmlns:a16="http://schemas.microsoft.com/office/drawing/2014/main" id="{00000000-0008-0000-0200-00002D010000}"/>
            </a:ext>
          </a:extLst>
        </xdr:cNvPr>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162561</xdr:rowOff>
    </xdr:from>
    <xdr:to>
      <xdr:col>50</xdr:col>
      <xdr:colOff>165100</xdr:colOff>
      <xdr:row>85</xdr:row>
      <xdr:rowOff>92711</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9588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5080</xdr:rowOff>
    </xdr:from>
    <xdr:to>
      <xdr:col>46</xdr:col>
      <xdr:colOff>38100</xdr:colOff>
      <xdr:row>85</xdr:row>
      <xdr:rowOff>106680</xdr:rowOff>
    </xdr:to>
    <xdr:sp macro="" textlink="">
      <xdr:nvSpPr>
        <xdr:cNvPr id="304" name="フローチャート: 判断 303">
          <a:extLst>
            <a:ext uri="{FF2B5EF4-FFF2-40B4-BE49-F238E27FC236}">
              <a16:creationId xmlns:a16="http://schemas.microsoft.com/office/drawing/2014/main" id="{00000000-0008-0000-0200-000030010000}"/>
            </a:ext>
          </a:extLst>
        </xdr:cNvPr>
        <xdr:cNvSpPr/>
      </xdr:nvSpPr>
      <xdr:spPr>
        <a:xfrm>
          <a:off x="8699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8889</xdr:rowOff>
    </xdr:from>
    <xdr:to>
      <xdr:col>41</xdr:col>
      <xdr:colOff>101600</xdr:colOff>
      <xdr:row>85</xdr:row>
      <xdr:rowOff>110489</xdr:rowOff>
    </xdr:to>
    <xdr:sp macro="" textlink="">
      <xdr:nvSpPr>
        <xdr:cNvPr id="305" name="フローチャート: 判断 304">
          <a:extLst>
            <a:ext uri="{FF2B5EF4-FFF2-40B4-BE49-F238E27FC236}">
              <a16:creationId xmlns:a16="http://schemas.microsoft.com/office/drawing/2014/main" id="{00000000-0008-0000-0200-000031010000}"/>
            </a:ext>
          </a:extLst>
        </xdr:cNvPr>
        <xdr:cNvSpPr/>
      </xdr:nvSpPr>
      <xdr:spPr>
        <a:xfrm>
          <a:off x="7810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06" name="フローチャート: 判断 305">
          <a:extLst>
            <a:ext uri="{FF2B5EF4-FFF2-40B4-BE49-F238E27FC236}">
              <a16:creationId xmlns:a16="http://schemas.microsoft.com/office/drawing/2014/main" id="{00000000-0008-0000-0200-000032010000}"/>
            </a:ext>
          </a:extLst>
        </xdr:cNvPr>
        <xdr:cNvSpPr/>
      </xdr:nvSpPr>
      <xdr:spPr>
        <a:xfrm>
          <a:off x="6921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125730</xdr:rowOff>
    </xdr:from>
    <xdr:to>
      <xdr:col>55</xdr:col>
      <xdr:colOff>50800</xdr:colOff>
      <xdr:row>86</xdr:row>
      <xdr:rowOff>55880</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04267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40657</xdr:rowOff>
    </xdr:from>
    <xdr:ext cx="469744" cy="259045"/>
    <xdr:sp macro="" textlink="">
      <xdr:nvSpPr>
        <xdr:cNvPr id="313" name="【福祉施設】&#10;一人当たり面積該当値テキスト">
          <a:extLst>
            <a:ext uri="{FF2B5EF4-FFF2-40B4-BE49-F238E27FC236}">
              <a16:creationId xmlns:a16="http://schemas.microsoft.com/office/drawing/2014/main" id="{00000000-0008-0000-0200-000039010000}"/>
            </a:ext>
          </a:extLst>
        </xdr:cNvPr>
        <xdr:cNvSpPr txBox="1"/>
      </xdr:nvSpPr>
      <xdr:spPr>
        <a:xfrm>
          <a:off x="10515600" y="1461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125730</xdr:rowOff>
    </xdr:from>
    <xdr:to>
      <xdr:col>50</xdr:col>
      <xdr:colOff>165100</xdr:colOff>
      <xdr:row>86</xdr:row>
      <xdr:rowOff>55880</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9588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5080</xdr:rowOff>
    </xdr:from>
    <xdr:to>
      <xdr:col>55</xdr:col>
      <xdr:colOff>0</xdr:colOff>
      <xdr:row>86</xdr:row>
      <xdr:rowOff>5080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9639300" y="1474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127000</xdr:rowOff>
    </xdr:from>
    <xdr:to>
      <xdr:col>46</xdr:col>
      <xdr:colOff>38100</xdr:colOff>
      <xdr:row>86</xdr:row>
      <xdr:rowOff>57150</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8699500" y="14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5080</xdr:rowOff>
    </xdr:from>
    <xdr:to>
      <xdr:col>50</xdr:col>
      <xdr:colOff>114300</xdr:colOff>
      <xdr:row>86</xdr:row>
      <xdr:rowOff>6350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flipV="1">
          <a:off x="8750300" y="147497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128270</xdr:rowOff>
    </xdr:from>
    <xdr:to>
      <xdr:col>41</xdr:col>
      <xdr:colOff>101600</xdr:colOff>
      <xdr:row>86</xdr:row>
      <xdr:rowOff>58420</xdr:rowOff>
    </xdr:to>
    <xdr:sp macro="" textlink="">
      <xdr:nvSpPr>
        <xdr:cNvPr id="318" name="楕円 317">
          <a:extLst>
            <a:ext uri="{FF2B5EF4-FFF2-40B4-BE49-F238E27FC236}">
              <a16:creationId xmlns:a16="http://schemas.microsoft.com/office/drawing/2014/main" id="{00000000-0008-0000-0200-00003E010000}"/>
            </a:ext>
          </a:extLst>
        </xdr:cNvPr>
        <xdr:cNvSpPr/>
      </xdr:nvSpPr>
      <xdr:spPr>
        <a:xfrm>
          <a:off x="7810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6350</xdr:rowOff>
    </xdr:from>
    <xdr:to>
      <xdr:col>45</xdr:col>
      <xdr:colOff>177800</xdr:colOff>
      <xdr:row>86</xdr:row>
      <xdr:rowOff>7620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flipV="1">
          <a:off x="7861300" y="147510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129539</xdr:rowOff>
    </xdr:from>
    <xdr:to>
      <xdr:col>36</xdr:col>
      <xdr:colOff>165100</xdr:colOff>
      <xdr:row>86</xdr:row>
      <xdr:rowOff>59689</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6921500" y="1470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7620</xdr:rowOff>
    </xdr:from>
    <xdr:to>
      <xdr:col>41</xdr:col>
      <xdr:colOff>50800</xdr:colOff>
      <xdr:row>86</xdr:row>
      <xdr:rowOff>8889</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flipV="1">
          <a:off x="6972300" y="147523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109238</xdr:rowOff>
    </xdr:from>
    <xdr:ext cx="469744" cy="259045"/>
    <xdr:sp macro="" textlink="">
      <xdr:nvSpPr>
        <xdr:cNvPr id="322" name="n_1aveValue【福祉施設】&#10;一人当たり面積">
          <a:extLst>
            <a:ext uri="{FF2B5EF4-FFF2-40B4-BE49-F238E27FC236}">
              <a16:creationId xmlns:a16="http://schemas.microsoft.com/office/drawing/2014/main" id="{00000000-0008-0000-0200-000042010000}"/>
            </a:ext>
          </a:extLst>
        </xdr:cNvPr>
        <xdr:cNvSpPr txBox="1"/>
      </xdr:nvSpPr>
      <xdr:spPr>
        <a:xfrm>
          <a:off x="93917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123207</xdr:rowOff>
    </xdr:from>
    <xdr:ext cx="469744" cy="259045"/>
    <xdr:sp macro="" textlink="">
      <xdr:nvSpPr>
        <xdr:cNvPr id="323" name="n_2aveValue【福祉施設】&#10;一人当たり面積">
          <a:extLst>
            <a:ext uri="{FF2B5EF4-FFF2-40B4-BE49-F238E27FC236}">
              <a16:creationId xmlns:a16="http://schemas.microsoft.com/office/drawing/2014/main" id="{00000000-0008-0000-0200-000043010000}"/>
            </a:ext>
          </a:extLst>
        </xdr:cNvPr>
        <xdr:cNvSpPr txBox="1"/>
      </xdr:nvSpPr>
      <xdr:spPr>
        <a:xfrm>
          <a:off x="8515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127016</xdr:rowOff>
    </xdr:from>
    <xdr:ext cx="469744" cy="259045"/>
    <xdr:sp macro="" textlink="">
      <xdr:nvSpPr>
        <xdr:cNvPr id="324" name="n_3aveValue【福祉施設】&#10;一人当たり面積">
          <a:extLst>
            <a:ext uri="{FF2B5EF4-FFF2-40B4-BE49-F238E27FC236}">
              <a16:creationId xmlns:a16="http://schemas.microsoft.com/office/drawing/2014/main" id="{00000000-0008-0000-0200-000044010000}"/>
            </a:ext>
          </a:extLst>
        </xdr:cNvPr>
        <xdr:cNvSpPr txBox="1"/>
      </xdr:nvSpPr>
      <xdr:spPr>
        <a:xfrm>
          <a:off x="7626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93997</xdr:rowOff>
    </xdr:from>
    <xdr:ext cx="469744" cy="259045"/>
    <xdr:sp macro="" textlink="">
      <xdr:nvSpPr>
        <xdr:cNvPr id="325" name="n_4aveValue【福祉施設】&#10;一人当たり面積">
          <a:extLst>
            <a:ext uri="{FF2B5EF4-FFF2-40B4-BE49-F238E27FC236}">
              <a16:creationId xmlns:a16="http://schemas.microsoft.com/office/drawing/2014/main" id="{00000000-0008-0000-0200-000045010000}"/>
            </a:ext>
          </a:extLst>
        </xdr:cNvPr>
        <xdr:cNvSpPr txBox="1"/>
      </xdr:nvSpPr>
      <xdr:spPr>
        <a:xfrm>
          <a:off x="6737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47007</xdr:rowOff>
    </xdr:from>
    <xdr:ext cx="469744" cy="259045"/>
    <xdr:sp macro="" textlink="">
      <xdr:nvSpPr>
        <xdr:cNvPr id="326" name="n_1mainValue【福祉施設】&#10;一人当たり面積">
          <a:extLst>
            <a:ext uri="{FF2B5EF4-FFF2-40B4-BE49-F238E27FC236}">
              <a16:creationId xmlns:a16="http://schemas.microsoft.com/office/drawing/2014/main" id="{00000000-0008-0000-0200-000046010000}"/>
            </a:ext>
          </a:extLst>
        </xdr:cNvPr>
        <xdr:cNvSpPr txBox="1"/>
      </xdr:nvSpPr>
      <xdr:spPr>
        <a:xfrm>
          <a:off x="9391727" y="1479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48277</xdr:rowOff>
    </xdr:from>
    <xdr:ext cx="469744" cy="259045"/>
    <xdr:sp macro="" textlink="">
      <xdr:nvSpPr>
        <xdr:cNvPr id="327" name="n_2mainValue【福祉施設】&#10;一人当たり面積">
          <a:extLst>
            <a:ext uri="{FF2B5EF4-FFF2-40B4-BE49-F238E27FC236}">
              <a16:creationId xmlns:a16="http://schemas.microsoft.com/office/drawing/2014/main" id="{00000000-0008-0000-0200-000047010000}"/>
            </a:ext>
          </a:extLst>
        </xdr:cNvPr>
        <xdr:cNvSpPr txBox="1"/>
      </xdr:nvSpPr>
      <xdr:spPr>
        <a:xfrm>
          <a:off x="8515427" y="1479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49547</xdr:rowOff>
    </xdr:from>
    <xdr:ext cx="469744" cy="259045"/>
    <xdr:sp macro="" textlink="">
      <xdr:nvSpPr>
        <xdr:cNvPr id="328" name="n_3mainValue【福祉施設】&#10;一人当たり面積">
          <a:extLst>
            <a:ext uri="{FF2B5EF4-FFF2-40B4-BE49-F238E27FC236}">
              <a16:creationId xmlns:a16="http://schemas.microsoft.com/office/drawing/2014/main" id="{00000000-0008-0000-0200-000048010000}"/>
            </a:ext>
          </a:extLst>
        </xdr:cNvPr>
        <xdr:cNvSpPr txBox="1"/>
      </xdr:nvSpPr>
      <xdr:spPr>
        <a:xfrm>
          <a:off x="7626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50816</xdr:rowOff>
    </xdr:from>
    <xdr:ext cx="469744" cy="259045"/>
    <xdr:sp macro="" textlink="">
      <xdr:nvSpPr>
        <xdr:cNvPr id="329" name="n_4mainValue【福祉施設】&#10;一人当たり面積">
          <a:extLst>
            <a:ext uri="{FF2B5EF4-FFF2-40B4-BE49-F238E27FC236}">
              <a16:creationId xmlns:a16="http://schemas.microsoft.com/office/drawing/2014/main" id="{00000000-0008-0000-0200-000049010000}"/>
            </a:ext>
          </a:extLst>
        </xdr:cNvPr>
        <xdr:cNvSpPr txBox="1"/>
      </xdr:nvSpPr>
      <xdr:spPr>
        <a:xfrm>
          <a:off x="6737427" y="1479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市民会館】&#10;有形固定資産減価償却率グラフ枠">
          <a:extLst>
            <a:ext uri="{FF2B5EF4-FFF2-40B4-BE49-F238E27FC236}">
              <a16:creationId xmlns:a16="http://schemas.microsoft.com/office/drawing/2014/main" id="{00000000-0008-0000-0200-00006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55" name="【市民会館】&#10;有形固定資産減価償却率最小値テキスト">
          <a:extLst>
            <a:ext uri="{FF2B5EF4-FFF2-40B4-BE49-F238E27FC236}">
              <a16:creationId xmlns:a16="http://schemas.microsoft.com/office/drawing/2014/main" id="{00000000-0008-0000-0200-000063010000}"/>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357" name="【市民会館】&#10;有形固定資産減価償却率最大値テキスト">
          <a:extLst>
            <a:ext uri="{FF2B5EF4-FFF2-40B4-BE49-F238E27FC236}">
              <a16:creationId xmlns:a16="http://schemas.microsoft.com/office/drawing/2014/main" id="{00000000-0008-0000-0200-000065010000}"/>
            </a:ext>
          </a:extLst>
        </xdr:cNvPr>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40657</xdr:rowOff>
    </xdr:from>
    <xdr:ext cx="405111" cy="259045"/>
    <xdr:sp macro="" textlink="">
      <xdr:nvSpPr>
        <xdr:cNvPr id="359" name="【市民会館】&#10;有形固定資産減価償却率平均値テキスト">
          <a:extLst>
            <a:ext uri="{FF2B5EF4-FFF2-40B4-BE49-F238E27FC236}">
              <a16:creationId xmlns:a16="http://schemas.microsoft.com/office/drawing/2014/main" id="{00000000-0008-0000-0200-000067010000}"/>
            </a:ext>
          </a:extLst>
        </xdr:cNvPr>
        <xdr:cNvSpPr txBox="1"/>
      </xdr:nvSpPr>
      <xdr:spPr>
        <a:xfrm>
          <a:off x="4673600" y="1770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3746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1968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132080</xdr:rowOff>
    </xdr:from>
    <xdr:to>
      <xdr:col>24</xdr:col>
      <xdr:colOff>114300</xdr:colOff>
      <xdr:row>106</xdr:row>
      <xdr:rowOff>62230</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45847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110507</xdr:rowOff>
    </xdr:from>
    <xdr:ext cx="405111" cy="259045"/>
    <xdr:sp macro="" textlink="">
      <xdr:nvSpPr>
        <xdr:cNvPr id="371" name="【市民会館】&#10;有形固定資産減価償却率該当値テキスト">
          <a:extLst>
            <a:ext uri="{FF2B5EF4-FFF2-40B4-BE49-F238E27FC236}">
              <a16:creationId xmlns:a16="http://schemas.microsoft.com/office/drawing/2014/main" id="{00000000-0008-0000-0200-000073010000}"/>
            </a:ext>
          </a:extLst>
        </xdr:cNvPr>
        <xdr:cNvSpPr txBox="1"/>
      </xdr:nvSpPr>
      <xdr:spPr>
        <a:xfrm>
          <a:off x="4673600"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97789</xdr:rowOff>
    </xdr:from>
    <xdr:to>
      <xdr:col>20</xdr:col>
      <xdr:colOff>38100</xdr:colOff>
      <xdr:row>106</xdr:row>
      <xdr:rowOff>27939</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3746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148589</xdr:rowOff>
    </xdr:from>
    <xdr:to>
      <xdr:col>24</xdr:col>
      <xdr:colOff>63500</xdr:colOff>
      <xdr:row>106</xdr:row>
      <xdr:rowOff>11430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3797300" y="181508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63500</xdr:rowOff>
    </xdr:from>
    <xdr:to>
      <xdr:col>15</xdr:col>
      <xdr:colOff>101600</xdr:colOff>
      <xdr:row>105</xdr:row>
      <xdr:rowOff>165100</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2857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114300</xdr:rowOff>
    </xdr:from>
    <xdr:to>
      <xdr:col>19</xdr:col>
      <xdr:colOff>177800</xdr:colOff>
      <xdr:row>105</xdr:row>
      <xdr:rowOff>148589</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2908300" y="181165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166370</xdr:rowOff>
    </xdr:from>
    <xdr:to>
      <xdr:col>10</xdr:col>
      <xdr:colOff>165100</xdr:colOff>
      <xdr:row>105</xdr:row>
      <xdr:rowOff>96520</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1968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45720</xdr:rowOff>
    </xdr:from>
    <xdr:to>
      <xdr:col>15</xdr:col>
      <xdr:colOff>50800</xdr:colOff>
      <xdr:row>105</xdr:row>
      <xdr:rowOff>114300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2019300" y="180479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166370</xdr:rowOff>
    </xdr:from>
    <xdr:to>
      <xdr:col>6</xdr:col>
      <xdr:colOff>38100</xdr:colOff>
      <xdr:row>105</xdr:row>
      <xdr:rowOff>96520</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1079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45720</xdr:rowOff>
    </xdr:from>
    <xdr:to>
      <xdr:col>10</xdr:col>
      <xdr:colOff>114300</xdr:colOff>
      <xdr:row>105</xdr:row>
      <xdr:rowOff>45720</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1130300" y="18047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90188</xdr:rowOff>
    </xdr:from>
    <xdr:ext cx="405111" cy="259045"/>
    <xdr:sp macro="" textlink="">
      <xdr:nvSpPr>
        <xdr:cNvPr id="380" name="n_1aveValue【市民会館】&#10;有形固定資産減価償却率">
          <a:extLst>
            <a:ext uri="{FF2B5EF4-FFF2-40B4-BE49-F238E27FC236}">
              <a16:creationId xmlns:a16="http://schemas.microsoft.com/office/drawing/2014/main" id="{00000000-0008-0000-0200-00007C010000}"/>
            </a:ext>
          </a:extLst>
        </xdr:cNvPr>
        <xdr:cNvSpPr txBox="1"/>
      </xdr:nvSpPr>
      <xdr:spPr>
        <a:xfrm>
          <a:off x="3582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88282</xdr:rowOff>
    </xdr:from>
    <xdr:ext cx="405111" cy="259045"/>
    <xdr:sp macro="" textlink="">
      <xdr:nvSpPr>
        <xdr:cNvPr id="381" name="n_2aveValue【市民会館】&#10;有形固定資産減価償却率">
          <a:extLst>
            <a:ext uri="{FF2B5EF4-FFF2-40B4-BE49-F238E27FC236}">
              <a16:creationId xmlns:a16="http://schemas.microsoft.com/office/drawing/2014/main" id="{00000000-0008-0000-0200-00007D010000}"/>
            </a:ext>
          </a:extLst>
        </xdr:cNvPr>
        <xdr:cNvSpPr txBox="1"/>
      </xdr:nvSpPr>
      <xdr:spPr>
        <a:xfrm>
          <a:off x="2705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38752</xdr:rowOff>
    </xdr:from>
    <xdr:ext cx="405111" cy="259045"/>
    <xdr:sp macro="" textlink="">
      <xdr:nvSpPr>
        <xdr:cNvPr id="382" name="n_3aveValue【市民会館】&#10;有形固定資産減価償却率">
          <a:extLst>
            <a:ext uri="{FF2B5EF4-FFF2-40B4-BE49-F238E27FC236}">
              <a16:creationId xmlns:a16="http://schemas.microsoft.com/office/drawing/2014/main" id="{00000000-0008-0000-0200-00007E010000}"/>
            </a:ext>
          </a:extLst>
        </xdr:cNvPr>
        <xdr:cNvSpPr txBox="1"/>
      </xdr:nvSpPr>
      <xdr:spPr>
        <a:xfrm>
          <a:off x="1816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macro="" textlink="">
      <xdr:nvSpPr>
        <xdr:cNvPr id="383" name="n_4aveValue【市民会館】&#10;有形固定資産減価償却率">
          <a:extLst>
            <a:ext uri="{FF2B5EF4-FFF2-40B4-BE49-F238E27FC236}">
              <a16:creationId xmlns:a16="http://schemas.microsoft.com/office/drawing/2014/main" id="{00000000-0008-0000-0200-00007F010000}"/>
            </a:ext>
          </a:extLst>
        </xdr:cNvPr>
        <xdr:cNvSpPr txBox="1"/>
      </xdr:nvSpPr>
      <xdr:spPr>
        <a:xfrm>
          <a:off x="927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19066</xdr:rowOff>
    </xdr:from>
    <xdr:ext cx="405111" cy="259045"/>
    <xdr:sp macro="" textlink="">
      <xdr:nvSpPr>
        <xdr:cNvPr id="384" name="n_1mainValue【市民会館】&#10;有形固定資産減価償却率">
          <a:extLst>
            <a:ext uri="{FF2B5EF4-FFF2-40B4-BE49-F238E27FC236}">
              <a16:creationId xmlns:a16="http://schemas.microsoft.com/office/drawing/2014/main" id="{00000000-0008-0000-0200-000080010000}"/>
            </a:ext>
          </a:extLst>
        </xdr:cNvPr>
        <xdr:cNvSpPr txBox="1"/>
      </xdr:nvSpPr>
      <xdr:spPr>
        <a:xfrm>
          <a:off x="35820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156227</xdr:rowOff>
    </xdr:from>
    <xdr:ext cx="405111" cy="259045"/>
    <xdr:sp macro="" textlink="">
      <xdr:nvSpPr>
        <xdr:cNvPr id="385" name="n_2mainValue【市民会館】&#10;有形固定資産減価償却率">
          <a:extLst>
            <a:ext uri="{FF2B5EF4-FFF2-40B4-BE49-F238E27FC236}">
              <a16:creationId xmlns:a16="http://schemas.microsoft.com/office/drawing/2014/main" id="{00000000-0008-0000-0200-000081010000}"/>
            </a:ext>
          </a:extLst>
        </xdr:cNvPr>
        <xdr:cNvSpPr txBox="1"/>
      </xdr:nvSpPr>
      <xdr:spPr>
        <a:xfrm>
          <a:off x="2705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87647</xdr:rowOff>
    </xdr:from>
    <xdr:ext cx="405111" cy="259045"/>
    <xdr:sp macro="" textlink="">
      <xdr:nvSpPr>
        <xdr:cNvPr id="386" name="n_3mainValue【市民会館】&#10;有形固定資産減価償却率">
          <a:extLst>
            <a:ext uri="{FF2B5EF4-FFF2-40B4-BE49-F238E27FC236}">
              <a16:creationId xmlns:a16="http://schemas.microsoft.com/office/drawing/2014/main" id="{00000000-0008-0000-0200-000082010000}"/>
            </a:ext>
          </a:extLst>
        </xdr:cNvPr>
        <xdr:cNvSpPr txBox="1"/>
      </xdr:nvSpPr>
      <xdr:spPr>
        <a:xfrm>
          <a:off x="1816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87647</xdr:rowOff>
    </xdr:from>
    <xdr:ext cx="405111" cy="259045"/>
    <xdr:sp macro="" textlink="">
      <xdr:nvSpPr>
        <xdr:cNvPr id="387" name="n_4mainValue【市民会館】&#10;有形固定資産減価償却率">
          <a:extLst>
            <a:ext uri="{FF2B5EF4-FFF2-40B4-BE49-F238E27FC236}">
              <a16:creationId xmlns:a16="http://schemas.microsoft.com/office/drawing/2014/main" id="{00000000-0008-0000-0200-000083010000}"/>
            </a:ext>
          </a:extLst>
        </xdr:cNvPr>
        <xdr:cNvSpPr txBox="1"/>
      </xdr:nvSpPr>
      <xdr:spPr>
        <a:xfrm>
          <a:off x="927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2" name="【市民会館】&#10;一人当たり面積グラフ枠">
          <a:extLst>
            <a:ext uri="{FF2B5EF4-FFF2-40B4-BE49-F238E27FC236}">
              <a16:creationId xmlns:a16="http://schemas.microsoft.com/office/drawing/2014/main" id="{00000000-0008-0000-0200-00009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14" name="【市民会館】&#10;一人当たり面積最小値テキスト">
          <a:extLst>
            <a:ext uri="{FF2B5EF4-FFF2-40B4-BE49-F238E27FC236}">
              <a16:creationId xmlns:a16="http://schemas.microsoft.com/office/drawing/2014/main" id="{00000000-0008-0000-0200-00009E010000}"/>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16" name="【市民会館】&#10;一人当たり面積最大値テキスト">
          <a:extLst>
            <a:ext uri="{FF2B5EF4-FFF2-40B4-BE49-F238E27FC236}">
              <a16:creationId xmlns:a16="http://schemas.microsoft.com/office/drawing/2014/main" id="{00000000-0008-0000-0200-0000A0010000}"/>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115225</xdr:rowOff>
    </xdr:from>
    <xdr:ext cx="469744" cy="259045"/>
    <xdr:sp macro="" textlink="">
      <xdr:nvSpPr>
        <xdr:cNvPr id="418" name="【市民会館】&#10;一人当たり面積平均値テキスト">
          <a:extLst>
            <a:ext uri="{FF2B5EF4-FFF2-40B4-BE49-F238E27FC236}">
              <a16:creationId xmlns:a16="http://schemas.microsoft.com/office/drawing/2014/main" id="{00000000-0008-0000-0200-0000A2010000}"/>
            </a:ext>
          </a:extLst>
        </xdr:cNvPr>
        <xdr:cNvSpPr txBox="1"/>
      </xdr:nvSpPr>
      <xdr:spPr>
        <a:xfrm>
          <a:off x="10515600" y="1811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9588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8699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97245</xdr:rowOff>
    </xdr:from>
    <xdr:to>
      <xdr:col>55</xdr:col>
      <xdr:colOff>50800</xdr:colOff>
      <xdr:row>109</xdr:row>
      <xdr:rowOff>27395</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104267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12172</xdr:rowOff>
    </xdr:from>
    <xdr:ext cx="469744" cy="259045"/>
    <xdr:sp macro="" textlink="">
      <xdr:nvSpPr>
        <xdr:cNvPr id="430" name="【市民会館】&#10;一人当たり面積該当値テキスト">
          <a:extLst>
            <a:ext uri="{FF2B5EF4-FFF2-40B4-BE49-F238E27FC236}">
              <a16:creationId xmlns:a16="http://schemas.microsoft.com/office/drawing/2014/main" id="{00000000-0008-0000-0200-0000AE010000}"/>
            </a:ext>
          </a:extLst>
        </xdr:cNvPr>
        <xdr:cNvSpPr txBox="1"/>
      </xdr:nvSpPr>
      <xdr:spPr>
        <a:xfrm>
          <a:off x="10515600" y="1852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97245</xdr:rowOff>
    </xdr:from>
    <xdr:to>
      <xdr:col>50</xdr:col>
      <xdr:colOff>165100</xdr:colOff>
      <xdr:row>109</xdr:row>
      <xdr:rowOff>27395</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95885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148045</xdr:rowOff>
    </xdr:from>
    <xdr:to>
      <xdr:col>55</xdr:col>
      <xdr:colOff>0</xdr:colOff>
      <xdr:row>108</xdr:row>
      <xdr:rowOff>148045</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9639300" y="186646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98879</xdr:rowOff>
    </xdr:from>
    <xdr:to>
      <xdr:col>46</xdr:col>
      <xdr:colOff>38100</xdr:colOff>
      <xdr:row>109</xdr:row>
      <xdr:rowOff>29029</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8699500" y="186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148045</xdr:rowOff>
    </xdr:from>
    <xdr:to>
      <xdr:col>50</xdr:col>
      <xdr:colOff>114300</xdr:colOff>
      <xdr:row>108</xdr:row>
      <xdr:rowOff>149679</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flipV="1">
          <a:off x="8750300" y="1866464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98879</xdr:rowOff>
    </xdr:from>
    <xdr:to>
      <xdr:col>41</xdr:col>
      <xdr:colOff>101600</xdr:colOff>
      <xdr:row>109</xdr:row>
      <xdr:rowOff>29029</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7810500" y="186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149679</xdr:rowOff>
    </xdr:from>
    <xdr:to>
      <xdr:col>45</xdr:col>
      <xdr:colOff>177800</xdr:colOff>
      <xdr:row>108</xdr:row>
      <xdr:rowOff>149679</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7861300" y="186662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98879</xdr:rowOff>
    </xdr:from>
    <xdr:to>
      <xdr:col>36</xdr:col>
      <xdr:colOff>165100</xdr:colOff>
      <xdr:row>109</xdr:row>
      <xdr:rowOff>29029</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6921500" y="186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149679</xdr:rowOff>
    </xdr:from>
    <xdr:to>
      <xdr:col>41</xdr:col>
      <xdr:colOff>50800</xdr:colOff>
      <xdr:row>108</xdr:row>
      <xdr:rowOff>149679</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6972300" y="186662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24328</xdr:rowOff>
    </xdr:from>
    <xdr:ext cx="469744" cy="259045"/>
    <xdr:sp macro="" textlink="">
      <xdr:nvSpPr>
        <xdr:cNvPr id="439" name="n_1aveValue【市民会館】&#10;一人当たり面積">
          <a:extLst>
            <a:ext uri="{FF2B5EF4-FFF2-40B4-BE49-F238E27FC236}">
              <a16:creationId xmlns:a16="http://schemas.microsoft.com/office/drawing/2014/main" id="{00000000-0008-0000-0200-0000B7010000}"/>
            </a:ext>
          </a:extLst>
        </xdr:cNvPr>
        <xdr:cNvSpPr txBox="1"/>
      </xdr:nvSpPr>
      <xdr:spPr>
        <a:xfrm>
          <a:off x="93917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47189</xdr:rowOff>
    </xdr:from>
    <xdr:ext cx="469744" cy="259045"/>
    <xdr:sp macro="" textlink="">
      <xdr:nvSpPr>
        <xdr:cNvPr id="440" name="n_2aveValue【市民会館】&#10;一人当たり面積">
          <a:extLst>
            <a:ext uri="{FF2B5EF4-FFF2-40B4-BE49-F238E27FC236}">
              <a16:creationId xmlns:a16="http://schemas.microsoft.com/office/drawing/2014/main" id="{00000000-0008-0000-0200-0000B8010000}"/>
            </a:ext>
          </a:extLst>
        </xdr:cNvPr>
        <xdr:cNvSpPr txBox="1"/>
      </xdr:nvSpPr>
      <xdr:spPr>
        <a:xfrm>
          <a:off x="8515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441" name="n_3aveValue【市民会館】&#10;一人当たり面積">
          <a:extLst>
            <a:ext uri="{FF2B5EF4-FFF2-40B4-BE49-F238E27FC236}">
              <a16:creationId xmlns:a16="http://schemas.microsoft.com/office/drawing/2014/main" id="{00000000-0008-0000-0200-0000B9010000}"/>
            </a:ext>
          </a:extLst>
        </xdr:cNvPr>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442" name="n_4aveValue【市民会館】&#10;一人当たり面積">
          <a:extLst>
            <a:ext uri="{FF2B5EF4-FFF2-40B4-BE49-F238E27FC236}">
              <a16:creationId xmlns:a16="http://schemas.microsoft.com/office/drawing/2014/main" id="{00000000-0008-0000-0200-0000BA010000}"/>
            </a:ext>
          </a:extLst>
        </xdr:cNvPr>
        <xdr:cNvSpPr txBox="1"/>
      </xdr:nvSpPr>
      <xdr:spPr>
        <a:xfrm>
          <a:off x="6737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18522</xdr:rowOff>
    </xdr:from>
    <xdr:ext cx="469744" cy="259045"/>
    <xdr:sp macro="" textlink="">
      <xdr:nvSpPr>
        <xdr:cNvPr id="443" name="n_1mainValue【市民会館】&#10;一人当たり面積">
          <a:extLst>
            <a:ext uri="{FF2B5EF4-FFF2-40B4-BE49-F238E27FC236}">
              <a16:creationId xmlns:a16="http://schemas.microsoft.com/office/drawing/2014/main" id="{00000000-0008-0000-0200-0000BB010000}"/>
            </a:ext>
          </a:extLst>
        </xdr:cNvPr>
        <xdr:cNvSpPr txBox="1"/>
      </xdr:nvSpPr>
      <xdr:spPr>
        <a:xfrm>
          <a:off x="9391727" y="187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20156</xdr:rowOff>
    </xdr:from>
    <xdr:ext cx="469744" cy="259045"/>
    <xdr:sp macro="" textlink="">
      <xdr:nvSpPr>
        <xdr:cNvPr id="444" name="n_2mainValue【市民会館】&#10;一人当たり面積">
          <a:extLst>
            <a:ext uri="{FF2B5EF4-FFF2-40B4-BE49-F238E27FC236}">
              <a16:creationId xmlns:a16="http://schemas.microsoft.com/office/drawing/2014/main" id="{00000000-0008-0000-0200-0000BC010000}"/>
            </a:ext>
          </a:extLst>
        </xdr:cNvPr>
        <xdr:cNvSpPr txBox="1"/>
      </xdr:nvSpPr>
      <xdr:spPr>
        <a:xfrm>
          <a:off x="8515427" y="1870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20156</xdr:rowOff>
    </xdr:from>
    <xdr:ext cx="469744" cy="259045"/>
    <xdr:sp macro="" textlink="">
      <xdr:nvSpPr>
        <xdr:cNvPr id="445" name="n_3mainValue【市民会館】&#10;一人当たり面積">
          <a:extLst>
            <a:ext uri="{FF2B5EF4-FFF2-40B4-BE49-F238E27FC236}">
              <a16:creationId xmlns:a16="http://schemas.microsoft.com/office/drawing/2014/main" id="{00000000-0008-0000-0200-0000BD010000}"/>
            </a:ext>
          </a:extLst>
        </xdr:cNvPr>
        <xdr:cNvSpPr txBox="1"/>
      </xdr:nvSpPr>
      <xdr:spPr>
        <a:xfrm>
          <a:off x="7626427" y="1870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109</xdr:row>
      <xdr:rowOff>20156</xdr:rowOff>
    </xdr:from>
    <xdr:ext cx="469744" cy="259045"/>
    <xdr:sp macro="" textlink="">
      <xdr:nvSpPr>
        <xdr:cNvPr id="446" name="n_4mainValue【市民会館】&#10;一人当たり面積">
          <a:extLst>
            <a:ext uri="{FF2B5EF4-FFF2-40B4-BE49-F238E27FC236}">
              <a16:creationId xmlns:a16="http://schemas.microsoft.com/office/drawing/2014/main" id="{00000000-0008-0000-0200-0000BE010000}"/>
            </a:ext>
          </a:extLst>
        </xdr:cNvPr>
        <xdr:cNvSpPr txBox="1"/>
      </xdr:nvSpPr>
      <xdr:spPr>
        <a:xfrm>
          <a:off x="6737427" y="1870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6" name="【保健センター・保健所】&#10;有形固定資産減価償却率グラフ枠">
          <a:extLst>
            <a:ext uri="{FF2B5EF4-FFF2-40B4-BE49-F238E27FC236}">
              <a16:creationId xmlns:a16="http://schemas.microsoft.com/office/drawing/2014/main" id="{00000000-0008-0000-0200-0000E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488" name="【保健センター・保健所】&#10;有形固定資産減価償却率最小値テキスト">
          <a:extLst>
            <a:ext uri="{FF2B5EF4-FFF2-40B4-BE49-F238E27FC236}">
              <a16:creationId xmlns:a16="http://schemas.microsoft.com/office/drawing/2014/main" id="{00000000-0008-0000-0200-0000E8010000}"/>
            </a:ext>
          </a:extLst>
        </xdr:cNvPr>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490" name="【保健センター・保健所】&#10;有形固定資産減価償却率最大値テキスト">
          <a:extLst>
            <a:ext uri="{FF2B5EF4-FFF2-40B4-BE49-F238E27FC236}">
              <a16:creationId xmlns:a16="http://schemas.microsoft.com/office/drawing/2014/main" id="{00000000-0008-0000-0200-0000EA010000}"/>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492" name="【保健センター・保健所】&#10;有形固定資産減価償却率平均値テキスト">
          <a:extLst>
            <a:ext uri="{FF2B5EF4-FFF2-40B4-BE49-F238E27FC236}">
              <a16:creationId xmlns:a16="http://schemas.microsoft.com/office/drawing/2014/main" id="{00000000-0008-0000-0200-0000EC010000}"/>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14541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3652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2763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126365</xdr:rowOff>
    </xdr:from>
    <xdr:to>
      <xdr:col>85</xdr:col>
      <xdr:colOff>177800</xdr:colOff>
      <xdr:row>60</xdr:row>
      <xdr:rowOff>56515</xdr:rowOff>
    </xdr:to>
    <xdr:sp macro="" textlink="">
      <xdr:nvSpPr>
        <xdr:cNvPr id="503" name="楕円 502">
          <a:extLst>
            <a:ext uri="{FF2B5EF4-FFF2-40B4-BE49-F238E27FC236}">
              <a16:creationId xmlns:a16="http://schemas.microsoft.com/office/drawing/2014/main" id="{00000000-0008-0000-0200-0000F7010000}"/>
            </a:ext>
          </a:extLst>
        </xdr:cNvPr>
        <xdr:cNvSpPr/>
      </xdr:nvSpPr>
      <xdr:spPr>
        <a:xfrm>
          <a:off x="162687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104792</xdr:rowOff>
    </xdr:from>
    <xdr:ext cx="405111" cy="259045"/>
    <xdr:sp macro="" textlink="">
      <xdr:nvSpPr>
        <xdr:cNvPr id="504" name="【保健センター・保健所】&#10;有形固定資産減価償却率該当値テキスト">
          <a:extLst>
            <a:ext uri="{FF2B5EF4-FFF2-40B4-BE49-F238E27FC236}">
              <a16:creationId xmlns:a16="http://schemas.microsoft.com/office/drawing/2014/main" id="{00000000-0008-0000-0200-0000F8010000}"/>
            </a:ext>
          </a:extLst>
        </xdr:cNvPr>
        <xdr:cNvSpPr txBox="1"/>
      </xdr:nvSpPr>
      <xdr:spPr>
        <a:xfrm>
          <a:off x="16357600"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80645</xdr:rowOff>
    </xdr:from>
    <xdr:to>
      <xdr:col>81</xdr:col>
      <xdr:colOff>101600</xdr:colOff>
      <xdr:row>60</xdr:row>
      <xdr:rowOff>10795</xdr:rowOff>
    </xdr:to>
    <xdr:sp macro="" textlink="">
      <xdr:nvSpPr>
        <xdr:cNvPr id="505" name="楕円 504">
          <a:extLst>
            <a:ext uri="{FF2B5EF4-FFF2-40B4-BE49-F238E27FC236}">
              <a16:creationId xmlns:a16="http://schemas.microsoft.com/office/drawing/2014/main" id="{00000000-0008-0000-0200-0000F9010000}"/>
            </a:ext>
          </a:extLst>
        </xdr:cNvPr>
        <xdr:cNvSpPr/>
      </xdr:nvSpPr>
      <xdr:spPr>
        <a:xfrm>
          <a:off x="15430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131445</xdr:rowOff>
    </xdr:from>
    <xdr:to>
      <xdr:col>85</xdr:col>
      <xdr:colOff>127000</xdr:colOff>
      <xdr:row>60</xdr:row>
      <xdr:rowOff>5715</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5481300" y="1024699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07" name="楕円 506">
          <a:extLst>
            <a:ext uri="{FF2B5EF4-FFF2-40B4-BE49-F238E27FC236}">
              <a16:creationId xmlns:a16="http://schemas.microsoft.com/office/drawing/2014/main" id="{00000000-0008-0000-0200-0000FB010000}"/>
            </a:ext>
          </a:extLst>
        </xdr:cNvPr>
        <xdr:cNvSpPr/>
      </xdr:nvSpPr>
      <xdr:spPr>
        <a:xfrm>
          <a:off x="14541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85725</xdr:rowOff>
    </xdr:from>
    <xdr:to>
      <xdr:col>81</xdr:col>
      <xdr:colOff>50800</xdr:colOff>
      <xdr:row>59</xdr:row>
      <xdr:rowOff>131445</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4592300" y="102012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113030</xdr:rowOff>
    </xdr:from>
    <xdr:to>
      <xdr:col>72</xdr:col>
      <xdr:colOff>38100</xdr:colOff>
      <xdr:row>59</xdr:row>
      <xdr:rowOff>43180</xdr:rowOff>
    </xdr:to>
    <xdr:sp macro="" textlink="">
      <xdr:nvSpPr>
        <xdr:cNvPr id="509" name="楕円 508">
          <a:extLst>
            <a:ext uri="{FF2B5EF4-FFF2-40B4-BE49-F238E27FC236}">
              <a16:creationId xmlns:a16="http://schemas.microsoft.com/office/drawing/2014/main" id="{00000000-0008-0000-0200-0000FD010000}"/>
            </a:ext>
          </a:extLst>
        </xdr:cNvPr>
        <xdr:cNvSpPr/>
      </xdr:nvSpPr>
      <xdr:spPr>
        <a:xfrm>
          <a:off x="13652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163830</xdr:rowOff>
    </xdr:from>
    <xdr:to>
      <xdr:col>76</xdr:col>
      <xdr:colOff>114300</xdr:colOff>
      <xdr:row>59</xdr:row>
      <xdr:rowOff>85725</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3703300" y="1010793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113030</xdr:rowOff>
    </xdr:from>
    <xdr:to>
      <xdr:col>67</xdr:col>
      <xdr:colOff>101600</xdr:colOff>
      <xdr:row>59</xdr:row>
      <xdr:rowOff>43180</xdr:rowOff>
    </xdr:to>
    <xdr:sp macro="" textlink="">
      <xdr:nvSpPr>
        <xdr:cNvPr id="511" name="楕円 510">
          <a:extLst>
            <a:ext uri="{FF2B5EF4-FFF2-40B4-BE49-F238E27FC236}">
              <a16:creationId xmlns:a16="http://schemas.microsoft.com/office/drawing/2014/main" id="{00000000-0008-0000-0200-0000FF010000}"/>
            </a:ext>
          </a:extLst>
        </xdr:cNvPr>
        <xdr:cNvSpPr/>
      </xdr:nvSpPr>
      <xdr:spPr>
        <a:xfrm>
          <a:off x="12763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163830</xdr:rowOff>
    </xdr:from>
    <xdr:to>
      <xdr:col>71</xdr:col>
      <xdr:colOff>177800</xdr:colOff>
      <xdr:row>58</xdr:row>
      <xdr:rowOff>163830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814300" y="10107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71137</xdr:rowOff>
    </xdr:from>
    <xdr:ext cx="405111" cy="259045"/>
    <xdr:sp macro="" textlink="">
      <xdr:nvSpPr>
        <xdr:cNvPr id="513" name="n_1aveValue【保健センター・保健所】&#10;有形固定資産減価償却率">
          <a:extLst>
            <a:ext uri="{FF2B5EF4-FFF2-40B4-BE49-F238E27FC236}">
              <a16:creationId xmlns:a16="http://schemas.microsoft.com/office/drawing/2014/main" id="{00000000-0008-0000-0200-000001020000}"/>
            </a:ext>
          </a:extLst>
        </xdr:cNvPr>
        <xdr:cNvSpPr txBox="1"/>
      </xdr:nvSpPr>
      <xdr:spPr>
        <a:xfrm>
          <a:off x="15266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65422</xdr:rowOff>
    </xdr:from>
    <xdr:ext cx="405111" cy="259045"/>
    <xdr:sp macro="" textlink="">
      <xdr:nvSpPr>
        <xdr:cNvPr id="514" name="n_2aveValue【保健センター・保健所】&#10;有形固定資産減価償却率">
          <a:extLst>
            <a:ext uri="{FF2B5EF4-FFF2-40B4-BE49-F238E27FC236}">
              <a16:creationId xmlns:a16="http://schemas.microsoft.com/office/drawing/2014/main" id="{00000000-0008-0000-0200-000002020000}"/>
            </a:ext>
          </a:extLst>
        </xdr:cNvPr>
        <xdr:cNvSpPr txBox="1"/>
      </xdr:nvSpPr>
      <xdr:spPr>
        <a:xfrm>
          <a:off x="14389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42562</xdr:rowOff>
    </xdr:from>
    <xdr:ext cx="405111" cy="259045"/>
    <xdr:sp macro="" textlink="">
      <xdr:nvSpPr>
        <xdr:cNvPr id="515" name="n_3aveValue【保健センター・保健所】&#10;有形固定資産減価償却率">
          <a:extLst>
            <a:ext uri="{FF2B5EF4-FFF2-40B4-BE49-F238E27FC236}">
              <a16:creationId xmlns:a16="http://schemas.microsoft.com/office/drawing/2014/main" id="{00000000-0008-0000-0200-000003020000}"/>
            </a:ext>
          </a:extLst>
        </xdr:cNvPr>
        <xdr:cNvSpPr txBox="1"/>
      </xdr:nvSpPr>
      <xdr:spPr>
        <a:xfrm>
          <a:off x="13500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52087</xdr:rowOff>
    </xdr:from>
    <xdr:ext cx="405111" cy="259045"/>
    <xdr:sp macro="" textlink="">
      <xdr:nvSpPr>
        <xdr:cNvPr id="516" name="n_4aveValue【保健センター・保健所】&#10;有形固定資産減価償却率">
          <a:extLst>
            <a:ext uri="{FF2B5EF4-FFF2-40B4-BE49-F238E27FC236}">
              <a16:creationId xmlns:a16="http://schemas.microsoft.com/office/drawing/2014/main" id="{00000000-0008-0000-0200-000004020000}"/>
            </a:ext>
          </a:extLst>
        </xdr:cNvPr>
        <xdr:cNvSpPr txBox="1"/>
      </xdr:nvSpPr>
      <xdr:spPr>
        <a:xfrm>
          <a:off x="12611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1922</xdr:rowOff>
    </xdr:from>
    <xdr:ext cx="405111" cy="259045"/>
    <xdr:sp macro="" textlink="">
      <xdr:nvSpPr>
        <xdr:cNvPr id="517" name="n_1mainValue【保健センター・保健所】&#10;有形固定資産減価償却率">
          <a:extLst>
            <a:ext uri="{FF2B5EF4-FFF2-40B4-BE49-F238E27FC236}">
              <a16:creationId xmlns:a16="http://schemas.microsoft.com/office/drawing/2014/main" id="{00000000-0008-0000-0200-000005020000}"/>
            </a:ext>
          </a:extLst>
        </xdr:cNvPr>
        <xdr:cNvSpPr txBox="1"/>
      </xdr:nvSpPr>
      <xdr:spPr>
        <a:xfrm>
          <a:off x="152660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127652</xdr:rowOff>
    </xdr:from>
    <xdr:ext cx="405111" cy="259045"/>
    <xdr:sp macro="" textlink="">
      <xdr:nvSpPr>
        <xdr:cNvPr id="518" name="n_2mainValue【保健センター・保健所】&#10;有形固定資産減価償却率">
          <a:extLst>
            <a:ext uri="{FF2B5EF4-FFF2-40B4-BE49-F238E27FC236}">
              <a16:creationId xmlns:a16="http://schemas.microsoft.com/office/drawing/2014/main" id="{00000000-0008-0000-0200-000006020000}"/>
            </a:ext>
          </a:extLst>
        </xdr:cNvPr>
        <xdr:cNvSpPr txBox="1"/>
      </xdr:nvSpPr>
      <xdr:spPr>
        <a:xfrm>
          <a:off x="14389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34307</xdr:rowOff>
    </xdr:from>
    <xdr:ext cx="405111" cy="259045"/>
    <xdr:sp macro="" textlink="">
      <xdr:nvSpPr>
        <xdr:cNvPr id="519" name="n_3mainValue【保健センター・保健所】&#10;有形固定資産減価償却率">
          <a:extLst>
            <a:ext uri="{FF2B5EF4-FFF2-40B4-BE49-F238E27FC236}">
              <a16:creationId xmlns:a16="http://schemas.microsoft.com/office/drawing/2014/main" id="{00000000-0008-0000-0200-000007020000}"/>
            </a:ext>
          </a:extLst>
        </xdr:cNvPr>
        <xdr:cNvSpPr txBox="1"/>
      </xdr:nvSpPr>
      <xdr:spPr>
        <a:xfrm>
          <a:off x="13500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34307</xdr:rowOff>
    </xdr:from>
    <xdr:ext cx="405111" cy="259045"/>
    <xdr:sp macro="" textlink="">
      <xdr:nvSpPr>
        <xdr:cNvPr id="520" name="n_4mainValue【保健センター・保健所】&#10;有形固定資産減価償却率">
          <a:extLst>
            <a:ext uri="{FF2B5EF4-FFF2-40B4-BE49-F238E27FC236}">
              <a16:creationId xmlns:a16="http://schemas.microsoft.com/office/drawing/2014/main" id="{00000000-0008-0000-0200-000008020000}"/>
            </a:ext>
          </a:extLst>
        </xdr:cNvPr>
        <xdr:cNvSpPr txBox="1"/>
      </xdr:nvSpPr>
      <xdr:spPr>
        <a:xfrm>
          <a:off x="12611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a:extLst>
            <a:ext uri="{FF2B5EF4-FFF2-40B4-BE49-F238E27FC236}">
              <a16:creationId xmlns:a16="http://schemas.microsoft.com/office/drawing/2014/main" id="{00000000-0008-0000-0200-00001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45" name="【保健センター・保健所】&#10;一人当たり面積最小値テキスト">
          <a:extLst>
            <a:ext uri="{FF2B5EF4-FFF2-40B4-BE49-F238E27FC236}">
              <a16:creationId xmlns:a16="http://schemas.microsoft.com/office/drawing/2014/main" id="{00000000-0008-0000-0200-000021020000}"/>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547" name="【保健センター・保健所】&#10;一人当たり面積最大値テキスト">
          <a:extLst>
            <a:ext uri="{FF2B5EF4-FFF2-40B4-BE49-F238E27FC236}">
              <a16:creationId xmlns:a16="http://schemas.microsoft.com/office/drawing/2014/main" id="{00000000-0008-0000-0200-000023020000}"/>
            </a:ext>
          </a:extLst>
        </xdr:cNvPr>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549" name="【保健センター・保健所】&#10;一人当たり面積平均値テキスト">
          <a:extLst>
            <a:ext uri="{FF2B5EF4-FFF2-40B4-BE49-F238E27FC236}">
              <a16:creationId xmlns:a16="http://schemas.microsoft.com/office/drawing/2014/main" id="{00000000-0008-0000-0200-000025020000}"/>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19494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8605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133367</xdr:rowOff>
    </xdr:from>
    <xdr:ext cx="469744" cy="259045"/>
    <xdr:sp macro="" textlink="">
      <xdr:nvSpPr>
        <xdr:cNvPr id="561" name="【保健センター・保健所】&#10;一人当たり面積該当値テキスト">
          <a:extLst>
            <a:ext uri="{FF2B5EF4-FFF2-40B4-BE49-F238E27FC236}">
              <a16:creationId xmlns:a16="http://schemas.microsoft.com/office/drawing/2014/main" id="{00000000-0008-0000-0200-000031020000}"/>
            </a:ext>
          </a:extLst>
        </xdr:cNvPr>
        <xdr:cNvSpPr txBox="1"/>
      </xdr:nvSpPr>
      <xdr:spPr>
        <a:xfrm>
          <a:off x="22199600"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151130</xdr:rowOff>
    </xdr:from>
    <xdr:to>
      <xdr:col>112</xdr:col>
      <xdr:colOff>38100</xdr:colOff>
      <xdr:row>63</xdr:row>
      <xdr:rowOff>81280</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21272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30480</xdr:rowOff>
    </xdr:from>
    <xdr:to>
      <xdr:col>116</xdr:col>
      <xdr:colOff>63500</xdr:colOff>
      <xdr:row>63</xdr:row>
      <xdr:rowOff>34290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21323300" y="108318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30480</xdr:rowOff>
    </xdr:from>
    <xdr:to>
      <xdr:col>111</xdr:col>
      <xdr:colOff>177800</xdr:colOff>
      <xdr:row>63</xdr:row>
      <xdr:rowOff>34290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flipV="1">
          <a:off x="20434300" y="1083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158750</xdr:rowOff>
    </xdr:from>
    <xdr:to>
      <xdr:col>102</xdr:col>
      <xdr:colOff>165100</xdr:colOff>
      <xdr:row>63</xdr:row>
      <xdr:rowOff>88900</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19494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38100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flipV="1">
          <a:off x="19545300" y="10835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158750</xdr:rowOff>
    </xdr:from>
    <xdr:to>
      <xdr:col>98</xdr:col>
      <xdr:colOff>38100</xdr:colOff>
      <xdr:row>63</xdr:row>
      <xdr:rowOff>88900</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18605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38100</xdr:rowOff>
    </xdr:from>
    <xdr:to>
      <xdr:col>102</xdr:col>
      <xdr:colOff>114300</xdr:colOff>
      <xdr:row>63</xdr:row>
      <xdr:rowOff>38100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656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570" name="n_1aveValue【保健センター・保健所】&#10;一人当たり面積">
          <a:extLst>
            <a:ext uri="{FF2B5EF4-FFF2-40B4-BE49-F238E27FC236}">
              <a16:creationId xmlns:a16="http://schemas.microsoft.com/office/drawing/2014/main" id="{00000000-0008-0000-0200-00003A020000}"/>
            </a:ext>
          </a:extLst>
        </xdr:cNvPr>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162577</xdr:rowOff>
    </xdr:from>
    <xdr:ext cx="469744" cy="259045"/>
    <xdr:sp macro="" textlink="">
      <xdr:nvSpPr>
        <xdr:cNvPr id="571" name="n_2aveValue【保健センター・保健所】&#10;一人当たり面積">
          <a:extLst>
            <a:ext uri="{FF2B5EF4-FFF2-40B4-BE49-F238E27FC236}">
              <a16:creationId xmlns:a16="http://schemas.microsoft.com/office/drawing/2014/main" id="{00000000-0008-0000-0200-00003B020000}"/>
            </a:ext>
          </a:extLst>
        </xdr:cNvPr>
        <xdr:cNvSpPr txBox="1"/>
      </xdr:nvSpPr>
      <xdr:spPr>
        <a:xfrm>
          <a:off x="20199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154957</xdr:rowOff>
    </xdr:from>
    <xdr:ext cx="469744" cy="259045"/>
    <xdr:sp macro="" textlink="">
      <xdr:nvSpPr>
        <xdr:cNvPr id="572" name="n_3aveValue【保健センター・保健所】&#10;一人当たり面積">
          <a:extLst>
            <a:ext uri="{FF2B5EF4-FFF2-40B4-BE49-F238E27FC236}">
              <a16:creationId xmlns:a16="http://schemas.microsoft.com/office/drawing/2014/main" id="{00000000-0008-0000-0200-00003C020000}"/>
            </a:ext>
          </a:extLst>
        </xdr:cNvPr>
        <xdr:cNvSpPr txBox="1"/>
      </xdr:nvSpPr>
      <xdr:spPr>
        <a:xfrm>
          <a:off x="19310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166387</xdr:rowOff>
    </xdr:from>
    <xdr:ext cx="469744" cy="259045"/>
    <xdr:sp macro="" textlink="">
      <xdr:nvSpPr>
        <xdr:cNvPr id="573" name="n_4aveValue【保健センター・保健所】&#10;一人当たり面積">
          <a:extLst>
            <a:ext uri="{FF2B5EF4-FFF2-40B4-BE49-F238E27FC236}">
              <a16:creationId xmlns:a16="http://schemas.microsoft.com/office/drawing/2014/main" id="{00000000-0008-0000-0200-00003D020000}"/>
            </a:ext>
          </a:extLst>
        </xdr:cNvPr>
        <xdr:cNvSpPr txBox="1"/>
      </xdr:nvSpPr>
      <xdr:spPr>
        <a:xfrm>
          <a:off x="18421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72407</xdr:rowOff>
    </xdr:from>
    <xdr:ext cx="469744" cy="259045"/>
    <xdr:sp macro="" textlink="">
      <xdr:nvSpPr>
        <xdr:cNvPr id="574" name="n_1mainValue【保健センター・保健所】&#10;一人当たり面積">
          <a:extLst>
            <a:ext uri="{FF2B5EF4-FFF2-40B4-BE49-F238E27FC236}">
              <a16:creationId xmlns:a16="http://schemas.microsoft.com/office/drawing/2014/main" id="{00000000-0008-0000-0200-00003E020000}"/>
            </a:ext>
          </a:extLst>
        </xdr:cNvPr>
        <xdr:cNvSpPr txBox="1"/>
      </xdr:nvSpPr>
      <xdr:spPr>
        <a:xfrm>
          <a:off x="210757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575" name="n_2mainValue【保健センター・保健所】&#10;一人当たり面積">
          <a:extLst>
            <a:ext uri="{FF2B5EF4-FFF2-40B4-BE49-F238E27FC236}">
              <a16:creationId xmlns:a16="http://schemas.microsoft.com/office/drawing/2014/main" id="{00000000-0008-0000-0200-00003F020000}"/>
            </a:ext>
          </a:extLst>
        </xdr:cNvPr>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80027</xdr:rowOff>
    </xdr:from>
    <xdr:ext cx="469744" cy="259045"/>
    <xdr:sp macro="" textlink="">
      <xdr:nvSpPr>
        <xdr:cNvPr id="576" name="n_3mainValue【保健センター・保健所】&#10;一人当たり面積">
          <a:extLst>
            <a:ext uri="{FF2B5EF4-FFF2-40B4-BE49-F238E27FC236}">
              <a16:creationId xmlns:a16="http://schemas.microsoft.com/office/drawing/2014/main" id="{00000000-0008-0000-0200-000040020000}"/>
            </a:ext>
          </a:extLst>
        </xdr:cNvPr>
        <xdr:cNvSpPr txBox="1"/>
      </xdr:nvSpPr>
      <xdr:spPr>
        <a:xfrm>
          <a:off x="19310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80027</xdr:rowOff>
    </xdr:from>
    <xdr:ext cx="469744" cy="259045"/>
    <xdr:sp macro="" textlink="">
      <xdr:nvSpPr>
        <xdr:cNvPr id="577" name="n_4mainValue【保健センター・保健所】&#10;一人当たり面積">
          <a:extLst>
            <a:ext uri="{FF2B5EF4-FFF2-40B4-BE49-F238E27FC236}">
              <a16:creationId xmlns:a16="http://schemas.microsoft.com/office/drawing/2014/main" id="{00000000-0008-0000-0200-000041020000}"/>
            </a:ext>
          </a:extLst>
        </xdr:cNvPr>
        <xdr:cNvSpPr txBox="1"/>
      </xdr:nvSpPr>
      <xdr:spPr>
        <a:xfrm>
          <a:off x="18421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消防施設】&#10;有形固定資産減価償却率グラフ枠">
          <a:extLst>
            <a:ext uri="{FF2B5EF4-FFF2-40B4-BE49-F238E27FC236}">
              <a16:creationId xmlns:a16="http://schemas.microsoft.com/office/drawing/2014/main" id="{00000000-0008-0000-0200-00005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604" name="【消防施設】&#10;有形固定資産減価償却率最小値テキスト">
          <a:extLst>
            <a:ext uri="{FF2B5EF4-FFF2-40B4-BE49-F238E27FC236}">
              <a16:creationId xmlns:a16="http://schemas.microsoft.com/office/drawing/2014/main" id="{00000000-0008-0000-0200-00005C020000}"/>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606" name="【消防施設】&#10;有形固定資産減価償却率最大値テキスト">
          <a:extLst>
            <a:ext uri="{FF2B5EF4-FFF2-40B4-BE49-F238E27FC236}">
              <a16:creationId xmlns:a16="http://schemas.microsoft.com/office/drawing/2014/main" id="{00000000-0008-0000-0200-00005E020000}"/>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80390</xdr:rowOff>
    </xdr:from>
    <xdr:ext cx="405111" cy="259045"/>
    <xdr:sp macro="" textlink="">
      <xdr:nvSpPr>
        <xdr:cNvPr id="608" name="【消防施設】&#10;有形固定資産減価償却率平均値テキスト">
          <a:extLst>
            <a:ext uri="{FF2B5EF4-FFF2-40B4-BE49-F238E27FC236}">
              <a16:creationId xmlns:a16="http://schemas.microsoft.com/office/drawing/2014/main" id="{00000000-0008-0000-0200-000060020000}"/>
            </a:ext>
          </a:extLst>
        </xdr:cNvPr>
        <xdr:cNvSpPr txBox="1"/>
      </xdr:nvSpPr>
      <xdr:spPr>
        <a:xfrm>
          <a:off x="16357600" y="1396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12" name="フローチャート: 判断 611">
          <a:extLst>
            <a:ext uri="{FF2B5EF4-FFF2-40B4-BE49-F238E27FC236}">
              <a16:creationId xmlns:a16="http://schemas.microsoft.com/office/drawing/2014/main" id="{00000000-0008-0000-0200-000064020000}"/>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613" name="フローチャート: 判断 612">
          <a:extLst>
            <a:ext uri="{FF2B5EF4-FFF2-40B4-BE49-F238E27FC236}">
              <a16:creationId xmlns:a16="http://schemas.microsoft.com/office/drawing/2014/main" id="{00000000-0008-0000-0200-000065020000}"/>
            </a:ext>
          </a:extLst>
        </xdr:cNvPr>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147320</xdr:rowOff>
    </xdr:from>
    <xdr:to>
      <xdr:col>85</xdr:col>
      <xdr:colOff>177800</xdr:colOff>
      <xdr:row>84</xdr:row>
      <xdr:rowOff>77470</xdr:rowOff>
    </xdr:to>
    <xdr:sp macro="" textlink="">
      <xdr:nvSpPr>
        <xdr:cNvPr id="619" name="楕円 618">
          <a:extLst>
            <a:ext uri="{FF2B5EF4-FFF2-40B4-BE49-F238E27FC236}">
              <a16:creationId xmlns:a16="http://schemas.microsoft.com/office/drawing/2014/main" id="{00000000-0008-0000-0200-00006B020000}"/>
            </a:ext>
          </a:extLst>
        </xdr:cNvPr>
        <xdr:cNvSpPr/>
      </xdr:nvSpPr>
      <xdr:spPr>
        <a:xfrm>
          <a:off x="16268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125747</xdr:rowOff>
    </xdr:from>
    <xdr:ext cx="405111" cy="259045"/>
    <xdr:sp macro="" textlink="">
      <xdr:nvSpPr>
        <xdr:cNvPr id="620" name="【消防施設】&#10;有形固定資産減価償却率該当値テキスト">
          <a:extLst>
            <a:ext uri="{FF2B5EF4-FFF2-40B4-BE49-F238E27FC236}">
              <a16:creationId xmlns:a16="http://schemas.microsoft.com/office/drawing/2014/main" id="{00000000-0008-0000-0200-00006C020000}"/>
            </a:ext>
          </a:extLst>
        </xdr:cNvPr>
        <xdr:cNvSpPr txBox="1"/>
      </xdr:nvSpPr>
      <xdr:spPr>
        <a:xfrm>
          <a:off x="16357600"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91802</xdr:rowOff>
    </xdr:from>
    <xdr:to>
      <xdr:col>81</xdr:col>
      <xdr:colOff>101600</xdr:colOff>
      <xdr:row>84</xdr:row>
      <xdr:rowOff>21952</xdr:rowOff>
    </xdr:to>
    <xdr:sp macro="" textlink="">
      <xdr:nvSpPr>
        <xdr:cNvPr id="621" name="楕円 620">
          <a:extLst>
            <a:ext uri="{FF2B5EF4-FFF2-40B4-BE49-F238E27FC236}">
              <a16:creationId xmlns:a16="http://schemas.microsoft.com/office/drawing/2014/main" id="{00000000-0008-0000-0200-00006D020000}"/>
            </a:ext>
          </a:extLst>
        </xdr:cNvPr>
        <xdr:cNvSpPr/>
      </xdr:nvSpPr>
      <xdr:spPr>
        <a:xfrm>
          <a:off x="15430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142602</xdr:rowOff>
    </xdr:from>
    <xdr:to>
      <xdr:col>85</xdr:col>
      <xdr:colOff>127000</xdr:colOff>
      <xdr:row>84</xdr:row>
      <xdr:rowOff>26670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5481300" y="14372952"/>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34652</xdr:rowOff>
    </xdr:from>
    <xdr:to>
      <xdr:col>76</xdr:col>
      <xdr:colOff>165100</xdr:colOff>
      <xdr:row>83</xdr:row>
      <xdr:rowOff>136252</xdr:rowOff>
    </xdr:to>
    <xdr:sp macro="" textlink="">
      <xdr:nvSpPr>
        <xdr:cNvPr id="623" name="楕円 622">
          <a:extLst>
            <a:ext uri="{FF2B5EF4-FFF2-40B4-BE49-F238E27FC236}">
              <a16:creationId xmlns:a16="http://schemas.microsoft.com/office/drawing/2014/main" id="{00000000-0008-0000-0200-00006F020000}"/>
            </a:ext>
          </a:extLst>
        </xdr:cNvPr>
        <xdr:cNvSpPr/>
      </xdr:nvSpPr>
      <xdr:spPr>
        <a:xfrm>
          <a:off x="14541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85452</xdr:rowOff>
    </xdr:from>
    <xdr:to>
      <xdr:col>81</xdr:col>
      <xdr:colOff>50800</xdr:colOff>
      <xdr:row>83</xdr:row>
      <xdr:rowOff>142602</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4592300" y="1431580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104866</xdr:rowOff>
    </xdr:from>
    <xdr:to>
      <xdr:col>72</xdr:col>
      <xdr:colOff>38100</xdr:colOff>
      <xdr:row>83</xdr:row>
      <xdr:rowOff>35016</xdr:rowOff>
    </xdr:to>
    <xdr:sp macro="" textlink="">
      <xdr:nvSpPr>
        <xdr:cNvPr id="625" name="楕円 624">
          <a:extLst>
            <a:ext uri="{FF2B5EF4-FFF2-40B4-BE49-F238E27FC236}">
              <a16:creationId xmlns:a16="http://schemas.microsoft.com/office/drawing/2014/main" id="{00000000-0008-0000-0200-000071020000}"/>
            </a:ext>
          </a:extLst>
        </xdr:cNvPr>
        <xdr:cNvSpPr/>
      </xdr:nvSpPr>
      <xdr:spPr>
        <a:xfrm>
          <a:off x="13652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155666</xdr:rowOff>
    </xdr:from>
    <xdr:to>
      <xdr:col>76</xdr:col>
      <xdr:colOff>114300</xdr:colOff>
      <xdr:row>83</xdr:row>
      <xdr:rowOff>85452</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3703300" y="14214566"/>
          <a:ext cx="889000" cy="1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104866</xdr:rowOff>
    </xdr:from>
    <xdr:to>
      <xdr:col>67</xdr:col>
      <xdr:colOff>101600</xdr:colOff>
      <xdr:row>83</xdr:row>
      <xdr:rowOff>35016</xdr:rowOff>
    </xdr:to>
    <xdr:sp macro="" textlink="">
      <xdr:nvSpPr>
        <xdr:cNvPr id="627" name="楕円 626">
          <a:extLst>
            <a:ext uri="{FF2B5EF4-FFF2-40B4-BE49-F238E27FC236}">
              <a16:creationId xmlns:a16="http://schemas.microsoft.com/office/drawing/2014/main" id="{00000000-0008-0000-0200-000073020000}"/>
            </a:ext>
          </a:extLst>
        </xdr:cNvPr>
        <xdr:cNvSpPr/>
      </xdr:nvSpPr>
      <xdr:spPr>
        <a:xfrm>
          <a:off x="12763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155666</xdr:rowOff>
    </xdr:from>
    <xdr:to>
      <xdr:col>71</xdr:col>
      <xdr:colOff>177800</xdr:colOff>
      <xdr:row>82</xdr:row>
      <xdr:rowOff>155666</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814300" y="14214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54808</xdr:rowOff>
    </xdr:from>
    <xdr:ext cx="405111" cy="259045"/>
    <xdr:sp macro="" textlink="">
      <xdr:nvSpPr>
        <xdr:cNvPr id="629" name="n_1aveValue【消防施設】&#10;有形固定資産減価償却率">
          <a:extLst>
            <a:ext uri="{FF2B5EF4-FFF2-40B4-BE49-F238E27FC236}">
              <a16:creationId xmlns:a16="http://schemas.microsoft.com/office/drawing/2014/main" id="{00000000-0008-0000-0200-000075020000}"/>
            </a:ext>
          </a:extLst>
        </xdr:cNvPr>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630" name="n_2aveValue【消防施設】&#10;有形固定資産減価償却率">
          <a:extLst>
            <a:ext uri="{FF2B5EF4-FFF2-40B4-BE49-F238E27FC236}">
              <a16:creationId xmlns:a16="http://schemas.microsoft.com/office/drawing/2014/main" id="{00000000-0008-0000-0200-000076020000}"/>
            </a:ext>
          </a:extLst>
        </xdr:cNvPr>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631" name="n_3aveValue【消防施設】&#10;有形固定資産減価償却率">
          <a:extLst>
            <a:ext uri="{FF2B5EF4-FFF2-40B4-BE49-F238E27FC236}">
              <a16:creationId xmlns:a16="http://schemas.microsoft.com/office/drawing/2014/main" id="{00000000-0008-0000-0200-000077020000}"/>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632" name="n_4aveValue【消防施設】&#10;有形固定資産減価償却率">
          <a:extLst>
            <a:ext uri="{FF2B5EF4-FFF2-40B4-BE49-F238E27FC236}">
              <a16:creationId xmlns:a16="http://schemas.microsoft.com/office/drawing/2014/main" id="{00000000-0008-0000-0200-000078020000}"/>
            </a:ext>
          </a:extLst>
        </xdr:cNvPr>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13079</xdr:rowOff>
    </xdr:from>
    <xdr:ext cx="405111" cy="259045"/>
    <xdr:sp macro="" textlink="">
      <xdr:nvSpPr>
        <xdr:cNvPr id="633" name="n_1mainValue【消防施設】&#10;有形固定資産減価償却率">
          <a:extLst>
            <a:ext uri="{FF2B5EF4-FFF2-40B4-BE49-F238E27FC236}">
              <a16:creationId xmlns:a16="http://schemas.microsoft.com/office/drawing/2014/main" id="{00000000-0008-0000-0200-000079020000}"/>
            </a:ext>
          </a:extLst>
        </xdr:cNvPr>
        <xdr:cNvSpPr txBox="1"/>
      </xdr:nvSpPr>
      <xdr:spPr>
        <a:xfrm>
          <a:off x="152660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127379</xdr:rowOff>
    </xdr:from>
    <xdr:ext cx="405111" cy="259045"/>
    <xdr:sp macro="" textlink="">
      <xdr:nvSpPr>
        <xdr:cNvPr id="634" name="n_2mainValue【消防施設】&#10;有形固定資産減価償却率">
          <a:extLst>
            <a:ext uri="{FF2B5EF4-FFF2-40B4-BE49-F238E27FC236}">
              <a16:creationId xmlns:a16="http://schemas.microsoft.com/office/drawing/2014/main" id="{00000000-0008-0000-0200-00007A020000}"/>
            </a:ext>
          </a:extLst>
        </xdr:cNvPr>
        <xdr:cNvSpPr txBox="1"/>
      </xdr:nvSpPr>
      <xdr:spPr>
        <a:xfrm>
          <a:off x="14389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26143</xdr:rowOff>
    </xdr:from>
    <xdr:ext cx="405111" cy="259045"/>
    <xdr:sp macro="" textlink="">
      <xdr:nvSpPr>
        <xdr:cNvPr id="635" name="n_3mainValue【消防施設】&#10;有形固定資産減価償却率">
          <a:extLst>
            <a:ext uri="{FF2B5EF4-FFF2-40B4-BE49-F238E27FC236}">
              <a16:creationId xmlns:a16="http://schemas.microsoft.com/office/drawing/2014/main" id="{00000000-0008-0000-0200-00007B020000}"/>
            </a:ext>
          </a:extLst>
        </xdr:cNvPr>
        <xdr:cNvSpPr txBox="1"/>
      </xdr:nvSpPr>
      <xdr:spPr>
        <a:xfrm>
          <a:off x="13500744"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26143</xdr:rowOff>
    </xdr:from>
    <xdr:ext cx="405111" cy="259045"/>
    <xdr:sp macro="" textlink="">
      <xdr:nvSpPr>
        <xdr:cNvPr id="636" name="n_4mainValue【消防施設】&#10;有形固定資産減価償却率">
          <a:extLst>
            <a:ext uri="{FF2B5EF4-FFF2-40B4-BE49-F238E27FC236}">
              <a16:creationId xmlns:a16="http://schemas.microsoft.com/office/drawing/2014/main" id="{00000000-0008-0000-0200-00007C020000}"/>
            </a:ext>
          </a:extLst>
        </xdr:cNvPr>
        <xdr:cNvSpPr txBox="1"/>
      </xdr:nvSpPr>
      <xdr:spPr>
        <a:xfrm>
          <a:off x="12611744"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9" name="【消防施設】&#10;一人当たり面積グラフ枠">
          <a:extLst>
            <a:ext uri="{FF2B5EF4-FFF2-40B4-BE49-F238E27FC236}">
              <a16:creationId xmlns:a16="http://schemas.microsoft.com/office/drawing/2014/main" id="{00000000-0008-0000-0200-00009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661" name="【消防施設】&#10;一人当たり面積最小値テキスト">
          <a:extLst>
            <a:ext uri="{FF2B5EF4-FFF2-40B4-BE49-F238E27FC236}">
              <a16:creationId xmlns:a16="http://schemas.microsoft.com/office/drawing/2014/main" id="{00000000-0008-0000-0200-000095020000}"/>
            </a:ext>
          </a:extLst>
        </xdr:cNvPr>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663" name="【消防施設】&#10;一人当たり面積最大値テキスト">
          <a:extLst>
            <a:ext uri="{FF2B5EF4-FFF2-40B4-BE49-F238E27FC236}">
              <a16:creationId xmlns:a16="http://schemas.microsoft.com/office/drawing/2014/main" id="{00000000-0008-0000-0200-000097020000}"/>
            </a:ext>
          </a:extLst>
        </xdr:cNvPr>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665" name="【消防施設】&#10;一人当たり面積平均値テキスト">
          <a:extLst>
            <a:ext uri="{FF2B5EF4-FFF2-40B4-BE49-F238E27FC236}">
              <a16:creationId xmlns:a16="http://schemas.microsoft.com/office/drawing/2014/main" id="{00000000-0008-0000-0200-000099020000}"/>
            </a:ext>
          </a:extLst>
        </xdr:cNvPr>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666" name="フローチャート: 判断 665">
          <a:extLst>
            <a:ext uri="{FF2B5EF4-FFF2-40B4-BE49-F238E27FC236}">
              <a16:creationId xmlns:a16="http://schemas.microsoft.com/office/drawing/2014/main" id="{00000000-0008-0000-0200-00009A020000}"/>
            </a:ext>
          </a:extLst>
        </xdr:cNvPr>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667" name="フローチャート: 判断 666">
          <a:extLst>
            <a:ext uri="{FF2B5EF4-FFF2-40B4-BE49-F238E27FC236}">
              <a16:creationId xmlns:a16="http://schemas.microsoft.com/office/drawing/2014/main" id="{00000000-0008-0000-0200-00009B020000}"/>
            </a:ext>
          </a:extLst>
        </xdr:cNvPr>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668" name="フローチャート: 判断 667">
          <a:extLst>
            <a:ext uri="{FF2B5EF4-FFF2-40B4-BE49-F238E27FC236}">
              <a16:creationId xmlns:a16="http://schemas.microsoft.com/office/drawing/2014/main" id="{00000000-0008-0000-0200-00009C020000}"/>
            </a:ext>
          </a:extLst>
        </xdr:cNvPr>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69" name="フローチャート: 判断 668">
          <a:extLst>
            <a:ext uri="{FF2B5EF4-FFF2-40B4-BE49-F238E27FC236}">
              <a16:creationId xmlns:a16="http://schemas.microsoft.com/office/drawing/2014/main" id="{00000000-0008-0000-0200-00009D020000}"/>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670" name="フローチャート: 判断 669">
          <a:extLst>
            <a:ext uri="{FF2B5EF4-FFF2-40B4-BE49-F238E27FC236}">
              <a16:creationId xmlns:a16="http://schemas.microsoft.com/office/drawing/2014/main" id="{00000000-0008-0000-0200-00009E020000}"/>
            </a:ext>
          </a:extLst>
        </xdr:cNvPr>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126364</xdr:rowOff>
    </xdr:from>
    <xdr:to>
      <xdr:col>116</xdr:col>
      <xdr:colOff>114300</xdr:colOff>
      <xdr:row>86</xdr:row>
      <xdr:rowOff>56514</xdr:rowOff>
    </xdr:to>
    <xdr:sp macro="" textlink="">
      <xdr:nvSpPr>
        <xdr:cNvPr id="676" name="楕円 675">
          <a:extLst>
            <a:ext uri="{FF2B5EF4-FFF2-40B4-BE49-F238E27FC236}">
              <a16:creationId xmlns:a16="http://schemas.microsoft.com/office/drawing/2014/main" id="{00000000-0008-0000-0200-0000A4020000}"/>
            </a:ext>
          </a:extLst>
        </xdr:cNvPr>
        <xdr:cNvSpPr/>
      </xdr:nvSpPr>
      <xdr:spPr>
        <a:xfrm>
          <a:off x="221107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41291</xdr:rowOff>
    </xdr:from>
    <xdr:ext cx="469744" cy="259045"/>
    <xdr:sp macro="" textlink="">
      <xdr:nvSpPr>
        <xdr:cNvPr id="677" name="【消防施設】&#10;一人当たり面積該当値テキスト">
          <a:extLst>
            <a:ext uri="{FF2B5EF4-FFF2-40B4-BE49-F238E27FC236}">
              <a16:creationId xmlns:a16="http://schemas.microsoft.com/office/drawing/2014/main" id="{00000000-0008-0000-0200-0000A5020000}"/>
            </a:ext>
          </a:extLst>
        </xdr:cNvPr>
        <xdr:cNvSpPr txBox="1"/>
      </xdr:nvSpPr>
      <xdr:spPr>
        <a:xfrm>
          <a:off x="22199600" y="1461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126364</xdr:rowOff>
    </xdr:from>
    <xdr:to>
      <xdr:col>112</xdr:col>
      <xdr:colOff>38100</xdr:colOff>
      <xdr:row>86</xdr:row>
      <xdr:rowOff>56514</xdr:rowOff>
    </xdr:to>
    <xdr:sp macro="" textlink="">
      <xdr:nvSpPr>
        <xdr:cNvPr id="678" name="楕円 677">
          <a:extLst>
            <a:ext uri="{FF2B5EF4-FFF2-40B4-BE49-F238E27FC236}">
              <a16:creationId xmlns:a16="http://schemas.microsoft.com/office/drawing/2014/main" id="{00000000-0008-0000-0200-0000A6020000}"/>
            </a:ext>
          </a:extLst>
        </xdr:cNvPr>
        <xdr:cNvSpPr/>
      </xdr:nvSpPr>
      <xdr:spPr>
        <a:xfrm>
          <a:off x="21272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5714</xdr:rowOff>
    </xdr:from>
    <xdr:to>
      <xdr:col>116</xdr:col>
      <xdr:colOff>63500</xdr:colOff>
      <xdr:row>86</xdr:row>
      <xdr:rowOff>5714</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21323300" y="14750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126364</xdr:rowOff>
    </xdr:from>
    <xdr:to>
      <xdr:col>107</xdr:col>
      <xdr:colOff>101600</xdr:colOff>
      <xdr:row>86</xdr:row>
      <xdr:rowOff>56514</xdr:rowOff>
    </xdr:to>
    <xdr:sp macro="" textlink="">
      <xdr:nvSpPr>
        <xdr:cNvPr id="680" name="楕円 679">
          <a:extLst>
            <a:ext uri="{FF2B5EF4-FFF2-40B4-BE49-F238E27FC236}">
              <a16:creationId xmlns:a16="http://schemas.microsoft.com/office/drawing/2014/main" id="{00000000-0008-0000-0200-0000A8020000}"/>
            </a:ext>
          </a:extLst>
        </xdr:cNvPr>
        <xdr:cNvSpPr/>
      </xdr:nvSpPr>
      <xdr:spPr>
        <a:xfrm>
          <a:off x="20383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5714</xdr:rowOff>
    </xdr:from>
    <xdr:to>
      <xdr:col>111</xdr:col>
      <xdr:colOff>177800</xdr:colOff>
      <xdr:row>86</xdr:row>
      <xdr:rowOff>5714</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20434300" y="14750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128270</xdr:rowOff>
    </xdr:from>
    <xdr:to>
      <xdr:col>102</xdr:col>
      <xdr:colOff>165100</xdr:colOff>
      <xdr:row>86</xdr:row>
      <xdr:rowOff>58420</xdr:rowOff>
    </xdr:to>
    <xdr:sp macro="" textlink="">
      <xdr:nvSpPr>
        <xdr:cNvPr id="682" name="楕円 681">
          <a:extLst>
            <a:ext uri="{FF2B5EF4-FFF2-40B4-BE49-F238E27FC236}">
              <a16:creationId xmlns:a16="http://schemas.microsoft.com/office/drawing/2014/main" id="{00000000-0008-0000-0200-0000AA020000}"/>
            </a:ext>
          </a:extLst>
        </xdr:cNvPr>
        <xdr:cNvSpPr/>
      </xdr:nvSpPr>
      <xdr:spPr>
        <a:xfrm>
          <a:off x="19494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5714</xdr:rowOff>
    </xdr:from>
    <xdr:to>
      <xdr:col>107</xdr:col>
      <xdr:colOff>50800</xdr:colOff>
      <xdr:row>86</xdr:row>
      <xdr:rowOff>7620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flipV="1">
          <a:off x="19545300" y="147504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130175</xdr:rowOff>
    </xdr:from>
    <xdr:to>
      <xdr:col>98</xdr:col>
      <xdr:colOff>38100</xdr:colOff>
      <xdr:row>86</xdr:row>
      <xdr:rowOff>60325</xdr:rowOff>
    </xdr:to>
    <xdr:sp macro="" textlink="">
      <xdr:nvSpPr>
        <xdr:cNvPr id="684" name="楕円 683">
          <a:extLst>
            <a:ext uri="{FF2B5EF4-FFF2-40B4-BE49-F238E27FC236}">
              <a16:creationId xmlns:a16="http://schemas.microsoft.com/office/drawing/2014/main" id="{00000000-0008-0000-0200-0000AC020000}"/>
            </a:ext>
          </a:extLst>
        </xdr:cNvPr>
        <xdr:cNvSpPr/>
      </xdr:nvSpPr>
      <xdr:spPr>
        <a:xfrm>
          <a:off x="18605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xdr:rowOff>
    </xdr:from>
    <xdr:to>
      <xdr:col>102</xdr:col>
      <xdr:colOff>114300</xdr:colOff>
      <xdr:row>86</xdr:row>
      <xdr:rowOff>9525</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flipV="1">
          <a:off x="18656300" y="147523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686" name="n_1aveValue【消防施設】&#10;一人当たり面積">
          <a:extLst>
            <a:ext uri="{FF2B5EF4-FFF2-40B4-BE49-F238E27FC236}">
              <a16:creationId xmlns:a16="http://schemas.microsoft.com/office/drawing/2014/main" id="{00000000-0008-0000-0200-0000AE020000}"/>
            </a:ext>
          </a:extLst>
        </xdr:cNvPr>
        <xdr:cNvSpPr txBox="1"/>
      </xdr:nvSpPr>
      <xdr:spPr>
        <a:xfrm>
          <a:off x="21075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687" name="n_2aveValue【消防施設】&#10;一人当たり面積">
          <a:extLst>
            <a:ext uri="{FF2B5EF4-FFF2-40B4-BE49-F238E27FC236}">
              <a16:creationId xmlns:a16="http://schemas.microsoft.com/office/drawing/2014/main" id="{00000000-0008-0000-0200-0000AF020000}"/>
            </a:ext>
          </a:extLst>
        </xdr:cNvPr>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688" name="n_3aveValue【消防施設】&#10;一人当たり面積">
          <a:extLst>
            <a:ext uri="{FF2B5EF4-FFF2-40B4-BE49-F238E27FC236}">
              <a16:creationId xmlns:a16="http://schemas.microsoft.com/office/drawing/2014/main" id="{00000000-0008-0000-0200-0000B0020000}"/>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689" name="n_4aveValue【消防施設】&#10;一人当たり面積">
          <a:extLst>
            <a:ext uri="{FF2B5EF4-FFF2-40B4-BE49-F238E27FC236}">
              <a16:creationId xmlns:a16="http://schemas.microsoft.com/office/drawing/2014/main" id="{00000000-0008-0000-0200-0000B1020000}"/>
            </a:ext>
          </a:extLst>
        </xdr:cNvPr>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47641</xdr:rowOff>
    </xdr:from>
    <xdr:ext cx="469744" cy="259045"/>
    <xdr:sp macro="" textlink="">
      <xdr:nvSpPr>
        <xdr:cNvPr id="690" name="n_1mainValue【消防施設】&#10;一人当たり面積">
          <a:extLst>
            <a:ext uri="{FF2B5EF4-FFF2-40B4-BE49-F238E27FC236}">
              <a16:creationId xmlns:a16="http://schemas.microsoft.com/office/drawing/2014/main" id="{00000000-0008-0000-0200-0000B2020000}"/>
            </a:ext>
          </a:extLst>
        </xdr:cNvPr>
        <xdr:cNvSpPr txBox="1"/>
      </xdr:nvSpPr>
      <xdr:spPr>
        <a:xfrm>
          <a:off x="21075727" y="1479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47641</xdr:rowOff>
    </xdr:from>
    <xdr:ext cx="469744" cy="259045"/>
    <xdr:sp macro="" textlink="">
      <xdr:nvSpPr>
        <xdr:cNvPr id="691" name="n_2mainValue【消防施設】&#10;一人当たり面積">
          <a:extLst>
            <a:ext uri="{FF2B5EF4-FFF2-40B4-BE49-F238E27FC236}">
              <a16:creationId xmlns:a16="http://schemas.microsoft.com/office/drawing/2014/main" id="{00000000-0008-0000-0200-0000B3020000}"/>
            </a:ext>
          </a:extLst>
        </xdr:cNvPr>
        <xdr:cNvSpPr txBox="1"/>
      </xdr:nvSpPr>
      <xdr:spPr>
        <a:xfrm>
          <a:off x="20199427" y="1479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49547</xdr:rowOff>
    </xdr:from>
    <xdr:ext cx="469744" cy="259045"/>
    <xdr:sp macro="" textlink="">
      <xdr:nvSpPr>
        <xdr:cNvPr id="692" name="n_3mainValue【消防施設】&#10;一人当たり面積">
          <a:extLst>
            <a:ext uri="{FF2B5EF4-FFF2-40B4-BE49-F238E27FC236}">
              <a16:creationId xmlns:a16="http://schemas.microsoft.com/office/drawing/2014/main" id="{00000000-0008-0000-0200-0000B4020000}"/>
            </a:ext>
          </a:extLst>
        </xdr:cNvPr>
        <xdr:cNvSpPr txBox="1"/>
      </xdr:nvSpPr>
      <xdr:spPr>
        <a:xfrm>
          <a:off x="19310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51452</xdr:rowOff>
    </xdr:from>
    <xdr:ext cx="469744" cy="259045"/>
    <xdr:sp macro="" textlink="">
      <xdr:nvSpPr>
        <xdr:cNvPr id="693" name="n_4mainValue【消防施設】&#10;一人当たり面積">
          <a:extLst>
            <a:ext uri="{FF2B5EF4-FFF2-40B4-BE49-F238E27FC236}">
              <a16:creationId xmlns:a16="http://schemas.microsoft.com/office/drawing/2014/main" id="{00000000-0008-0000-0200-0000B5020000}"/>
            </a:ext>
          </a:extLst>
        </xdr:cNvPr>
        <xdr:cNvSpPr txBox="1"/>
      </xdr:nvSpPr>
      <xdr:spPr>
        <a:xfrm>
          <a:off x="184214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8" name="【庁舎】&#10;有形固定資産減価償却率グラフ枠">
          <a:extLst>
            <a:ext uri="{FF2B5EF4-FFF2-40B4-BE49-F238E27FC236}">
              <a16:creationId xmlns:a16="http://schemas.microsoft.com/office/drawing/2014/main" id="{00000000-0008-0000-0200-0000C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720" name="【庁舎】&#10;有形固定資産減価償却率最小値テキスト">
          <a:extLst>
            <a:ext uri="{FF2B5EF4-FFF2-40B4-BE49-F238E27FC236}">
              <a16:creationId xmlns:a16="http://schemas.microsoft.com/office/drawing/2014/main" id="{00000000-0008-0000-0200-0000D0020000}"/>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722" name="【庁舎】&#10;有形固定資産減価償却率最大値テキスト">
          <a:extLst>
            <a:ext uri="{FF2B5EF4-FFF2-40B4-BE49-F238E27FC236}">
              <a16:creationId xmlns:a16="http://schemas.microsoft.com/office/drawing/2014/main" id="{00000000-0008-0000-0200-0000D2020000}"/>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724" name="【庁舎】&#10;有形固定資産減価償却率平均値テキスト">
          <a:extLst>
            <a:ext uri="{FF2B5EF4-FFF2-40B4-BE49-F238E27FC236}">
              <a16:creationId xmlns:a16="http://schemas.microsoft.com/office/drawing/2014/main" id="{00000000-0008-0000-0200-0000D4020000}"/>
            </a:ext>
          </a:extLst>
        </xdr:cNvPr>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725" name="フローチャート: 判断 724">
          <a:extLst>
            <a:ext uri="{FF2B5EF4-FFF2-40B4-BE49-F238E27FC236}">
              <a16:creationId xmlns:a16="http://schemas.microsoft.com/office/drawing/2014/main" id="{00000000-0008-0000-0200-0000D5020000}"/>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726" name="フローチャート: 判断 725">
          <a:extLst>
            <a:ext uri="{FF2B5EF4-FFF2-40B4-BE49-F238E27FC236}">
              <a16:creationId xmlns:a16="http://schemas.microsoft.com/office/drawing/2014/main" id="{00000000-0008-0000-0200-0000D6020000}"/>
            </a:ext>
          </a:extLst>
        </xdr:cNvPr>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727" name="フローチャート: 判断 726">
          <a:extLst>
            <a:ext uri="{FF2B5EF4-FFF2-40B4-BE49-F238E27FC236}">
              <a16:creationId xmlns:a16="http://schemas.microsoft.com/office/drawing/2014/main" id="{00000000-0008-0000-0200-0000D7020000}"/>
            </a:ext>
          </a:extLst>
        </xdr:cNvPr>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728" name="フローチャート: 判断 727">
          <a:extLst>
            <a:ext uri="{FF2B5EF4-FFF2-40B4-BE49-F238E27FC236}">
              <a16:creationId xmlns:a16="http://schemas.microsoft.com/office/drawing/2014/main" id="{00000000-0008-0000-0200-0000D8020000}"/>
            </a:ext>
          </a:extLst>
        </xdr:cNvPr>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729" name="フローチャート: 判断 728">
          <a:extLst>
            <a:ext uri="{FF2B5EF4-FFF2-40B4-BE49-F238E27FC236}">
              <a16:creationId xmlns:a16="http://schemas.microsoft.com/office/drawing/2014/main" id="{00000000-0008-0000-0200-0000D9020000}"/>
            </a:ext>
          </a:extLst>
        </xdr:cNvPr>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156029</xdr:rowOff>
    </xdr:from>
    <xdr:to>
      <xdr:col>85</xdr:col>
      <xdr:colOff>177800</xdr:colOff>
      <xdr:row>106</xdr:row>
      <xdr:rowOff>86179</xdr:rowOff>
    </xdr:to>
    <xdr:sp macro="" textlink="">
      <xdr:nvSpPr>
        <xdr:cNvPr id="735" name="楕円 734">
          <a:extLst>
            <a:ext uri="{FF2B5EF4-FFF2-40B4-BE49-F238E27FC236}">
              <a16:creationId xmlns:a16="http://schemas.microsoft.com/office/drawing/2014/main" id="{00000000-0008-0000-0200-0000DF020000}"/>
            </a:ext>
          </a:extLst>
        </xdr:cNvPr>
        <xdr:cNvSpPr/>
      </xdr:nvSpPr>
      <xdr:spPr>
        <a:xfrm>
          <a:off x="162687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134456</xdr:rowOff>
    </xdr:from>
    <xdr:ext cx="405111" cy="259045"/>
    <xdr:sp macro="" textlink="">
      <xdr:nvSpPr>
        <xdr:cNvPr id="736" name="【庁舎】&#10;有形固定資産減価償却率該当値テキスト">
          <a:extLst>
            <a:ext uri="{FF2B5EF4-FFF2-40B4-BE49-F238E27FC236}">
              <a16:creationId xmlns:a16="http://schemas.microsoft.com/office/drawing/2014/main" id="{00000000-0008-0000-0200-0000E0020000}"/>
            </a:ext>
          </a:extLst>
        </xdr:cNvPr>
        <xdr:cNvSpPr txBox="1"/>
      </xdr:nvSpPr>
      <xdr:spPr>
        <a:xfrm>
          <a:off x="16357600"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10705</xdr:rowOff>
    </xdr:from>
    <xdr:to>
      <xdr:col>81</xdr:col>
      <xdr:colOff>101600</xdr:colOff>
      <xdr:row>106</xdr:row>
      <xdr:rowOff>112305</xdr:rowOff>
    </xdr:to>
    <xdr:sp macro="" textlink="">
      <xdr:nvSpPr>
        <xdr:cNvPr id="737" name="楕円 736">
          <a:extLst>
            <a:ext uri="{FF2B5EF4-FFF2-40B4-BE49-F238E27FC236}">
              <a16:creationId xmlns:a16="http://schemas.microsoft.com/office/drawing/2014/main" id="{00000000-0008-0000-0200-0000E1020000}"/>
            </a:ext>
          </a:extLst>
        </xdr:cNvPr>
        <xdr:cNvSpPr/>
      </xdr:nvSpPr>
      <xdr:spPr>
        <a:xfrm>
          <a:off x="15430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35379</xdr:rowOff>
    </xdr:from>
    <xdr:to>
      <xdr:col>85</xdr:col>
      <xdr:colOff>127000</xdr:colOff>
      <xdr:row>106</xdr:row>
      <xdr:rowOff>61505</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flipV="1">
          <a:off x="15481300" y="18209079"/>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160927</xdr:rowOff>
    </xdr:from>
    <xdr:to>
      <xdr:col>76</xdr:col>
      <xdr:colOff>165100</xdr:colOff>
      <xdr:row>106</xdr:row>
      <xdr:rowOff>91077</xdr:rowOff>
    </xdr:to>
    <xdr:sp macro="" textlink="">
      <xdr:nvSpPr>
        <xdr:cNvPr id="739" name="楕円 738">
          <a:extLst>
            <a:ext uri="{FF2B5EF4-FFF2-40B4-BE49-F238E27FC236}">
              <a16:creationId xmlns:a16="http://schemas.microsoft.com/office/drawing/2014/main" id="{00000000-0008-0000-0200-0000E3020000}"/>
            </a:ext>
          </a:extLst>
        </xdr:cNvPr>
        <xdr:cNvSpPr/>
      </xdr:nvSpPr>
      <xdr:spPr>
        <a:xfrm>
          <a:off x="14541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40277</xdr:rowOff>
    </xdr:from>
    <xdr:to>
      <xdr:col>81</xdr:col>
      <xdr:colOff>50800</xdr:colOff>
      <xdr:row>106</xdr:row>
      <xdr:rowOff>61505</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4592300" y="1821397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126637</xdr:rowOff>
    </xdr:from>
    <xdr:to>
      <xdr:col>72</xdr:col>
      <xdr:colOff>38100</xdr:colOff>
      <xdr:row>106</xdr:row>
      <xdr:rowOff>56787</xdr:rowOff>
    </xdr:to>
    <xdr:sp macro="" textlink="">
      <xdr:nvSpPr>
        <xdr:cNvPr id="741" name="楕円 740">
          <a:extLst>
            <a:ext uri="{FF2B5EF4-FFF2-40B4-BE49-F238E27FC236}">
              <a16:creationId xmlns:a16="http://schemas.microsoft.com/office/drawing/2014/main" id="{00000000-0008-0000-0200-0000E5020000}"/>
            </a:ext>
          </a:extLst>
        </xdr:cNvPr>
        <xdr:cNvSpPr/>
      </xdr:nvSpPr>
      <xdr:spPr>
        <a:xfrm>
          <a:off x="13652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5987</xdr:rowOff>
    </xdr:from>
    <xdr:to>
      <xdr:col>76</xdr:col>
      <xdr:colOff>114300</xdr:colOff>
      <xdr:row>106</xdr:row>
      <xdr:rowOff>40277</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3703300" y="181796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126637</xdr:rowOff>
    </xdr:from>
    <xdr:to>
      <xdr:col>67</xdr:col>
      <xdr:colOff>101600</xdr:colOff>
      <xdr:row>106</xdr:row>
      <xdr:rowOff>56787</xdr:rowOff>
    </xdr:to>
    <xdr:sp macro="" textlink="">
      <xdr:nvSpPr>
        <xdr:cNvPr id="743" name="楕円 742">
          <a:extLst>
            <a:ext uri="{FF2B5EF4-FFF2-40B4-BE49-F238E27FC236}">
              <a16:creationId xmlns:a16="http://schemas.microsoft.com/office/drawing/2014/main" id="{00000000-0008-0000-0200-0000E7020000}"/>
            </a:ext>
          </a:extLst>
        </xdr:cNvPr>
        <xdr:cNvSpPr/>
      </xdr:nvSpPr>
      <xdr:spPr>
        <a:xfrm>
          <a:off x="12763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5987</xdr:rowOff>
    </xdr:from>
    <xdr:to>
      <xdr:col>71</xdr:col>
      <xdr:colOff>177800</xdr:colOff>
      <xdr:row>106</xdr:row>
      <xdr:rowOff>5987</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814300" y="18179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745" name="n_1aveValue【庁舎】&#10;有形固定資産減価償却率">
          <a:extLst>
            <a:ext uri="{FF2B5EF4-FFF2-40B4-BE49-F238E27FC236}">
              <a16:creationId xmlns:a16="http://schemas.microsoft.com/office/drawing/2014/main" id="{00000000-0008-0000-0200-0000E9020000}"/>
            </a:ext>
          </a:extLst>
        </xdr:cNvPr>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746" name="n_2aveValue【庁舎】&#10;有形固定資産減価償却率">
          <a:extLst>
            <a:ext uri="{FF2B5EF4-FFF2-40B4-BE49-F238E27FC236}">
              <a16:creationId xmlns:a16="http://schemas.microsoft.com/office/drawing/2014/main" id="{00000000-0008-0000-0200-0000EA020000}"/>
            </a:ext>
          </a:extLst>
        </xdr:cNvPr>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747" name="n_3aveValue【庁舎】&#10;有形固定資産減価償却率">
          <a:extLst>
            <a:ext uri="{FF2B5EF4-FFF2-40B4-BE49-F238E27FC236}">
              <a16:creationId xmlns:a16="http://schemas.microsoft.com/office/drawing/2014/main" id="{00000000-0008-0000-0200-0000EB020000}"/>
            </a:ext>
          </a:extLst>
        </xdr:cNvPr>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748" name="n_4aveValue【庁舎】&#10;有形固定資産減価償却率">
          <a:extLst>
            <a:ext uri="{FF2B5EF4-FFF2-40B4-BE49-F238E27FC236}">
              <a16:creationId xmlns:a16="http://schemas.microsoft.com/office/drawing/2014/main" id="{00000000-0008-0000-0200-0000EC020000}"/>
            </a:ext>
          </a:extLst>
        </xdr:cNvPr>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103432</xdr:rowOff>
    </xdr:from>
    <xdr:ext cx="405111" cy="259045"/>
    <xdr:sp macro="" textlink="">
      <xdr:nvSpPr>
        <xdr:cNvPr id="749" name="n_1mainValue【庁舎】&#10;有形固定資産減価償却率">
          <a:extLst>
            <a:ext uri="{FF2B5EF4-FFF2-40B4-BE49-F238E27FC236}">
              <a16:creationId xmlns:a16="http://schemas.microsoft.com/office/drawing/2014/main" id="{00000000-0008-0000-0200-0000ED020000}"/>
            </a:ext>
          </a:extLst>
        </xdr:cNvPr>
        <xdr:cNvSpPr txBox="1"/>
      </xdr:nvSpPr>
      <xdr:spPr>
        <a:xfrm>
          <a:off x="152660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82204</xdr:rowOff>
    </xdr:from>
    <xdr:ext cx="405111" cy="259045"/>
    <xdr:sp macro="" textlink="">
      <xdr:nvSpPr>
        <xdr:cNvPr id="750" name="n_2mainValue【庁舎】&#10;有形固定資産減価償却率">
          <a:extLst>
            <a:ext uri="{FF2B5EF4-FFF2-40B4-BE49-F238E27FC236}">
              <a16:creationId xmlns:a16="http://schemas.microsoft.com/office/drawing/2014/main" id="{00000000-0008-0000-0200-0000EE020000}"/>
            </a:ext>
          </a:extLst>
        </xdr:cNvPr>
        <xdr:cNvSpPr txBox="1"/>
      </xdr:nvSpPr>
      <xdr:spPr>
        <a:xfrm>
          <a:off x="14389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47914</xdr:rowOff>
    </xdr:from>
    <xdr:ext cx="405111" cy="259045"/>
    <xdr:sp macro="" textlink="">
      <xdr:nvSpPr>
        <xdr:cNvPr id="751" name="n_3mainValue【庁舎】&#10;有形固定資産減価償却率">
          <a:extLst>
            <a:ext uri="{FF2B5EF4-FFF2-40B4-BE49-F238E27FC236}">
              <a16:creationId xmlns:a16="http://schemas.microsoft.com/office/drawing/2014/main" id="{00000000-0008-0000-0200-0000EF020000}"/>
            </a:ext>
          </a:extLst>
        </xdr:cNvPr>
        <xdr:cNvSpPr txBox="1"/>
      </xdr:nvSpPr>
      <xdr:spPr>
        <a:xfrm>
          <a:off x="13500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47914</xdr:rowOff>
    </xdr:from>
    <xdr:ext cx="405111" cy="259045"/>
    <xdr:sp macro="" textlink="">
      <xdr:nvSpPr>
        <xdr:cNvPr id="752" name="n_4mainValue【庁舎】&#10;有形固定資産減価償却率">
          <a:extLst>
            <a:ext uri="{FF2B5EF4-FFF2-40B4-BE49-F238E27FC236}">
              <a16:creationId xmlns:a16="http://schemas.microsoft.com/office/drawing/2014/main" id="{00000000-0008-0000-0200-0000F0020000}"/>
            </a:ext>
          </a:extLst>
        </xdr:cNvPr>
        <xdr:cNvSpPr txBox="1"/>
      </xdr:nvSpPr>
      <xdr:spPr>
        <a:xfrm>
          <a:off x="12611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3" name="正方形/長方形 752">
          <a:extLst>
            <a:ext uri="{FF2B5EF4-FFF2-40B4-BE49-F238E27FC236}">
              <a16:creationId xmlns:a16="http://schemas.microsoft.com/office/drawing/2014/main" id="{00000000-0008-0000-0200-0000F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4" name="正方形/長方形 753">
          <a:extLst>
            <a:ext uri="{FF2B5EF4-FFF2-40B4-BE49-F238E27FC236}">
              <a16:creationId xmlns:a16="http://schemas.microsoft.com/office/drawing/2014/main" id="{00000000-0008-0000-0200-0000F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5" name="正方形/長方形 754">
          <a:extLst>
            <a:ext uri="{FF2B5EF4-FFF2-40B4-BE49-F238E27FC236}">
              <a16:creationId xmlns:a16="http://schemas.microsoft.com/office/drawing/2014/main" id="{00000000-0008-0000-0200-0000F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6" name="正方形/長方形 755">
          <a:extLst>
            <a:ext uri="{FF2B5EF4-FFF2-40B4-BE49-F238E27FC236}">
              <a16:creationId xmlns:a16="http://schemas.microsoft.com/office/drawing/2014/main" id="{00000000-0008-0000-0200-0000F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7" name="正方形/長方形 756">
          <a:extLst>
            <a:ext uri="{FF2B5EF4-FFF2-40B4-BE49-F238E27FC236}">
              <a16:creationId xmlns:a16="http://schemas.microsoft.com/office/drawing/2014/main" id="{00000000-0008-0000-0200-0000F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8" name="正方形/長方形 757">
          <a:extLst>
            <a:ext uri="{FF2B5EF4-FFF2-40B4-BE49-F238E27FC236}">
              <a16:creationId xmlns:a16="http://schemas.microsoft.com/office/drawing/2014/main" id="{00000000-0008-0000-0200-0000F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9" name="正方形/長方形 758">
          <a:extLst>
            <a:ext uri="{FF2B5EF4-FFF2-40B4-BE49-F238E27FC236}">
              <a16:creationId xmlns:a16="http://schemas.microsoft.com/office/drawing/2014/main" id="{00000000-0008-0000-0200-0000F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0" name="正方形/長方形 759">
          <a:extLst>
            <a:ext uri="{FF2B5EF4-FFF2-40B4-BE49-F238E27FC236}">
              <a16:creationId xmlns:a16="http://schemas.microsoft.com/office/drawing/2014/main" id="{00000000-0008-0000-0200-0000F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庁舎】&#10;一人当たり面積グラフ枠">
          <a:extLst>
            <a:ext uri="{FF2B5EF4-FFF2-40B4-BE49-F238E27FC236}">
              <a16:creationId xmlns:a16="http://schemas.microsoft.com/office/drawing/2014/main" id="{00000000-0008-0000-0200-00000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775" name="【庁舎】&#10;一人当たり面積最小値テキスト">
          <a:extLst>
            <a:ext uri="{FF2B5EF4-FFF2-40B4-BE49-F238E27FC236}">
              <a16:creationId xmlns:a16="http://schemas.microsoft.com/office/drawing/2014/main" id="{00000000-0008-0000-0200-000007030000}"/>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777" name="【庁舎】&#10;一人当たり面積最大値テキスト">
          <a:extLst>
            <a:ext uri="{FF2B5EF4-FFF2-40B4-BE49-F238E27FC236}">
              <a16:creationId xmlns:a16="http://schemas.microsoft.com/office/drawing/2014/main" id="{00000000-0008-0000-0200-000009030000}"/>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779" name="【庁舎】&#10;一人当たり面積平均値テキスト">
          <a:extLst>
            <a:ext uri="{FF2B5EF4-FFF2-40B4-BE49-F238E27FC236}">
              <a16:creationId xmlns:a16="http://schemas.microsoft.com/office/drawing/2014/main" id="{00000000-0008-0000-0200-00000B030000}"/>
            </a:ext>
          </a:extLst>
        </xdr:cNvPr>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780" name="フローチャート: 判断 779">
          <a:extLst>
            <a:ext uri="{FF2B5EF4-FFF2-40B4-BE49-F238E27FC236}">
              <a16:creationId xmlns:a16="http://schemas.microsoft.com/office/drawing/2014/main" id="{00000000-0008-0000-0200-00000C030000}"/>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781" name="フローチャート: 判断 780">
          <a:extLst>
            <a:ext uri="{FF2B5EF4-FFF2-40B4-BE49-F238E27FC236}">
              <a16:creationId xmlns:a16="http://schemas.microsoft.com/office/drawing/2014/main" id="{00000000-0008-0000-0200-00000D030000}"/>
            </a:ext>
          </a:extLst>
        </xdr:cNvPr>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782" name="フローチャート: 判断 781">
          <a:extLst>
            <a:ext uri="{FF2B5EF4-FFF2-40B4-BE49-F238E27FC236}">
              <a16:creationId xmlns:a16="http://schemas.microsoft.com/office/drawing/2014/main" id="{00000000-0008-0000-0200-00000E030000}"/>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783" name="フローチャート: 判断 782">
          <a:extLst>
            <a:ext uri="{FF2B5EF4-FFF2-40B4-BE49-F238E27FC236}">
              <a16:creationId xmlns:a16="http://schemas.microsoft.com/office/drawing/2014/main" id="{00000000-0008-0000-0200-00000F030000}"/>
            </a:ext>
          </a:extLst>
        </xdr:cNvPr>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784" name="フローチャート: 判断 783">
          <a:extLst>
            <a:ext uri="{FF2B5EF4-FFF2-40B4-BE49-F238E27FC236}">
              <a16:creationId xmlns:a16="http://schemas.microsoft.com/office/drawing/2014/main" id="{00000000-0008-0000-0200-000010030000}"/>
            </a:ext>
          </a:extLst>
        </xdr:cNvPr>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18999</xdr:rowOff>
    </xdr:from>
    <xdr:to>
      <xdr:col>116</xdr:col>
      <xdr:colOff>114300</xdr:colOff>
      <xdr:row>107</xdr:row>
      <xdr:rowOff>120599</xdr:rowOff>
    </xdr:to>
    <xdr:sp macro="" textlink="">
      <xdr:nvSpPr>
        <xdr:cNvPr id="790" name="楕円 789">
          <a:extLst>
            <a:ext uri="{FF2B5EF4-FFF2-40B4-BE49-F238E27FC236}">
              <a16:creationId xmlns:a16="http://schemas.microsoft.com/office/drawing/2014/main" id="{00000000-0008-0000-0200-000016030000}"/>
            </a:ext>
          </a:extLst>
        </xdr:cNvPr>
        <xdr:cNvSpPr/>
      </xdr:nvSpPr>
      <xdr:spPr>
        <a:xfrm>
          <a:off x="22110700" y="1836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133672</xdr:rowOff>
    </xdr:from>
    <xdr:ext cx="469744" cy="259045"/>
    <xdr:sp macro="" textlink="">
      <xdr:nvSpPr>
        <xdr:cNvPr id="791" name="【庁舎】&#10;一人当たり面積該当値テキスト">
          <a:extLst>
            <a:ext uri="{FF2B5EF4-FFF2-40B4-BE49-F238E27FC236}">
              <a16:creationId xmlns:a16="http://schemas.microsoft.com/office/drawing/2014/main" id="{00000000-0008-0000-0200-000017030000}"/>
            </a:ext>
          </a:extLst>
        </xdr:cNvPr>
        <xdr:cNvSpPr txBox="1"/>
      </xdr:nvSpPr>
      <xdr:spPr>
        <a:xfrm>
          <a:off x="22199600" y="183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23113</xdr:rowOff>
    </xdr:from>
    <xdr:to>
      <xdr:col>112</xdr:col>
      <xdr:colOff>38100</xdr:colOff>
      <xdr:row>107</xdr:row>
      <xdr:rowOff>124713</xdr:rowOff>
    </xdr:to>
    <xdr:sp macro="" textlink="">
      <xdr:nvSpPr>
        <xdr:cNvPr id="792" name="楕円 791">
          <a:extLst>
            <a:ext uri="{FF2B5EF4-FFF2-40B4-BE49-F238E27FC236}">
              <a16:creationId xmlns:a16="http://schemas.microsoft.com/office/drawing/2014/main" id="{00000000-0008-0000-0200-000018030000}"/>
            </a:ext>
          </a:extLst>
        </xdr:cNvPr>
        <xdr:cNvSpPr/>
      </xdr:nvSpPr>
      <xdr:spPr>
        <a:xfrm>
          <a:off x="21272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69799</xdr:rowOff>
    </xdr:from>
    <xdr:to>
      <xdr:col>116</xdr:col>
      <xdr:colOff>63500</xdr:colOff>
      <xdr:row>107</xdr:row>
      <xdr:rowOff>73913</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flipV="1">
          <a:off x="21323300" y="18414949"/>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24943</xdr:rowOff>
    </xdr:from>
    <xdr:to>
      <xdr:col>107</xdr:col>
      <xdr:colOff>101600</xdr:colOff>
      <xdr:row>107</xdr:row>
      <xdr:rowOff>126543</xdr:rowOff>
    </xdr:to>
    <xdr:sp macro="" textlink="">
      <xdr:nvSpPr>
        <xdr:cNvPr id="794" name="楕円 793">
          <a:extLst>
            <a:ext uri="{FF2B5EF4-FFF2-40B4-BE49-F238E27FC236}">
              <a16:creationId xmlns:a16="http://schemas.microsoft.com/office/drawing/2014/main" id="{00000000-0008-0000-0200-00001A030000}"/>
            </a:ext>
          </a:extLst>
        </xdr:cNvPr>
        <xdr:cNvSpPr/>
      </xdr:nvSpPr>
      <xdr:spPr>
        <a:xfrm>
          <a:off x="20383500" y="1837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73913</xdr:rowOff>
    </xdr:from>
    <xdr:to>
      <xdr:col>111</xdr:col>
      <xdr:colOff>177800</xdr:colOff>
      <xdr:row>107</xdr:row>
      <xdr:rowOff>75743</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flipV="1">
          <a:off x="20434300" y="18419063"/>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26772</xdr:rowOff>
    </xdr:from>
    <xdr:to>
      <xdr:col>102</xdr:col>
      <xdr:colOff>165100</xdr:colOff>
      <xdr:row>107</xdr:row>
      <xdr:rowOff>128372</xdr:rowOff>
    </xdr:to>
    <xdr:sp macro="" textlink="">
      <xdr:nvSpPr>
        <xdr:cNvPr id="796" name="楕円 795">
          <a:extLst>
            <a:ext uri="{FF2B5EF4-FFF2-40B4-BE49-F238E27FC236}">
              <a16:creationId xmlns:a16="http://schemas.microsoft.com/office/drawing/2014/main" id="{00000000-0008-0000-0200-00001C030000}"/>
            </a:ext>
          </a:extLst>
        </xdr:cNvPr>
        <xdr:cNvSpPr/>
      </xdr:nvSpPr>
      <xdr:spPr>
        <a:xfrm>
          <a:off x="19494500" y="183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75743</xdr:rowOff>
    </xdr:from>
    <xdr:to>
      <xdr:col>107</xdr:col>
      <xdr:colOff>50800</xdr:colOff>
      <xdr:row>107</xdr:row>
      <xdr:rowOff>77572</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flipV="1">
          <a:off x="19545300" y="1842089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28600</xdr:rowOff>
    </xdr:from>
    <xdr:to>
      <xdr:col>98</xdr:col>
      <xdr:colOff>38100</xdr:colOff>
      <xdr:row>107</xdr:row>
      <xdr:rowOff>130200</xdr:rowOff>
    </xdr:to>
    <xdr:sp macro="" textlink="">
      <xdr:nvSpPr>
        <xdr:cNvPr id="798" name="楕円 797">
          <a:extLst>
            <a:ext uri="{FF2B5EF4-FFF2-40B4-BE49-F238E27FC236}">
              <a16:creationId xmlns:a16="http://schemas.microsoft.com/office/drawing/2014/main" id="{00000000-0008-0000-0200-00001E030000}"/>
            </a:ext>
          </a:extLst>
        </xdr:cNvPr>
        <xdr:cNvSpPr/>
      </xdr:nvSpPr>
      <xdr:spPr>
        <a:xfrm>
          <a:off x="18605500" y="183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77572</xdr:rowOff>
    </xdr:from>
    <xdr:to>
      <xdr:col>102</xdr:col>
      <xdr:colOff>114300</xdr:colOff>
      <xdr:row>107</xdr:row>
      <xdr:rowOff>79400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flipV="1">
          <a:off x="18656300" y="1842272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800" name="n_1aveValue【庁舎】&#10;一人当たり面積">
          <a:extLst>
            <a:ext uri="{FF2B5EF4-FFF2-40B4-BE49-F238E27FC236}">
              <a16:creationId xmlns:a16="http://schemas.microsoft.com/office/drawing/2014/main" id="{00000000-0008-0000-0200-000020030000}"/>
            </a:ext>
          </a:extLst>
        </xdr:cNvPr>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801" name="n_2aveValue【庁舎】&#10;一人当たり面積">
          <a:extLst>
            <a:ext uri="{FF2B5EF4-FFF2-40B4-BE49-F238E27FC236}">
              <a16:creationId xmlns:a16="http://schemas.microsoft.com/office/drawing/2014/main" id="{00000000-0008-0000-0200-000021030000}"/>
            </a:ext>
          </a:extLst>
        </xdr:cNvPr>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802" name="n_3aveValue【庁舎】&#10;一人当たり面積">
          <a:extLst>
            <a:ext uri="{FF2B5EF4-FFF2-40B4-BE49-F238E27FC236}">
              <a16:creationId xmlns:a16="http://schemas.microsoft.com/office/drawing/2014/main" id="{00000000-0008-0000-0200-000022030000}"/>
            </a:ext>
          </a:extLst>
        </xdr:cNvPr>
        <xdr:cNvSpPr txBox="1"/>
      </xdr:nvSpPr>
      <xdr:spPr>
        <a:xfrm>
          <a:off x="19310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134841</xdr:rowOff>
    </xdr:from>
    <xdr:ext cx="469744" cy="259045"/>
    <xdr:sp macro="" textlink="">
      <xdr:nvSpPr>
        <xdr:cNvPr id="803" name="n_4aveValue【庁舎】&#10;一人当たり面積">
          <a:extLst>
            <a:ext uri="{FF2B5EF4-FFF2-40B4-BE49-F238E27FC236}">
              <a16:creationId xmlns:a16="http://schemas.microsoft.com/office/drawing/2014/main" id="{00000000-0008-0000-0200-000023030000}"/>
            </a:ext>
          </a:extLst>
        </xdr:cNvPr>
        <xdr:cNvSpPr txBox="1"/>
      </xdr:nvSpPr>
      <xdr:spPr>
        <a:xfrm>
          <a:off x="184214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115840</xdr:rowOff>
    </xdr:from>
    <xdr:ext cx="469744" cy="259045"/>
    <xdr:sp macro="" textlink="">
      <xdr:nvSpPr>
        <xdr:cNvPr id="804" name="n_1mainValue【庁舎】&#10;一人当たり面積">
          <a:extLst>
            <a:ext uri="{FF2B5EF4-FFF2-40B4-BE49-F238E27FC236}">
              <a16:creationId xmlns:a16="http://schemas.microsoft.com/office/drawing/2014/main" id="{00000000-0008-0000-0200-000024030000}"/>
            </a:ext>
          </a:extLst>
        </xdr:cNvPr>
        <xdr:cNvSpPr txBox="1"/>
      </xdr:nvSpPr>
      <xdr:spPr>
        <a:xfrm>
          <a:off x="210757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117670</xdr:rowOff>
    </xdr:from>
    <xdr:ext cx="469744" cy="259045"/>
    <xdr:sp macro="" textlink="">
      <xdr:nvSpPr>
        <xdr:cNvPr id="805" name="n_2mainValue【庁舎】&#10;一人当たり面積">
          <a:extLst>
            <a:ext uri="{FF2B5EF4-FFF2-40B4-BE49-F238E27FC236}">
              <a16:creationId xmlns:a16="http://schemas.microsoft.com/office/drawing/2014/main" id="{00000000-0008-0000-0200-000025030000}"/>
            </a:ext>
          </a:extLst>
        </xdr:cNvPr>
        <xdr:cNvSpPr txBox="1"/>
      </xdr:nvSpPr>
      <xdr:spPr>
        <a:xfrm>
          <a:off x="20199427" y="1846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119499</xdr:rowOff>
    </xdr:from>
    <xdr:ext cx="469744" cy="259045"/>
    <xdr:sp macro="" textlink="">
      <xdr:nvSpPr>
        <xdr:cNvPr id="806" name="n_3mainValue【庁舎】&#10;一人当たり面積">
          <a:extLst>
            <a:ext uri="{FF2B5EF4-FFF2-40B4-BE49-F238E27FC236}">
              <a16:creationId xmlns:a16="http://schemas.microsoft.com/office/drawing/2014/main" id="{00000000-0008-0000-0200-000026030000}"/>
            </a:ext>
          </a:extLst>
        </xdr:cNvPr>
        <xdr:cNvSpPr txBox="1"/>
      </xdr:nvSpPr>
      <xdr:spPr>
        <a:xfrm>
          <a:off x="19310427" y="1846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121327</xdr:rowOff>
    </xdr:from>
    <xdr:ext cx="469744" cy="259045"/>
    <xdr:sp macro="" textlink="">
      <xdr:nvSpPr>
        <xdr:cNvPr id="807" name="n_4mainValue【庁舎】&#10;一人当たり面積">
          <a:extLst>
            <a:ext uri="{FF2B5EF4-FFF2-40B4-BE49-F238E27FC236}">
              <a16:creationId xmlns:a16="http://schemas.microsoft.com/office/drawing/2014/main" id="{00000000-0008-0000-0200-000027030000}"/>
            </a:ext>
          </a:extLst>
        </xdr:cNvPr>
        <xdr:cNvSpPr txBox="1"/>
      </xdr:nvSpPr>
      <xdr:spPr>
        <a:xfrm>
          <a:off x="18421427" y="184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a:extLst>
            <a:ext uri="{FF2B5EF4-FFF2-40B4-BE49-F238E27FC236}">
              <a16:creationId xmlns:a16="http://schemas.microsoft.com/office/drawing/2014/main" id="{00000000-0008-0000-0200-00002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a:extLst>
            <a:ext uri="{FF2B5EF4-FFF2-40B4-BE49-F238E27FC236}">
              <a16:creationId xmlns:a16="http://schemas.microsoft.com/office/drawing/2014/main" id="{00000000-0008-0000-0200-00002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社会教育施設である図書館及び体育館の有形固定資産減価償却率は共に類似団体内平均値を下回って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いる。図書館については庁舎内の小規模な施設のみであり、年度の経過に伴う変動が大きいと考えられるが、体育館に該当する総合スポーツ公園は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類似団体に比べ、施設の維持・更新が進んでいる状況であると言える。一方、福祉施設、保健センター、市民会館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万葉ホール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消防施設については、どれも類似団体内平均値を上回っていることから、類似団体と比べると老朽化が進んでいる状況であると言える。一人当たりの資産規模は類似団体内平均値に比べ少ないにも関わらず、償却率は高いことから施設の維持・更新等を計画的に進め、対策を急ぐ必要がある。特に類似団体内順位の高い、市民会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万葉ホール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と庁舎については、今後多額の更新費用を要することが予測されるため、一定の基金の取崩しや地方債に頼らざるをえない状況である。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13,266
13,138
14.17
7,043,598
6,975,521
54,446
3,299,217
4,319,098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年度の財政力指数は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0.51</a:t>
          </a:r>
          <a:r>
            <a:rPr kumimoji="1" lang="ja-JP" altLang="en-US" sz="1300">
              <a:solidFill>
                <a:srgbClr val="000000"/>
              </a:solidFill>
              <a:latin typeface="ＭＳ Ｐゴシック" panose="020B0600070205080204" pitchFamily="50" charset="-128"/>
              <a:ea typeface="ＭＳ Ｐゴシック" panose="020B0600070205080204" pitchFamily="50" charset="-128"/>
            </a:rPr>
            <a:t>で、類似団体内平均値は上回っているものの、大阪府平均を下回っている。これは、高齢化の進行に伴う生産年齢人口の減少や地価の下落等による町税の減収に加え、担税力の高い企業も少なく、町税に占める法人町民税の割合が低いことなどが要因である。今後においても大幅な町税の増収は見込めないところではあるが、徴収業務の強化や、使用料・手数料の適正化など自主財源の確保により、引き続き財政基盤の強化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48381</xdr:rowOff>
    </xdr:from>
    <xdr:to>
      <xdr:col>19</xdr:col>
      <xdr:colOff>133350</xdr:colOff>
      <xdr:row>42</xdr:row>
      <xdr:rowOff>59872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48381</xdr:rowOff>
    </xdr:from>
    <xdr:to>
      <xdr:col>15</xdr:col>
      <xdr:colOff>82550</xdr:colOff>
      <xdr:row>42</xdr:row>
      <xdr:rowOff>48381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48381</xdr:rowOff>
    </xdr:from>
    <xdr:to>
      <xdr:col>11</xdr:col>
      <xdr:colOff>31750</xdr:colOff>
      <xdr:row>42</xdr:row>
      <xdr:rowOff>48381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118429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25599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120849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169031</xdr:rowOff>
    </xdr:from>
    <xdr:to>
      <xdr:col>15</xdr:col>
      <xdr:colOff>133350</xdr:colOff>
      <xdr:row>42</xdr:row>
      <xdr:rowOff>99181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109358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169031</xdr:rowOff>
    </xdr:from>
    <xdr:to>
      <xdr:col>11</xdr:col>
      <xdr:colOff>82550</xdr:colOff>
      <xdr:row>42</xdr:row>
      <xdr:rowOff>99181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109358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169031</xdr:rowOff>
    </xdr:from>
    <xdr:to>
      <xdr:col>7</xdr:col>
      <xdr:colOff>31750</xdr:colOff>
      <xdr:row>42</xdr:row>
      <xdr:rowOff>99181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109358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年度の経常収支比率は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99.3</a:t>
          </a:r>
          <a:r>
            <a:rPr kumimoji="1" lang="ja-JP" altLang="en-US" sz="1300">
              <a:solidFill>
                <a:srgbClr val="000000"/>
              </a:solidFill>
              <a:latin typeface="ＭＳ Ｐゴシック" panose="020B0600070205080204" pitchFamily="50" charset="-128"/>
              <a:ea typeface="ＭＳ Ｐゴシック" panose="020B0600070205080204" pitchFamily="50" charset="-128"/>
            </a:rPr>
            <a:t>％で、類似団体内平均値、全国平均及び大阪府平均全てで上回っている状況にあり、依然として高い水準で推移している。これは、経常収支比率の算定要素のうち、社会保障関係経費及び会計年度任用職員制度や退職者増による人件費などが増加傾向にあるのが要因である。今後においても公債費負担を抑制しながら、定員管理・給与の適正化を堅持し、事務事業の見直しによる経費の削減を図るとともに、町税をはじめとする自主財源の確保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24765</xdr:rowOff>
    </xdr:from>
    <xdr:to>
      <xdr:col>23</xdr:col>
      <xdr:colOff>133350</xdr:colOff>
      <xdr:row>66</xdr:row>
      <xdr:rowOff>30269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169015"/>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95673</xdr:rowOff>
    </xdr:from>
    <xdr:to>
      <xdr:col>19</xdr:col>
      <xdr:colOff>133350</xdr:colOff>
      <xdr:row>66</xdr:row>
      <xdr:rowOff>30269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068473"/>
          <a:ext cx="889000" cy="2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47413</xdr:rowOff>
    </xdr:from>
    <xdr:to>
      <xdr:col>15</xdr:col>
      <xdr:colOff>82550</xdr:colOff>
      <xdr:row>64</xdr:row>
      <xdr:rowOff>95673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0202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150495</xdr:rowOff>
    </xdr:from>
    <xdr:to>
      <xdr:col>11</xdr:col>
      <xdr:colOff>31750</xdr:colOff>
      <xdr:row>64</xdr:row>
      <xdr:rowOff>47413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951845"/>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145415</xdr:rowOff>
    </xdr:from>
    <xdr:to>
      <xdr:col>23</xdr:col>
      <xdr:colOff>184150</xdr:colOff>
      <xdr:row>65</xdr:row>
      <xdr:rowOff>75565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117492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9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150919</xdr:rowOff>
    </xdr:from>
    <xdr:to>
      <xdr:col>19</xdr:col>
      <xdr:colOff>184150</xdr:colOff>
      <xdr:row>66</xdr:row>
      <xdr:rowOff>81069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65846</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38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44873</xdr:rowOff>
    </xdr:from>
    <xdr:to>
      <xdr:col>15</xdr:col>
      <xdr:colOff>133350</xdr:colOff>
      <xdr:row>64</xdr:row>
      <xdr:rowOff>146473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131250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168063</xdr:rowOff>
    </xdr:from>
    <xdr:to>
      <xdr:col>11</xdr:col>
      <xdr:colOff>82550</xdr:colOff>
      <xdr:row>64</xdr:row>
      <xdr:rowOff>98213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99695</xdr:rowOff>
    </xdr:from>
    <xdr:to>
      <xdr:col>7</xdr:col>
      <xdr:colOff>31750</xdr:colOff>
      <xdr:row>64</xdr:row>
      <xdr:rowOff>29845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14622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[149,760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年度の人口</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149,760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で、類似団体内平均値よりは下回っているものの増加傾向となっている。これは、人件費では会計年度任用職員制度の影響や退職手当の増、物件費では、各種計画等の策定業務や電算システム改修などの業務委託などが増加傾向にあるなか、人口の減少が影響していると考えら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また、令和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年度は新型コロナウイルス感染症対策に要する臨時的な経費が増加に影響している。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530,543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2043</xdr:rowOff>
    </xdr:from>
    <xdr:to>
      <xdr:col>23</xdr:col>
      <xdr:colOff>133350</xdr:colOff>
      <xdr:row>81</xdr:row>
      <xdr:rowOff>27294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89493"/>
          <a:ext cx="838200" cy="2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137933</xdr:rowOff>
    </xdr:from>
    <xdr:to>
      <xdr:col>19</xdr:col>
      <xdr:colOff>133350</xdr:colOff>
      <xdr:row>81</xdr:row>
      <xdr:rowOff>2043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53933"/>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21358</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8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132573</xdr:rowOff>
    </xdr:from>
    <xdr:to>
      <xdr:col>15</xdr:col>
      <xdr:colOff>82550</xdr:colOff>
      <xdr:row>80</xdr:row>
      <xdr:rowOff>137933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48573"/>
          <a:ext cx="889000" cy="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121476</xdr:rowOff>
    </xdr:from>
    <xdr:to>
      <xdr:col>11</xdr:col>
      <xdr:colOff>31750</xdr:colOff>
      <xdr:row>80</xdr:row>
      <xdr:rowOff>132573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37476"/>
          <a:ext cx="889000" cy="1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113578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147944</xdr:rowOff>
    </xdr:from>
    <xdr:to>
      <xdr:col>23</xdr:col>
      <xdr:colOff>184150</xdr:colOff>
      <xdr:row>81</xdr:row>
      <xdr:rowOff>78094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164471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0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122693</xdr:rowOff>
    </xdr:from>
    <xdr:to>
      <xdr:col>19</xdr:col>
      <xdr:colOff>184150</xdr:colOff>
      <xdr:row>81</xdr:row>
      <xdr:rowOff>52843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3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63020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07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87133</xdr:rowOff>
    </xdr:from>
    <xdr:to>
      <xdr:col>15</xdr:col>
      <xdr:colOff>133350</xdr:colOff>
      <xdr:row>81</xdr:row>
      <xdr:rowOff>17283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0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27460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7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81773</xdr:rowOff>
    </xdr:from>
    <xdr:to>
      <xdr:col>11</xdr:col>
      <xdr:colOff>82550</xdr:colOff>
      <xdr:row>81</xdr:row>
      <xdr:rowOff>11923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9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22100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6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70676</xdr:rowOff>
    </xdr:from>
    <xdr:to>
      <xdr:col>7</xdr:col>
      <xdr:colOff>31750</xdr:colOff>
      <xdr:row>81</xdr:row>
      <xdr:rowOff>826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11003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5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これまでに、給与構造の見直しによる職務・職責に応じた構造への転換や給与制度の総合的見直しによる給料表の改正、枠外昇給制度の廃止、</a:t>
          </a:r>
          <a:r>
            <a:rPr kumimoji="1" lang="en-US" altLang="ja-JP" sz="1300">
              <a:solidFill>
                <a:srgbClr val="000000"/>
              </a:solidFill>
              <a:latin typeface="ＭＳ Ｐゴシック" panose="020B0600070205080204" pitchFamily="50" charset="-128"/>
              <a:ea typeface="ＭＳ Ｐゴシック" panose="020B0600070205080204" pitchFamily="50" charset="-128"/>
            </a:rPr>
            <a:t>55</a:t>
          </a:r>
          <a:r>
            <a:rPr kumimoji="1" lang="ja-JP" altLang="en-US" sz="1300">
              <a:solidFill>
                <a:srgbClr val="000000"/>
              </a:solidFill>
              <a:latin typeface="ＭＳ Ｐゴシック" panose="020B0600070205080204" pitchFamily="50" charset="-128"/>
              <a:ea typeface="ＭＳ Ｐゴシック" panose="020B0600070205080204" pitchFamily="50" charset="-128"/>
            </a:rPr>
            <a:t>歳昇給抑制を実施した。また、調整手当を廃止し地域手当に移行、令和元年度から初任給を引き下げなど給与の適正化に努め、ラスパイレス指数を</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a:t>
          </a:r>
          <a:r>
            <a:rPr kumimoji="1" lang="ja-JP" altLang="en-US" sz="1300">
              <a:solidFill>
                <a:srgbClr val="000000"/>
              </a:solidFill>
              <a:latin typeface="ＭＳ Ｐゴシック" panose="020B0600070205080204" pitchFamily="50" charset="-128"/>
              <a:ea typeface="ＭＳ Ｐゴシック" panose="020B0600070205080204" pitchFamily="50" charset="-128"/>
            </a:rPr>
            <a:t>以下に抑制してきた。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今後も、国の指針や類似団体の動向、また本町の財政状況を考慮しながら、給与の適正化に努める。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88</xdr:row>
      <xdr:rowOff>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98418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88</xdr:row>
      <xdr:rowOff>34471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9841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45962</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51220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88</xdr:row>
      <xdr:rowOff>45962</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984186"/>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166612</xdr:rowOff>
    </xdr:from>
    <xdr:to>
      <xdr:col>68</xdr:col>
      <xdr:colOff>203200</xdr:colOff>
      <xdr:row>88</xdr:row>
      <xdr:rowOff>96762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81539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[7.39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職員数は、行財政改革の推進により、平成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14</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a:t>
          </a:r>
          <a:r>
            <a:rPr kumimoji="1" lang="en-US" altLang="ja-JP" sz="1300">
              <a:solidFill>
                <a:srgbClr val="000000"/>
              </a:solidFill>
              <a:latin typeface="ＭＳ Ｐゴシック" panose="020B0600070205080204" pitchFamily="50" charset="-128"/>
              <a:ea typeface="ＭＳ Ｐゴシック" panose="020B0600070205080204" pitchFamily="50" charset="-128"/>
            </a:rPr>
            <a:t>144</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人）をピークに年々減少（令和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a:t>
          </a:r>
          <a:r>
            <a:rPr kumimoji="1" lang="en-US" altLang="ja-JP" sz="1300">
              <a:solidFill>
                <a:srgbClr val="000000"/>
              </a:solidFill>
              <a:latin typeface="ＭＳ Ｐゴシック" panose="020B0600070205080204" pitchFamily="50" charset="-128"/>
              <a:ea typeface="ＭＳ Ｐゴシック" panose="020B0600070205080204" pitchFamily="50" charset="-128"/>
            </a:rPr>
            <a:t>111</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 累計△</a:t>
          </a:r>
          <a:r>
            <a:rPr kumimoji="1" lang="en-US" altLang="ja-JP" sz="1300">
              <a:solidFill>
                <a:srgbClr val="000000"/>
              </a:solidFill>
              <a:latin typeface="ＭＳ Ｐゴシック" panose="020B0600070205080204" pitchFamily="50" charset="-128"/>
              <a:ea typeface="ＭＳ Ｐゴシック" panose="020B0600070205080204" pitchFamily="50" charset="-128"/>
            </a:rPr>
            <a:t>33</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人）し、全国平均を下回っている状況である。また、集中改革プランにおける数値目標（平成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17</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年度職員数から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8</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人以上の削減）は、平成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年度に達成した。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今後、定年退職者の増加が見込まれることから、定員適正化計画（目標職員数</a:t>
          </a:r>
          <a:r>
            <a:rPr kumimoji="1" lang="en-US" altLang="ja-JP" sz="1300">
              <a:solidFill>
                <a:srgbClr val="000000"/>
              </a:solidFill>
              <a:latin typeface="ＭＳ Ｐゴシック" panose="020B0600070205080204" pitchFamily="50" charset="-128"/>
              <a:ea typeface="ＭＳ Ｐゴシック" panose="020B0600070205080204" pitchFamily="50" charset="-128"/>
            </a:rPr>
            <a:t>119</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人）に基づき、適切な定員管理に努めている。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132537</xdr:rowOff>
    </xdr:from>
    <xdr:to>
      <xdr:col>81</xdr:col>
      <xdr:colOff>44450</xdr:colOff>
      <xdr:row>60</xdr:row>
      <xdr:rowOff>140741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19537"/>
          <a:ext cx="8382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132537</xdr:rowOff>
    </xdr:from>
    <xdr:to>
      <xdr:col>77</xdr:col>
      <xdr:colOff>44450</xdr:colOff>
      <xdr:row>60</xdr:row>
      <xdr:rowOff>139294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419537"/>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159300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125299</xdr:rowOff>
    </xdr:from>
    <xdr:to>
      <xdr:col>72</xdr:col>
      <xdr:colOff>203200</xdr:colOff>
      <xdr:row>60</xdr:row>
      <xdr:rowOff>139294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12299"/>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147235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118059</xdr:rowOff>
    </xdr:from>
    <xdr:to>
      <xdr:col>68</xdr:col>
      <xdr:colOff>152400</xdr:colOff>
      <xdr:row>60</xdr:row>
      <xdr:rowOff>125299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05059"/>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130344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89941</xdr:rowOff>
    </xdr:from>
    <xdr:to>
      <xdr:col>81</xdr:col>
      <xdr:colOff>95250</xdr:colOff>
      <xdr:row>61</xdr:row>
      <xdr:rowOff>20091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7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11218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98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81737</xdr:rowOff>
    </xdr:from>
    <xdr:to>
      <xdr:col>77</xdr:col>
      <xdr:colOff>95250</xdr:colOff>
      <xdr:row>61</xdr:row>
      <xdr:rowOff>11887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22064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3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88494</xdr:rowOff>
    </xdr:from>
    <xdr:to>
      <xdr:col>73</xdr:col>
      <xdr:colOff>44450</xdr:colOff>
      <xdr:row>61</xdr:row>
      <xdr:rowOff>18644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7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28821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4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74499</xdr:rowOff>
    </xdr:from>
    <xdr:to>
      <xdr:col>68</xdr:col>
      <xdr:colOff>203200</xdr:colOff>
      <xdr:row>61</xdr:row>
      <xdr:rowOff>4649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6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14826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3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67259</xdr:rowOff>
    </xdr:from>
    <xdr:to>
      <xdr:col>64</xdr:col>
      <xdr:colOff>152400</xdr:colOff>
      <xdr:row>60</xdr:row>
      <xdr:rowOff>168859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5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7586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2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年度の実質公債費比率は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6.2</a:t>
          </a:r>
          <a:r>
            <a:rPr kumimoji="1" lang="ja-JP" altLang="en-US" sz="1300">
              <a:solidFill>
                <a:srgbClr val="000000"/>
              </a:solidFill>
              <a:latin typeface="ＭＳ Ｐゴシック" panose="020B0600070205080204" pitchFamily="50" charset="-128"/>
              <a:ea typeface="ＭＳ Ｐゴシック" panose="020B0600070205080204" pitchFamily="50" charset="-128"/>
            </a:rPr>
            <a:t>％で、全国平均や大阪府平均を上回っている。これは、地方債（町債・企業債）の償還にかかる公債費や、下水道事業会計への繰出金が高い水準で推移していることが要因である。今後においても、建設事業等にかかる地方債の新規発行の抑制、平準化とともに、下水道事業の経営基盤強化による繰出金の縮減を図るなど、引き続き公債費負担の軽減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56896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04291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56896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8152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71374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815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66548</xdr:rowOff>
    </xdr:from>
    <xdr:to>
      <xdr:col>68</xdr:col>
      <xdr:colOff>152400</xdr:colOff>
      <xdr:row>41</xdr:row>
      <xdr:rowOff>71374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09599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150639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6096</xdr:rowOff>
    </xdr:from>
    <xdr:to>
      <xdr:col>77</xdr:col>
      <xdr:colOff>95250</xdr:colOff>
      <xdr:row>41</xdr:row>
      <xdr:rowOff>107696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20574</xdr:rowOff>
    </xdr:from>
    <xdr:to>
      <xdr:col>68</xdr:col>
      <xdr:colOff>203200</xdr:colOff>
      <xdr:row>41</xdr:row>
      <xdr:rowOff>122174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15748</xdr:rowOff>
    </xdr:from>
    <xdr:to>
      <xdr:col>64</xdr:col>
      <xdr:colOff>152400</xdr:colOff>
      <xdr:row>41</xdr:row>
      <xdr:rowOff>117348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127525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1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将来負担比率は生じておらず、これは将来負担比率の算定要素のうち、退職手当負担見込額や公営企業債等繰入見込額が減少したことが主な要因である。今後においても、下水道事業の経営基盤強化による繰出金の抑制や、地方債残高の推移を注視し、適正な負担の範囲となるよう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13,266
13,138
14.17
7,043,598
6,975,521
54,446
3,299,217
4,319,098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年度の人件費は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32.0</a:t>
          </a:r>
          <a:r>
            <a:rPr kumimoji="1" lang="ja-JP" altLang="en-US" sz="1300">
              <a:solidFill>
                <a:srgbClr val="000000"/>
              </a:solidFill>
              <a:latin typeface="ＭＳ Ｐゴシック" panose="020B0600070205080204" pitchFamily="50" charset="-128"/>
              <a:ea typeface="ＭＳ Ｐゴシック" panose="020B0600070205080204" pitchFamily="50" charset="-128"/>
            </a:rPr>
            <a:t>％で、類似団体内、全国及び大阪府平均全てで上回っている。これは、当該年度において会計年度任用職員制度導入や一定数以上の退職者が生じたことが大きく影響しており、今後の定年退職者数についても年度間によっての増減があることから、退職手当基金の効率的な活用を図るとともに、事務の委託化や、補充採用も含め定員管理・給与適正化により、人件費の抑制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76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78994</xdr:rowOff>
    </xdr:from>
    <xdr:to>
      <xdr:col>19</xdr:col>
      <xdr:colOff>187325</xdr:colOff>
      <xdr:row>36</xdr:row>
      <xdr:rowOff>104140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79744"/>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37846</xdr:rowOff>
    </xdr:from>
    <xdr:to>
      <xdr:col>15</xdr:col>
      <xdr:colOff>98425</xdr:colOff>
      <xdr:row>35</xdr:row>
      <xdr:rowOff>78994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385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146829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33274</xdr:rowOff>
    </xdr:from>
    <xdr:to>
      <xdr:col>11</xdr:col>
      <xdr:colOff>9525</xdr:colOff>
      <xdr:row>35</xdr:row>
      <xdr:rowOff>37846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34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25417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28194</xdr:rowOff>
    </xdr:from>
    <xdr:to>
      <xdr:col>15</xdr:col>
      <xdr:colOff>149225</xdr:colOff>
      <xdr:row>35</xdr:row>
      <xdr:rowOff>129794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114571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1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158496</xdr:rowOff>
    </xdr:from>
    <xdr:to>
      <xdr:col>11</xdr:col>
      <xdr:colOff>60325</xdr:colOff>
      <xdr:row>35</xdr:row>
      <xdr:rowOff>88646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73423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153924</xdr:rowOff>
    </xdr:from>
    <xdr:to>
      <xdr:col>6</xdr:col>
      <xdr:colOff>171450</xdr:colOff>
      <xdr:row>35</xdr:row>
      <xdr:rowOff>84074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68851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6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年度の物件費は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17.1</a:t>
          </a:r>
          <a:r>
            <a:rPr kumimoji="1" lang="ja-JP" altLang="en-US" sz="1300">
              <a:solidFill>
                <a:srgbClr val="000000"/>
              </a:solidFill>
              <a:latin typeface="ＭＳ Ｐゴシック" panose="020B0600070205080204" pitchFamily="50" charset="-128"/>
              <a:ea typeface="ＭＳ Ｐゴシック" panose="020B0600070205080204" pitchFamily="50" charset="-128"/>
            </a:rPr>
            <a:t>％で、類似団体内、全国及び大阪府平均全てで上回っている。これは、会計年度任用職員制度導入などで令和元年度と比較し改善したものの、施設の維持管理費や業務委託費などの増加が主な要因となっていることから、今後は、人件費と業務委託の推移を注視し、効率的な予算執行により経費の抑制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98425</xdr:rowOff>
    </xdr:from>
    <xdr:to>
      <xdr:col>82</xdr:col>
      <xdr:colOff>107950</xdr:colOff>
      <xdr:row>20</xdr:row>
      <xdr:rowOff>117475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184525"/>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20</xdr:row>
      <xdr:rowOff>117475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327400"/>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xdr:rowOff>
    </xdr:from>
    <xdr:to>
      <xdr:col>73</xdr:col>
      <xdr:colOff>180975</xdr:colOff>
      <xdr:row>19</xdr:row>
      <xdr:rowOff>69850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2607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102252</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xdr:rowOff>
    </xdr:from>
    <xdr:to>
      <xdr:col>69</xdr:col>
      <xdr:colOff>92075</xdr:colOff>
      <xdr:row>19</xdr:row>
      <xdr:rowOff>22225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2607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47625</xdr:rowOff>
    </xdr:from>
    <xdr:to>
      <xdr:col>82</xdr:col>
      <xdr:colOff>158750</xdr:colOff>
      <xdr:row>18</xdr:row>
      <xdr:rowOff>149225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19702</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0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66675</xdr:rowOff>
    </xdr:from>
    <xdr:to>
      <xdr:col>78</xdr:col>
      <xdr:colOff>120650</xdr:colOff>
      <xdr:row>20</xdr:row>
      <xdr:rowOff>168275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4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153052</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582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123825</xdr:rowOff>
    </xdr:from>
    <xdr:to>
      <xdr:col>69</xdr:col>
      <xdr:colOff>142875</xdr:colOff>
      <xdr:row>19</xdr:row>
      <xdr:rowOff>53975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38752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9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142875</xdr:rowOff>
    </xdr:from>
    <xdr:to>
      <xdr:col>65</xdr:col>
      <xdr:colOff>53975</xdr:colOff>
      <xdr:row>19</xdr:row>
      <xdr:rowOff>73025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2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57802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1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年度の扶助費は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8.2</a:t>
          </a:r>
          <a:r>
            <a:rPr kumimoji="1" lang="ja-JP" altLang="en-US" sz="1300">
              <a:solidFill>
                <a:srgbClr val="000000"/>
              </a:solidFill>
              <a:latin typeface="ＭＳ Ｐゴシック" panose="020B0600070205080204" pitchFamily="50" charset="-128"/>
              <a:ea typeface="ＭＳ Ｐゴシック" panose="020B0600070205080204" pitchFamily="50" charset="-128"/>
            </a:rPr>
            <a:t>％で、類似団体内平均値を</a:t>
          </a:r>
          <a:r>
            <a:rPr kumimoji="1" lang="en-US" altLang="ja-JP" sz="1300">
              <a:solidFill>
                <a:srgbClr val="000000"/>
              </a:solidFill>
              <a:latin typeface="ＭＳ Ｐゴシック" panose="020B0600070205080204" pitchFamily="50" charset="-128"/>
              <a:ea typeface="ＭＳ Ｐゴシック" panose="020B0600070205080204" pitchFamily="50" charset="-128"/>
            </a:rPr>
            <a:t>2.1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上回っているものの、全国平均や大阪府平均は下回っている。本町には福祉事務所がなく、生活保護費の支給がないため全国平均などと比べると低い率となっているが、ここ数年では、特に障がい者施策に要する経費の伸びが著しく、加えて、社会福祉施策拡充による各種給付費などの増加が見込まれることから、扶助費の占める割合はより一層高まり、財政負担となる懸念が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766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136525</xdr:rowOff>
    </xdr:from>
    <xdr:to>
      <xdr:col>19</xdr:col>
      <xdr:colOff>187325</xdr:colOff>
      <xdr:row>57</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098800" y="97377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117475</xdr:rowOff>
    </xdr:from>
    <xdr:to>
      <xdr:col>15</xdr:col>
      <xdr:colOff>98425</xdr:colOff>
      <xdr:row>56</xdr:row>
      <xdr:rowOff>136525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97186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98425</xdr:rowOff>
    </xdr:from>
    <xdr:to>
      <xdr:col>11</xdr:col>
      <xdr:colOff>9525</xdr:colOff>
      <xdr:row>56</xdr:row>
      <xdr:rowOff>117475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6996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45102</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85725</xdr:rowOff>
    </xdr:from>
    <xdr:to>
      <xdr:col>15</xdr:col>
      <xdr:colOff>149225</xdr:colOff>
      <xdr:row>57</xdr:row>
      <xdr:rowOff>15875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652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77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66675</xdr:rowOff>
    </xdr:from>
    <xdr:to>
      <xdr:col>11</xdr:col>
      <xdr:colOff>60325</xdr:colOff>
      <xdr:row>56</xdr:row>
      <xdr:rowOff>168275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153052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47625</xdr:rowOff>
    </xdr:from>
    <xdr:to>
      <xdr:col>6</xdr:col>
      <xdr:colOff>171450</xdr:colOff>
      <xdr:row>56</xdr:row>
      <xdr:rowOff>149225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134002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200">
              <a:solidFill>
                <a:srgbClr val="000000"/>
              </a:solidFill>
              <a:latin typeface="ＭＳ Ｐゴシック" panose="020B0600070205080204" pitchFamily="50" charset="-128"/>
              <a:ea typeface="ＭＳ Ｐゴシック" panose="020B0600070205080204" pitchFamily="50" charset="-128"/>
            </a:rPr>
            <a:t>2</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年度のその他は</a:t>
          </a:r>
          <a:r>
            <a:rPr kumimoji="1" lang="en-US" altLang="ja-JP" sz="1200">
              <a:solidFill>
                <a:srgbClr val="000000"/>
              </a:solidFill>
              <a:latin typeface="ＭＳ Ｐゴシック" panose="020B0600070205080204" pitchFamily="50" charset="-128"/>
              <a:ea typeface="ＭＳ Ｐゴシック" panose="020B0600070205080204" pitchFamily="50" charset="-128"/>
            </a:rPr>
            <a:t>13.8</a:t>
          </a:r>
          <a:r>
            <a:rPr kumimoji="1" lang="ja-JP" altLang="en-US" sz="1200">
              <a:solidFill>
                <a:srgbClr val="000000"/>
              </a:solidFill>
              <a:latin typeface="ＭＳ Ｐゴシック" panose="020B0600070205080204" pitchFamily="50" charset="-128"/>
              <a:ea typeface="ＭＳ Ｐゴシック" panose="020B0600070205080204" pitchFamily="50" charset="-128"/>
            </a:rPr>
            <a:t>％で、類似団体内、全国及び大阪府平均全てで上回っている。これは、その他を構成する要素のうち、国民健康保険事業や介護保険事業など特別会計に対する一般会計からの繰出金が大きな割合を占めるなか、上述した下水道事業の法適化により、下水道事業への繰出金が補助費等へ振り替わったことが要因であ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今後においても、各特別会計における保険給付事業の適正化を図るとともに、事務経費などの削減に取り組み、繰出金の低減に努める。</a:t>
          </a:r>
        </a:p>
        <a:p>
          <a:endParaRPr kumimoji="1" lang="ja-JP" altLang="en-US" sz="12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154759</xdr:rowOff>
    </xdr:from>
    <xdr:to>
      <xdr:col>82</xdr:col>
      <xdr:colOff>107950</xdr:colOff>
      <xdr:row>59</xdr:row>
      <xdr:rowOff>27396</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927409"/>
          <a:ext cx="8382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146594</xdr:rowOff>
    </xdr:from>
    <xdr:to>
      <xdr:col>78</xdr:col>
      <xdr:colOff>69850</xdr:colOff>
      <xdr:row>59</xdr:row>
      <xdr:rowOff>27396</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09069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120469</xdr:rowOff>
    </xdr:from>
    <xdr:to>
      <xdr:col>73</xdr:col>
      <xdr:colOff>180975</xdr:colOff>
      <xdr:row>58</xdr:row>
      <xdr:rowOff>146594</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0645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37754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74749</xdr:rowOff>
    </xdr:from>
    <xdr:to>
      <xdr:col>69</xdr:col>
      <xdr:colOff>92075</xdr:colOff>
      <xdr:row>58</xdr:row>
      <xdr:rowOff>120469</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01884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103959</xdr:rowOff>
    </xdr:from>
    <xdr:to>
      <xdr:col>82</xdr:col>
      <xdr:colOff>158750</xdr:colOff>
      <xdr:row>58</xdr:row>
      <xdr:rowOff>34109</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76036</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4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148046</xdr:rowOff>
    </xdr:from>
    <xdr:to>
      <xdr:col>78</xdr:col>
      <xdr:colOff>120650</xdr:colOff>
      <xdr:row>59</xdr:row>
      <xdr:rowOff>78196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09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62973</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17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95794</xdr:rowOff>
    </xdr:from>
    <xdr:to>
      <xdr:col>74</xdr:col>
      <xdr:colOff>31750</xdr:colOff>
      <xdr:row>59</xdr:row>
      <xdr:rowOff>25944</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0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10721</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1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69669</xdr:rowOff>
    </xdr:from>
    <xdr:to>
      <xdr:col>69</xdr:col>
      <xdr:colOff>142875</xdr:colOff>
      <xdr:row>58</xdr:row>
      <xdr:rowOff>171269</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1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156046</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1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23949</xdr:rowOff>
    </xdr:from>
    <xdr:to>
      <xdr:col>65</xdr:col>
      <xdr:colOff>53975</xdr:colOff>
      <xdr:row>58</xdr:row>
      <xdr:rowOff>125549</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96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110326</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05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200">
              <a:solidFill>
                <a:srgbClr val="000000"/>
              </a:solidFill>
              <a:latin typeface="ＭＳ Ｐゴシック" panose="020B0600070205080204" pitchFamily="50" charset="-128"/>
              <a:ea typeface="ＭＳ Ｐゴシック" panose="020B0600070205080204" pitchFamily="50" charset="-128"/>
            </a:rPr>
            <a:t>2</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年度の補助費等は</a:t>
          </a:r>
          <a:r>
            <a:rPr kumimoji="1" lang="en-US" altLang="ja-JP" sz="1200">
              <a:solidFill>
                <a:srgbClr val="000000"/>
              </a:solidFill>
              <a:latin typeface="ＭＳ Ｐゴシック" panose="020B0600070205080204" pitchFamily="50" charset="-128"/>
              <a:ea typeface="ＭＳ Ｐゴシック" panose="020B0600070205080204" pitchFamily="50" charset="-128"/>
            </a:rPr>
            <a:t>14.9</a:t>
          </a:r>
          <a:r>
            <a:rPr kumimoji="1" lang="ja-JP" altLang="en-US" sz="1200">
              <a:solidFill>
                <a:srgbClr val="000000"/>
              </a:solidFill>
              <a:latin typeface="ＭＳ Ｐゴシック" panose="020B0600070205080204" pitchFamily="50" charset="-128"/>
              <a:ea typeface="ＭＳ Ｐゴシック" panose="020B0600070205080204" pitchFamily="50" charset="-128"/>
            </a:rPr>
            <a:t>％で、類似団体内平均値は下回っているものの、全国平均や大阪府平均を上回っている。これは、本年度より下水道事業が地方公営企業法の財務適用を実施したことのほか、ゴミ処理等を一部事務組合で行っていることや常備消防業務を委託していることが要因であり、引き続き一部事務組合や常備消防業務の委託先団体とともに業務内容及び負担金の精査に努める。また、補助費等を構成する各種団体などへの補助金等についても、より一層適正な執行がなされるよう精査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37</xdr:row>
      <xdr:rowOff>65278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27176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99568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94996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267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108712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267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31005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20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年度の公債費は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13.3</a:t>
          </a:r>
          <a:r>
            <a:rPr kumimoji="1" lang="ja-JP" altLang="en-US" sz="1300">
              <a:solidFill>
                <a:srgbClr val="000000"/>
              </a:solidFill>
              <a:latin typeface="ＭＳ Ｐゴシック" panose="020B0600070205080204" pitchFamily="50" charset="-128"/>
              <a:ea typeface="ＭＳ Ｐゴシック" panose="020B0600070205080204" pitchFamily="50" charset="-128"/>
            </a:rPr>
            <a:t>％で、類似団体内、全国及び大阪府平均全てで下回っている。これは、建設事業等にかかる地方債の新規発行を抑制してきたためである。今後においては、公共施設の老朽化対策をはじめとする建設事業等が確実に見込まれることから、引き続き地方債の新規発行の抑制、平準化など公債費負担の適正化に取り組む必要が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163576</xdr:rowOff>
    </xdr:from>
    <xdr:to>
      <xdr:col>24</xdr:col>
      <xdr:colOff>25400</xdr:colOff>
      <xdr:row>76</xdr:row>
      <xdr:rowOff>168148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93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46989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1983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92711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92711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2394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129303</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年度の公債費以外は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86.0</a:t>
          </a:r>
          <a:r>
            <a:rPr kumimoji="1" lang="ja-JP" altLang="en-US" sz="1300">
              <a:solidFill>
                <a:srgbClr val="000000"/>
              </a:solidFill>
              <a:latin typeface="ＭＳ Ｐゴシック" panose="020B0600070205080204" pitchFamily="50" charset="-128"/>
              <a:ea typeface="ＭＳ Ｐゴシック" panose="020B0600070205080204" pitchFamily="50" charset="-128"/>
            </a:rPr>
            <a:t>％で、類似団体内、全国及び大阪府平均全てで上回っている。本町では人件費、物件費、補助費等の水準が特に高く、それが数値に表れている。公債費以外で構成される本指標は、当該年度の経常的な財源をもって措置されている状況にあるものの、その財源には臨時財政対策債を含んでいる点などを考慮すれば、更なる歳出経費の削減及び自主財源の確保に努める必要があ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58420</xdr:rowOff>
    </xdr:from>
    <xdr:to>
      <xdr:col>82</xdr:col>
      <xdr:colOff>107950</xdr:colOff>
      <xdr:row>81</xdr:row>
      <xdr:rowOff>83565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774420"/>
          <a:ext cx="8382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60706</xdr:rowOff>
    </xdr:from>
    <xdr:to>
      <xdr:col>78</xdr:col>
      <xdr:colOff>69850</xdr:colOff>
      <xdr:row>81</xdr:row>
      <xdr:rowOff>83565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605256"/>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131572</xdr:rowOff>
    </xdr:from>
    <xdr:to>
      <xdr:col>73</xdr:col>
      <xdr:colOff>180975</xdr:colOff>
      <xdr:row>79</xdr:row>
      <xdr:rowOff>60706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5046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108713</xdr:rowOff>
    </xdr:from>
    <xdr:to>
      <xdr:col>69</xdr:col>
      <xdr:colOff>92075</xdr:colOff>
      <xdr:row>78</xdr:row>
      <xdr:rowOff>131572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4818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7620</xdr:rowOff>
    </xdr:from>
    <xdr:to>
      <xdr:col>82</xdr:col>
      <xdr:colOff>158750</xdr:colOff>
      <xdr:row>80</xdr:row>
      <xdr:rowOff>109220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151147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32765</xdr:rowOff>
    </xdr:from>
    <xdr:to>
      <xdr:col>78</xdr:col>
      <xdr:colOff>120650</xdr:colOff>
      <xdr:row>81</xdr:row>
      <xdr:rowOff>134365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9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119142</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40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xdr:rowOff>
    </xdr:from>
    <xdr:to>
      <xdr:col>74</xdr:col>
      <xdr:colOff>31750</xdr:colOff>
      <xdr:row>79</xdr:row>
      <xdr:rowOff>111506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96283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80772</xdr:rowOff>
    </xdr:from>
    <xdr:to>
      <xdr:col>69</xdr:col>
      <xdr:colOff>142875</xdr:colOff>
      <xdr:row>79</xdr:row>
      <xdr:rowOff>10922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167149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57913</xdr:rowOff>
    </xdr:from>
    <xdr:to>
      <xdr:col>65</xdr:col>
      <xdr:colOff>53975</xdr:colOff>
      <xdr:row>78</xdr:row>
      <xdr:rowOff>159513</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144290</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262,308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133904</xdr:rowOff>
    </xdr:from>
    <xdr:to>
      <xdr:col>29</xdr:col>
      <xdr:colOff>127000</xdr:colOff>
      <xdr:row>18</xdr:row>
      <xdr:rowOff>141691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67629"/>
          <a:ext cx="647700" cy="7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141691</xdr:rowOff>
    </xdr:from>
    <xdr:to>
      <xdr:col>26</xdr:col>
      <xdr:colOff>50800</xdr:colOff>
      <xdr:row>18</xdr:row>
      <xdr:rowOff>157876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75416"/>
          <a:ext cx="698500" cy="16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157876</xdr:rowOff>
    </xdr:from>
    <xdr:to>
      <xdr:col>22</xdr:col>
      <xdr:colOff>114300</xdr:colOff>
      <xdr:row>18</xdr:row>
      <xdr:rowOff>170747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91601"/>
          <a:ext cx="698500" cy="12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170747</xdr:rowOff>
    </xdr:from>
    <xdr:to>
      <xdr:col>18</xdr:col>
      <xdr:colOff>177800</xdr:colOff>
      <xdr:row>19</xdr:row>
      <xdr:rowOff>18423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04472"/>
          <a:ext cx="698500" cy="19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37375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83104</xdr:rowOff>
    </xdr:from>
    <xdr:to>
      <xdr:col>29</xdr:col>
      <xdr:colOff>177800</xdr:colOff>
      <xdr:row>19</xdr:row>
      <xdr:rowOff>13253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1682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55181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8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90891</xdr:rowOff>
    </xdr:from>
    <xdr:to>
      <xdr:col>26</xdr:col>
      <xdr:colOff>101600</xdr:colOff>
      <xdr:row>19</xdr:row>
      <xdr:rowOff>21041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24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5818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1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107076</xdr:rowOff>
    </xdr:from>
    <xdr:to>
      <xdr:col>22</xdr:col>
      <xdr:colOff>165100</xdr:colOff>
      <xdr:row>19</xdr:row>
      <xdr:rowOff>37226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40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22003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2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119947</xdr:rowOff>
    </xdr:from>
    <xdr:to>
      <xdr:col>19</xdr:col>
      <xdr:colOff>38100</xdr:colOff>
      <xdr:row>19</xdr:row>
      <xdr:rowOff>50097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5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34874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4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139073</xdr:rowOff>
    </xdr:from>
    <xdr:to>
      <xdr:col>15</xdr:col>
      <xdr:colOff>101600</xdr:colOff>
      <xdr:row>19</xdr:row>
      <xdr:rowOff>69223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7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54000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5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298850</xdr:rowOff>
    </xdr:from>
    <xdr:to>
      <xdr:col>29</xdr:col>
      <xdr:colOff>127000</xdr:colOff>
      <xdr:row>36</xdr:row>
      <xdr:rowOff>10223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09200"/>
          <a:ext cx="647700" cy="54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293326</xdr:rowOff>
    </xdr:from>
    <xdr:to>
      <xdr:col>26</xdr:col>
      <xdr:colOff>50800</xdr:colOff>
      <xdr:row>35</xdr:row>
      <xdr:rowOff>298850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03676"/>
          <a:ext cx="698500" cy="5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255987</xdr:rowOff>
    </xdr:from>
    <xdr:to>
      <xdr:col>22</xdr:col>
      <xdr:colOff>114300</xdr:colOff>
      <xdr:row>35</xdr:row>
      <xdr:rowOff>293326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66337"/>
          <a:ext cx="698500" cy="37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255987</xdr:rowOff>
    </xdr:from>
    <xdr:to>
      <xdr:col>18</xdr:col>
      <xdr:colOff>177800</xdr:colOff>
      <xdr:row>35</xdr:row>
      <xdr:rowOff>319462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66337"/>
          <a:ext cx="698500" cy="63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302323</xdr:rowOff>
    </xdr:from>
    <xdr:to>
      <xdr:col>29</xdr:col>
      <xdr:colOff>177800</xdr:colOff>
      <xdr:row>36</xdr:row>
      <xdr:rowOff>61023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12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274400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84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248050</xdr:rowOff>
    </xdr:from>
    <xdr:to>
      <xdr:col>26</xdr:col>
      <xdr:colOff>101600</xdr:colOff>
      <xdr:row>36</xdr:row>
      <xdr:rowOff>6750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58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334427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242526</xdr:rowOff>
    </xdr:from>
    <xdr:to>
      <xdr:col>22</xdr:col>
      <xdr:colOff>165100</xdr:colOff>
      <xdr:row>36</xdr:row>
      <xdr:rowOff>1226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52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328903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3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205187</xdr:rowOff>
    </xdr:from>
    <xdr:to>
      <xdr:col>19</xdr:col>
      <xdr:colOff>38100</xdr:colOff>
      <xdr:row>35</xdr:row>
      <xdr:rowOff>306787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15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291564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0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268662</xdr:rowOff>
    </xdr:from>
    <xdr:to>
      <xdr:col>15</xdr:col>
      <xdr:colOff>101600</xdr:colOff>
      <xdr:row>36</xdr:row>
      <xdr:rowOff>27362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79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6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13,266
13,138
14.17
7,043,598
6,975,521
54,446
3,299,217
4,319,098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270,754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76506</xdr:rowOff>
    </xdr:from>
    <xdr:to>
      <xdr:col>24</xdr:col>
      <xdr:colOff>63500</xdr:colOff>
      <xdr:row>36</xdr:row>
      <xdr:rowOff>105748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48706"/>
          <a:ext cx="8382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105748</xdr:rowOff>
    </xdr:from>
    <xdr:to>
      <xdr:col>19</xdr:col>
      <xdr:colOff>177800</xdr:colOff>
      <xdr:row>36</xdr:row>
      <xdr:rowOff>160681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77948"/>
          <a:ext cx="889000" cy="5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160681</xdr:rowOff>
    </xdr:from>
    <xdr:to>
      <xdr:col>15</xdr:col>
      <xdr:colOff>50800</xdr:colOff>
      <xdr:row>36</xdr:row>
      <xdr:rowOff>167544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32881"/>
          <a:ext cx="889000" cy="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138653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166949</xdr:rowOff>
    </xdr:from>
    <xdr:to>
      <xdr:col>10</xdr:col>
      <xdr:colOff>114300</xdr:colOff>
      <xdr:row>36</xdr:row>
      <xdr:rowOff>167544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339149"/>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151834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158166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25706</xdr:rowOff>
    </xdr:from>
    <xdr:to>
      <xdr:col>24</xdr:col>
      <xdr:colOff>114300</xdr:colOff>
      <xdr:row>36</xdr:row>
      <xdr:rowOff>127306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9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4133</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7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54948</xdr:rowOff>
    </xdr:from>
    <xdr:to>
      <xdr:col>20</xdr:col>
      <xdr:colOff>38100</xdr:colOff>
      <xdr:row>36</xdr:row>
      <xdr:rowOff>156548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147675</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1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109881</xdr:rowOff>
    </xdr:from>
    <xdr:to>
      <xdr:col>15</xdr:col>
      <xdr:colOff>101600</xdr:colOff>
      <xdr:row>37</xdr:row>
      <xdr:rowOff>40031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31158</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116744</xdr:rowOff>
    </xdr:from>
    <xdr:to>
      <xdr:col>10</xdr:col>
      <xdr:colOff>165100</xdr:colOff>
      <xdr:row>37</xdr:row>
      <xdr:rowOff>46894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8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38021</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8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116149</xdr:rowOff>
    </xdr:from>
    <xdr:to>
      <xdr:col>6</xdr:col>
      <xdr:colOff>38100</xdr:colOff>
      <xdr:row>37</xdr:row>
      <xdr:rowOff>46299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8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37426</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8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258,449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155853</xdr:rowOff>
    </xdr:from>
    <xdr:to>
      <xdr:col>24</xdr:col>
      <xdr:colOff>63500</xdr:colOff>
      <xdr:row>57</xdr:row>
      <xdr:rowOff>3687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3797300" y="9757053"/>
          <a:ext cx="838200" cy="1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155853</xdr:rowOff>
    </xdr:from>
    <xdr:to>
      <xdr:col>19</xdr:col>
      <xdr:colOff>177800</xdr:colOff>
      <xdr:row>57</xdr:row>
      <xdr:rowOff>27284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757053"/>
          <a:ext cx="889000" cy="4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108660</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27028</xdr:rowOff>
    </xdr:from>
    <xdr:to>
      <xdr:col>15</xdr:col>
      <xdr:colOff>50800</xdr:colOff>
      <xdr:row>57</xdr:row>
      <xdr:rowOff>27284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799678"/>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27028</xdr:rowOff>
    </xdr:from>
    <xdr:to>
      <xdr:col>10</xdr:col>
      <xdr:colOff>114300</xdr:colOff>
      <xdr:row>57</xdr:row>
      <xdr:rowOff>30873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799678"/>
          <a:ext cx="889000" cy="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152940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4776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124337</xdr:rowOff>
    </xdr:from>
    <xdr:to>
      <xdr:col>24</xdr:col>
      <xdr:colOff>114300</xdr:colOff>
      <xdr:row>57</xdr:row>
      <xdr:rowOff>54487</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72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39264</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105053</xdr:rowOff>
    </xdr:from>
    <xdr:to>
      <xdr:col>20</xdr:col>
      <xdr:colOff>38100</xdr:colOff>
      <xdr:row>57</xdr:row>
      <xdr:rowOff>35203</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70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26330</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79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147934</xdr:rowOff>
    </xdr:from>
    <xdr:to>
      <xdr:col>15</xdr:col>
      <xdr:colOff>101600</xdr:colOff>
      <xdr:row>57</xdr:row>
      <xdr:rowOff>78084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74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69211</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84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147678</xdr:rowOff>
    </xdr:from>
    <xdr:to>
      <xdr:col>10</xdr:col>
      <xdr:colOff>165100</xdr:colOff>
      <xdr:row>57</xdr:row>
      <xdr:rowOff>77828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7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68955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8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151523</xdr:rowOff>
    </xdr:from>
    <xdr:to>
      <xdr:col>6</xdr:col>
      <xdr:colOff>38100</xdr:colOff>
      <xdr:row>57</xdr:row>
      <xdr:rowOff>81673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75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72800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84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149416</xdr:rowOff>
    </xdr:from>
    <xdr:to>
      <xdr:col>24</xdr:col>
      <xdr:colOff>63500</xdr:colOff>
      <xdr:row>78</xdr:row>
      <xdr:rowOff>152578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522516"/>
          <a:ext cx="8382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145301</xdr:rowOff>
    </xdr:from>
    <xdr:to>
      <xdr:col>19</xdr:col>
      <xdr:colOff>177800</xdr:colOff>
      <xdr:row>78</xdr:row>
      <xdr:rowOff>149416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518401"/>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145301</xdr:rowOff>
    </xdr:from>
    <xdr:to>
      <xdr:col>15</xdr:col>
      <xdr:colOff>50800</xdr:colOff>
      <xdr:row>78</xdr:row>
      <xdr:rowOff>147968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51840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129146</xdr:rowOff>
    </xdr:from>
    <xdr:to>
      <xdr:col>10</xdr:col>
      <xdr:colOff>114300</xdr:colOff>
      <xdr:row>78</xdr:row>
      <xdr:rowOff>147968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502246"/>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101778</xdr:rowOff>
    </xdr:from>
    <xdr:to>
      <xdr:col>24</xdr:col>
      <xdr:colOff>114300</xdr:colOff>
      <xdr:row>79</xdr:row>
      <xdr:rowOff>31928</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16705</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8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98616</xdr:rowOff>
    </xdr:from>
    <xdr:to>
      <xdr:col>20</xdr:col>
      <xdr:colOff>38100</xdr:colOff>
      <xdr:row>79</xdr:row>
      <xdr:rowOff>28766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19893</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94501</xdr:rowOff>
    </xdr:from>
    <xdr:to>
      <xdr:col>15</xdr:col>
      <xdr:colOff>101600</xdr:colOff>
      <xdr:row>79</xdr:row>
      <xdr:rowOff>24651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6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15778</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97168</xdr:rowOff>
    </xdr:from>
    <xdr:to>
      <xdr:col>10</xdr:col>
      <xdr:colOff>165100</xdr:colOff>
      <xdr:row>79</xdr:row>
      <xdr:rowOff>27318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18445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78346</xdr:rowOff>
    </xdr:from>
    <xdr:to>
      <xdr:col>6</xdr:col>
      <xdr:colOff>38100</xdr:colOff>
      <xdr:row>79</xdr:row>
      <xdr:rowOff>8496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5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171073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138545</xdr:rowOff>
    </xdr:from>
    <xdr:to>
      <xdr:col>24</xdr:col>
      <xdr:colOff>63500</xdr:colOff>
      <xdr:row>96</xdr:row>
      <xdr:rowOff>17411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426295"/>
          <a:ext cx="838200" cy="5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17411</xdr:rowOff>
    </xdr:from>
    <xdr:to>
      <xdr:col>19</xdr:col>
      <xdr:colOff>177800</xdr:colOff>
      <xdr:row>96</xdr:row>
      <xdr:rowOff>75527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476611"/>
          <a:ext cx="889000" cy="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75527</xdr:rowOff>
    </xdr:from>
    <xdr:to>
      <xdr:col>15</xdr:col>
      <xdr:colOff>50800</xdr:colOff>
      <xdr:row>96</xdr:row>
      <xdr:rowOff>87440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534727"/>
          <a:ext cx="889000" cy="1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87440</xdr:rowOff>
    </xdr:from>
    <xdr:to>
      <xdr:col>10</xdr:col>
      <xdr:colOff>114300</xdr:colOff>
      <xdr:row>96</xdr:row>
      <xdr:rowOff>142112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546640"/>
          <a:ext cx="889000" cy="5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87745</xdr:rowOff>
    </xdr:from>
    <xdr:to>
      <xdr:col>24</xdr:col>
      <xdr:colOff>114300</xdr:colOff>
      <xdr:row>96</xdr:row>
      <xdr:rowOff>17895</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37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110622</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22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138061</xdr:rowOff>
    </xdr:from>
    <xdr:to>
      <xdr:col>20</xdr:col>
      <xdr:colOff>38100</xdr:colOff>
      <xdr:row>96</xdr:row>
      <xdr:rowOff>68211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4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59338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51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24727</xdr:rowOff>
    </xdr:from>
    <xdr:to>
      <xdr:col>15</xdr:col>
      <xdr:colOff>101600</xdr:colOff>
      <xdr:row>96</xdr:row>
      <xdr:rowOff>126327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48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117454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5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36640</xdr:rowOff>
    </xdr:from>
    <xdr:to>
      <xdr:col>10</xdr:col>
      <xdr:colOff>165100</xdr:colOff>
      <xdr:row>96</xdr:row>
      <xdr:rowOff>138240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4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129367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58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91312</xdr:rowOff>
    </xdr:from>
    <xdr:to>
      <xdr:col>6</xdr:col>
      <xdr:colOff>38100</xdr:colOff>
      <xdr:row>97</xdr:row>
      <xdr:rowOff>21462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55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12589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6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391,048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102122</xdr:rowOff>
    </xdr:from>
    <xdr:to>
      <xdr:col>55</xdr:col>
      <xdr:colOff>0</xdr:colOff>
      <xdr:row>38</xdr:row>
      <xdr:rowOff>59145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102872"/>
          <a:ext cx="838200" cy="47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59145</xdr:rowOff>
    </xdr:from>
    <xdr:to>
      <xdr:col>50</xdr:col>
      <xdr:colOff>114300</xdr:colOff>
      <xdr:row>38</xdr:row>
      <xdr:rowOff>62883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574245"/>
          <a:ext cx="889000" cy="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550</xdr:rowOff>
    </xdr:from>
    <xdr:to>
      <xdr:col>50</xdr:col>
      <xdr:colOff>165100</xdr:colOff>
      <xdr:row>37</xdr:row>
      <xdr:rowOff>102150</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118677</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56257</xdr:rowOff>
    </xdr:from>
    <xdr:to>
      <xdr:col>45</xdr:col>
      <xdr:colOff>177800</xdr:colOff>
      <xdr:row>38</xdr:row>
      <xdr:rowOff>62883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6571357"/>
          <a:ext cx="889000" cy="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6055</xdr:rowOff>
    </xdr:from>
    <xdr:to>
      <xdr:col>46</xdr:col>
      <xdr:colOff>38100</xdr:colOff>
      <xdr:row>37</xdr:row>
      <xdr:rowOff>107655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124182</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56257</xdr:rowOff>
    </xdr:from>
    <xdr:to>
      <xdr:col>41</xdr:col>
      <xdr:colOff>50800</xdr:colOff>
      <xdr:row>38</xdr:row>
      <xdr:rowOff>61081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571357"/>
          <a:ext cx="8890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27410</xdr:rowOff>
    </xdr:from>
    <xdr:to>
      <xdr:col>41</xdr:col>
      <xdr:colOff>101600</xdr:colOff>
      <xdr:row>37</xdr:row>
      <xdr:rowOff>129010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145537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37454</xdr:rowOff>
    </xdr:from>
    <xdr:to>
      <xdr:col>36</xdr:col>
      <xdr:colOff>165100</xdr:colOff>
      <xdr:row>37</xdr:row>
      <xdr:rowOff>139054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38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155581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1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51322</xdr:rowOff>
    </xdr:from>
    <xdr:to>
      <xdr:col>55</xdr:col>
      <xdr:colOff>50800</xdr:colOff>
      <xdr:row>35</xdr:row>
      <xdr:rowOff>152922</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05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137699</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96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8345</xdr:rowOff>
    </xdr:from>
    <xdr:to>
      <xdr:col>50</xdr:col>
      <xdr:colOff>165100</xdr:colOff>
      <xdr:row>38</xdr:row>
      <xdr:rowOff>109945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52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101072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61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12083</xdr:rowOff>
    </xdr:from>
    <xdr:to>
      <xdr:col>46</xdr:col>
      <xdr:colOff>38100</xdr:colOff>
      <xdr:row>38</xdr:row>
      <xdr:rowOff>113683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5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104810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61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5457</xdr:rowOff>
    </xdr:from>
    <xdr:to>
      <xdr:col>41</xdr:col>
      <xdr:colOff>101600</xdr:colOff>
      <xdr:row>38</xdr:row>
      <xdr:rowOff>107057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5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98184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61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10281</xdr:rowOff>
    </xdr:from>
    <xdr:to>
      <xdr:col>36</xdr:col>
      <xdr:colOff>165100</xdr:colOff>
      <xdr:row>38</xdr:row>
      <xdr:rowOff>111881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52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103008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61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372,195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20439</xdr:rowOff>
    </xdr:from>
    <xdr:to>
      <xdr:col>55</xdr:col>
      <xdr:colOff>0</xdr:colOff>
      <xdr:row>58</xdr:row>
      <xdr:rowOff>92304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964539"/>
          <a:ext cx="838200" cy="7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92304</xdr:rowOff>
    </xdr:from>
    <xdr:to>
      <xdr:col>50</xdr:col>
      <xdr:colOff>114300</xdr:colOff>
      <xdr:row>59</xdr:row>
      <xdr:rowOff>15563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10036404"/>
          <a:ext cx="889000" cy="9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113586</xdr:rowOff>
    </xdr:from>
    <xdr:to>
      <xdr:col>45</xdr:col>
      <xdr:colOff>177800</xdr:colOff>
      <xdr:row>59</xdr:row>
      <xdr:rowOff>15563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057686"/>
          <a:ext cx="889000" cy="7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118147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113586</xdr:rowOff>
    </xdr:from>
    <xdr:to>
      <xdr:col>41</xdr:col>
      <xdr:colOff>50800</xdr:colOff>
      <xdr:row>58</xdr:row>
      <xdr:rowOff>123599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10057686"/>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111503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141089</xdr:rowOff>
    </xdr:from>
    <xdr:to>
      <xdr:col>55</xdr:col>
      <xdr:colOff>50800</xdr:colOff>
      <xdr:row>58</xdr:row>
      <xdr:rowOff>71239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56016</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2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41504</xdr:rowOff>
    </xdr:from>
    <xdr:to>
      <xdr:col>50</xdr:col>
      <xdr:colOff>165100</xdr:colOff>
      <xdr:row>58</xdr:row>
      <xdr:rowOff>143104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8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134231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0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136213</xdr:rowOff>
    </xdr:from>
    <xdr:to>
      <xdr:col>46</xdr:col>
      <xdr:colOff>38100</xdr:colOff>
      <xdr:row>59</xdr:row>
      <xdr:rowOff>66363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8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57490</xdr:rowOff>
    </xdr:from>
    <xdr:ext cx="469744"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15428" y="1017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62786</xdr:rowOff>
    </xdr:from>
    <xdr:to>
      <xdr:col>41</xdr:col>
      <xdr:colOff>101600</xdr:colOff>
      <xdr:row>58</xdr:row>
      <xdr:rowOff>164386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155513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09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72799</xdr:rowOff>
    </xdr:from>
    <xdr:to>
      <xdr:col>36</xdr:col>
      <xdr:colOff>165100</xdr:colOff>
      <xdr:row>59</xdr:row>
      <xdr:rowOff>2949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1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165526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0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293,389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154747</xdr:rowOff>
    </xdr:from>
    <xdr:to>
      <xdr:col>55</xdr:col>
      <xdr:colOff>0</xdr:colOff>
      <xdr:row>78</xdr:row>
      <xdr:rowOff>113750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356397"/>
          <a:ext cx="838200" cy="13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113750</xdr:rowOff>
    </xdr:from>
    <xdr:to>
      <xdr:col>50</xdr:col>
      <xdr:colOff>114300</xdr:colOff>
      <xdr:row>78</xdr:row>
      <xdr:rowOff>135004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486850"/>
          <a:ext cx="889000" cy="2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42979</xdr:rowOff>
    </xdr:from>
    <xdr:to>
      <xdr:col>45</xdr:col>
      <xdr:colOff>177800</xdr:colOff>
      <xdr:row>78</xdr:row>
      <xdr:rowOff>135004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416079"/>
          <a:ext cx="889000" cy="9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42979</xdr:rowOff>
    </xdr:from>
    <xdr:to>
      <xdr:col>41</xdr:col>
      <xdr:colOff>50800</xdr:colOff>
      <xdr:row>78</xdr:row>
      <xdr:rowOff>69191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16079"/>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103947</xdr:rowOff>
    </xdr:from>
    <xdr:to>
      <xdr:col>55</xdr:col>
      <xdr:colOff>50800</xdr:colOff>
      <xdr:row>78</xdr:row>
      <xdr:rowOff>34097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0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82374</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8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62950</xdr:rowOff>
    </xdr:from>
    <xdr:to>
      <xdr:col>50</xdr:col>
      <xdr:colOff>165100</xdr:colOff>
      <xdr:row>78</xdr:row>
      <xdr:rowOff>164550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3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155677</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2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84204</xdr:rowOff>
    </xdr:from>
    <xdr:to>
      <xdr:col>46</xdr:col>
      <xdr:colOff>38100</xdr:colOff>
      <xdr:row>79</xdr:row>
      <xdr:rowOff>14354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5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5481</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5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163629</xdr:rowOff>
    </xdr:from>
    <xdr:to>
      <xdr:col>41</xdr:col>
      <xdr:colOff>101600</xdr:colOff>
      <xdr:row>78</xdr:row>
      <xdr:rowOff>93779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6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84906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18391</xdr:rowOff>
    </xdr:from>
    <xdr:to>
      <xdr:col>36</xdr:col>
      <xdr:colOff>165100</xdr:colOff>
      <xdr:row>78</xdr:row>
      <xdr:rowOff>119991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9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111118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285,607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53116</xdr:rowOff>
    </xdr:from>
    <xdr:to>
      <xdr:col>55</xdr:col>
      <xdr:colOff>0</xdr:colOff>
      <xdr:row>98</xdr:row>
      <xdr:rowOff>62264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855216"/>
          <a:ext cx="838200" cy="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53116</xdr:rowOff>
    </xdr:from>
    <xdr:to>
      <xdr:col>50</xdr:col>
      <xdr:colOff>114300</xdr:colOff>
      <xdr:row>98</xdr:row>
      <xdr:rowOff>110379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855216"/>
          <a:ext cx="889000" cy="5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110379</xdr:rowOff>
    </xdr:from>
    <xdr:to>
      <xdr:col>45</xdr:col>
      <xdr:colOff>177800</xdr:colOff>
      <xdr:row>98</xdr:row>
      <xdr:rowOff>114284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912479"/>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114284</xdr:rowOff>
    </xdr:from>
    <xdr:to>
      <xdr:col>41</xdr:col>
      <xdr:colOff>50800</xdr:colOff>
      <xdr:row>98</xdr:row>
      <xdr:rowOff>114915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916384"/>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11464</xdr:rowOff>
    </xdr:from>
    <xdr:to>
      <xdr:col>55</xdr:col>
      <xdr:colOff>50800</xdr:colOff>
      <xdr:row>98</xdr:row>
      <xdr:rowOff>113064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81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97841</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2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2316</xdr:rowOff>
    </xdr:from>
    <xdr:to>
      <xdr:col>50</xdr:col>
      <xdr:colOff>165100</xdr:colOff>
      <xdr:row>98</xdr:row>
      <xdr:rowOff>103916</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80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95043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9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59579</xdr:rowOff>
    </xdr:from>
    <xdr:to>
      <xdr:col>46</xdr:col>
      <xdr:colOff>38100</xdr:colOff>
      <xdr:row>98</xdr:row>
      <xdr:rowOff>161179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6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152306</xdr:rowOff>
    </xdr:from>
    <xdr:ext cx="469744"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15428" y="1695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63484</xdr:rowOff>
    </xdr:from>
    <xdr:to>
      <xdr:col>41</xdr:col>
      <xdr:colOff>101600</xdr:colOff>
      <xdr:row>98</xdr:row>
      <xdr:rowOff>165084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6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156211</xdr:rowOff>
    </xdr:from>
    <xdr:ext cx="469744"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26428" y="1695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64115</xdr:rowOff>
    </xdr:from>
    <xdr:to>
      <xdr:col>36</xdr:col>
      <xdr:colOff>165100</xdr:colOff>
      <xdr:row>98</xdr:row>
      <xdr:rowOff>165715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6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156842</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37428" y="1695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88516</xdr:rowOff>
    </xdr:from>
    <xdr:to>
      <xdr:col>81</xdr:col>
      <xdr:colOff>50800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603616"/>
          <a:ext cx="889000" cy="5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30704</xdr:rowOff>
    </xdr:from>
    <xdr:to>
      <xdr:col>76</xdr:col>
      <xdr:colOff>114300</xdr:colOff>
      <xdr:row>38</xdr:row>
      <xdr:rowOff>88516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545804"/>
          <a:ext cx="889000" cy="5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30704</xdr:rowOff>
    </xdr:from>
    <xdr:to>
      <xdr:col>71</xdr:col>
      <xdr:colOff>177800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545804"/>
          <a:ext cx="889000" cy="10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146423</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6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37716</xdr:rowOff>
    </xdr:from>
    <xdr:to>
      <xdr:col>76</xdr:col>
      <xdr:colOff>165100</xdr:colOff>
      <xdr:row>38</xdr:row>
      <xdr:rowOff>139316</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55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130443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4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151354</xdr:rowOff>
    </xdr:from>
    <xdr:to>
      <xdr:col>72</xdr:col>
      <xdr:colOff>38100</xdr:colOff>
      <xdr:row>38</xdr:row>
      <xdr:rowOff>81504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49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98031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27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137909</xdr:rowOff>
    </xdr:from>
    <xdr:to>
      <xdr:col>85</xdr:col>
      <xdr:colOff>127000</xdr:colOff>
      <xdr:row>77</xdr:row>
      <xdr:rowOff>139486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5481300" y="13339559"/>
          <a:ext cx="8382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120132</xdr:rowOff>
    </xdr:from>
    <xdr:to>
      <xdr:col>81</xdr:col>
      <xdr:colOff>50800</xdr:colOff>
      <xdr:row>77</xdr:row>
      <xdr:rowOff>137909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4592300" y="13321782"/>
          <a:ext cx="889000" cy="1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104342</xdr:rowOff>
    </xdr:from>
    <xdr:to>
      <xdr:col>76</xdr:col>
      <xdr:colOff>114300</xdr:colOff>
      <xdr:row>77</xdr:row>
      <xdr:rowOff>120132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3703300" y="13305992"/>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104342</xdr:rowOff>
    </xdr:from>
    <xdr:to>
      <xdr:col>71</xdr:col>
      <xdr:colOff>177800</xdr:colOff>
      <xdr:row>77</xdr:row>
      <xdr:rowOff>130167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3305992"/>
          <a:ext cx="889000" cy="2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88686</xdr:rowOff>
    </xdr:from>
    <xdr:to>
      <xdr:col>85</xdr:col>
      <xdr:colOff>177800</xdr:colOff>
      <xdr:row>78</xdr:row>
      <xdr:rowOff>18836</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329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67113</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326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87109</xdr:rowOff>
    </xdr:from>
    <xdr:to>
      <xdr:col>81</xdr:col>
      <xdr:colOff>101600</xdr:colOff>
      <xdr:row>78</xdr:row>
      <xdr:rowOff>17259</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328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8386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38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69332</xdr:rowOff>
    </xdr:from>
    <xdr:to>
      <xdr:col>76</xdr:col>
      <xdr:colOff>165100</xdr:colOff>
      <xdr:row>77</xdr:row>
      <xdr:rowOff>170932</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327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162059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36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53542</xdr:rowOff>
    </xdr:from>
    <xdr:to>
      <xdr:col>72</xdr:col>
      <xdr:colOff>38100</xdr:colOff>
      <xdr:row>77</xdr:row>
      <xdr:rowOff>155142</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32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146269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4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79367</xdr:rowOff>
    </xdr:from>
    <xdr:to>
      <xdr:col>67</xdr:col>
      <xdr:colOff>101600</xdr:colOff>
      <xdr:row>78</xdr:row>
      <xdr:rowOff>9517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328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644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37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169748</xdr:rowOff>
    </xdr:from>
    <xdr:to>
      <xdr:col>85</xdr:col>
      <xdr:colOff>127000</xdr:colOff>
      <xdr:row>99</xdr:row>
      <xdr:rowOff>21222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971848"/>
          <a:ext cx="8382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120155</xdr:rowOff>
    </xdr:from>
    <xdr:to>
      <xdr:col>81</xdr:col>
      <xdr:colOff>50800</xdr:colOff>
      <xdr:row>98</xdr:row>
      <xdr:rowOff>169748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4592300" y="16922255"/>
          <a:ext cx="889000" cy="4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128452</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4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120155</xdr:rowOff>
    </xdr:from>
    <xdr:to>
      <xdr:col>76</xdr:col>
      <xdr:colOff>114300</xdr:colOff>
      <xdr:row>98</xdr:row>
      <xdr:rowOff>161480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922255"/>
          <a:ext cx="889000" cy="4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63869</xdr:rowOff>
    </xdr:from>
    <xdr:to>
      <xdr:col>71</xdr:col>
      <xdr:colOff>177800</xdr:colOff>
      <xdr:row>98</xdr:row>
      <xdr:rowOff>161480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865969"/>
          <a:ext cx="889000" cy="9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141872</xdr:rowOff>
    </xdr:from>
    <xdr:to>
      <xdr:col>85</xdr:col>
      <xdr:colOff>177800</xdr:colOff>
      <xdr:row>99</xdr:row>
      <xdr:rowOff>72022</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94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56799</xdr:rowOff>
    </xdr:from>
    <xdr:ext cx="469744"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8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118948</xdr:rowOff>
    </xdr:from>
    <xdr:to>
      <xdr:col>81</xdr:col>
      <xdr:colOff>101600</xdr:colOff>
      <xdr:row>99</xdr:row>
      <xdr:rowOff>49098</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92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40225</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46428" y="1701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69355</xdr:rowOff>
    </xdr:from>
    <xdr:to>
      <xdr:col>76</xdr:col>
      <xdr:colOff>165100</xdr:colOff>
      <xdr:row>98</xdr:row>
      <xdr:rowOff>170955</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162082</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96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110680</xdr:rowOff>
    </xdr:from>
    <xdr:to>
      <xdr:col>72</xdr:col>
      <xdr:colOff>38100</xdr:colOff>
      <xdr:row>99</xdr:row>
      <xdr:rowOff>40830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9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31957</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700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13069</xdr:rowOff>
    </xdr:from>
    <xdr:to>
      <xdr:col>67</xdr:col>
      <xdr:colOff>101600</xdr:colOff>
      <xdr:row>98</xdr:row>
      <xdr:rowOff>114669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105796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1" name="投資及び出資金最小値テキスト">
          <a:extLst>
            <a:ext uri="{FF2B5EF4-FFF2-40B4-BE49-F238E27FC236}">
              <a16:creationId xmlns:a16="http://schemas.microsoft.com/office/drawing/2014/main" id="{00000000-0008-0000-0600-0000D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3" name="投資及び出資金最大値テキスト">
          <a:extLst>
            <a:ext uri="{FF2B5EF4-FFF2-40B4-BE49-F238E27FC236}">
              <a16:creationId xmlns:a16="http://schemas.microsoft.com/office/drawing/2014/main" id="{00000000-0008-0000-0600-0000D3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6" name="投資及び出資金平均値テキスト">
          <a:extLst>
            <a:ext uri="{FF2B5EF4-FFF2-40B4-BE49-F238E27FC236}">
              <a16:creationId xmlns:a16="http://schemas.microsoft.com/office/drawing/2014/main" id="{00000000-0008-0000-0600-0000D6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5" name="投資及び出資金該当値テキスト">
          <a:extLst>
            <a:ext uri="{FF2B5EF4-FFF2-40B4-BE49-F238E27FC236}">
              <a16:creationId xmlns:a16="http://schemas.microsoft.com/office/drawing/2014/main" id="{00000000-0008-0000-0600-0000E9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41218</xdr:rowOff>
    </xdr:from>
    <xdr:to>
      <xdr:col>116</xdr:col>
      <xdr:colOff>63500</xdr:colOff>
      <xdr:row>76</xdr:row>
      <xdr:rowOff>167198</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1323300" y="13071418"/>
          <a:ext cx="838200" cy="12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41218</xdr:rowOff>
    </xdr:from>
    <xdr:to>
      <xdr:col>111</xdr:col>
      <xdr:colOff>177800</xdr:colOff>
      <xdr:row>76</xdr:row>
      <xdr:rowOff>93033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3071418"/>
          <a:ext cx="889000" cy="5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93033</xdr:rowOff>
    </xdr:from>
    <xdr:to>
      <xdr:col>107</xdr:col>
      <xdr:colOff>50800</xdr:colOff>
      <xdr:row>76</xdr:row>
      <xdr:rowOff>107457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3123233"/>
          <a:ext cx="8890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107457</xdr:rowOff>
    </xdr:from>
    <xdr:to>
      <xdr:col>102</xdr:col>
      <xdr:colOff>114300</xdr:colOff>
      <xdr:row>76</xdr:row>
      <xdr:rowOff>141746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3137657"/>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116398</xdr:rowOff>
    </xdr:from>
    <xdr:to>
      <xdr:col>116</xdr:col>
      <xdr:colOff>114300</xdr:colOff>
      <xdr:row>77</xdr:row>
      <xdr:rowOff>46548</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314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94825</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31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161868</xdr:rowOff>
    </xdr:from>
    <xdr:to>
      <xdr:col>112</xdr:col>
      <xdr:colOff>38100</xdr:colOff>
      <xdr:row>76</xdr:row>
      <xdr:rowOff>92018</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30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83145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1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42233</xdr:rowOff>
    </xdr:from>
    <xdr:to>
      <xdr:col>107</xdr:col>
      <xdr:colOff>101600</xdr:colOff>
      <xdr:row>76</xdr:row>
      <xdr:rowOff>143833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30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134960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16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56657</xdr:rowOff>
    </xdr:from>
    <xdr:to>
      <xdr:col>102</xdr:col>
      <xdr:colOff>165100</xdr:colOff>
      <xdr:row>76</xdr:row>
      <xdr:rowOff>158257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30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149384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7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90946</xdr:rowOff>
    </xdr:from>
    <xdr:to>
      <xdr:col>98</xdr:col>
      <xdr:colOff>38100</xdr:colOff>
      <xdr:row>77</xdr:row>
      <xdr:rowOff>21096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312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12223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2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義務的経費のうち、新発債の抑制に努めてきた結果、公債費は平均水準以下をキープしているが、人件費や扶助費は近年増加傾向にある。物件費の減少は、会計年度任用職員制度導入の影響が大きく、その費用は人件費に振り替わっており、人件費</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物件費の前年度比較では増加となっている。人件費については、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88,822</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円と類似団体内平均値を下回っているが、全国平均及び大阪府平均を上回っており、主に退職手当の増が要因である。また、扶助費</a:t>
          </a:r>
          <a:r>
            <a:rPr kumimoji="1" lang="en-US" altLang="ja-JP" sz="1300">
              <a:solidFill>
                <a:srgbClr val="000000"/>
              </a:solidFill>
              <a:latin typeface="ＭＳ Ｐゴシック" panose="020B0600070205080204" pitchFamily="50" charset="-128"/>
              <a:ea typeface="ＭＳ Ｐゴシック" panose="020B0600070205080204" pitchFamily="50" charset="-128"/>
            </a:rPr>
            <a:t>76,591</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については、福祉事務所がなく、生活保護費の支給がないことから低い水準となっているものの、障がい者施策や子育て支援の拡充などから増加傾向にあり、少子高齢化を踏まえると今後も増加していくことが懸念される。物件費</a:t>
          </a:r>
          <a:r>
            <a:rPr kumimoji="1" lang="en-US" altLang="ja-JP" sz="1300">
              <a:solidFill>
                <a:srgbClr val="000000"/>
              </a:solidFill>
              <a:latin typeface="ＭＳ Ｐゴシック" panose="020B0600070205080204" pitchFamily="50" charset="-128"/>
              <a:ea typeface="ＭＳ Ｐゴシック" panose="020B0600070205080204" pitchFamily="50" charset="-128"/>
            </a:rPr>
            <a:t>67,249</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は、類似団体内平均値を下回っているものの全国平均及び大阪府平均を上回っている。これは、各種計画等の策定や電算システム改修などをはじめとした業務委託が増加傾向にあることなどが影響している。補助費等</a:t>
          </a:r>
          <a:r>
            <a:rPr kumimoji="1" lang="en-US" altLang="ja-JP" sz="1300">
              <a:solidFill>
                <a:srgbClr val="000000"/>
              </a:solidFill>
              <a:latin typeface="ＭＳ Ｐゴシック" panose="020B0600070205080204" pitchFamily="50" charset="-128"/>
              <a:ea typeface="ＭＳ Ｐゴシック" panose="020B0600070205080204" pitchFamily="50" charset="-128"/>
            </a:rPr>
            <a:t>164,863</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は令和元年度と比較して大幅な増となっているが、これは、下水道事業会計の地方公営企業法の財務適用によるもの、及び新型コロナウイルス感染症対策によるものである。税収が伸び悩む中、このような性質別歳出のうち、経常的経費が増加傾向にあり、経常収支比率の悪化につながっている。加えて、今後公共施設老朽化対策に伴い巨額の改修費用が見込まれることから、計画的な施設更新による平準化を図るとともに、経常的経費の抑制に努めていく必要が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13,266
13,138
14.17
7,043,598
6,975,521
54,446
3,299,217
4,319,098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10,408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121641</xdr:rowOff>
    </xdr:from>
    <xdr:to>
      <xdr:col>24</xdr:col>
      <xdr:colOff>63500</xdr:colOff>
      <xdr:row>35</xdr:row>
      <xdr:rowOff>49403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50941"/>
          <a:ext cx="838200" cy="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77978</xdr:rowOff>
    </xdr:from>
    <xdr:to>
      <xdr:col>19</xdr:col>
      <xdr:colOff>177800</xdr:colOff>
      <xdr:row>34</xdr:row>
      <xdr:rowOff>121641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07278"/>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77978</xdr:rowOff>
    </xdr:from>
    <xdr:to>
      <xdr:col>15</xdr:col>
      <xdr:colOff>50800</xdr:colOff>
      <xdr:row>34</xdr:row>
      <xdr:rowOff>90551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0727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20007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90551</xdr:rowOff>
    </xdr:from>
    <xdr:to>
      <xdr:col>10</xdr:col>
      <xdr:colOff>114300</xdr:colOff>
      <xdr:row>34</xdr:row>
      <xdr:rowOff>149987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19851"/>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65041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74185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170053</xdr:rowOff>
    </xdr:from>
    <xdr:to>
      <xdr:col>24</xdr:col>
      <xdr:colOff>114300</xdr:colOff>
      <xdr:row>35</xdr:row>
      <xdr:rowOff>100203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21480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5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70841</xdr:rowOff>
    </xdr:from>
    <xdr:to>
      <xdr:col>20</xdr:col>
      <xdr:colOff>38100</xdr:colOff>
      <xdr:row>35</xdr:row>
      <xdr:rowOff>991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0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163568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99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27178</xdr:rowOff>
    </xdr:from>
    <xdr:to>
      <xdr:col>15</xdr:col>
      <xdr:colOff>101600</xdr:colOff>
      <xdr:row>34</xdr:row>
      <xdr:rowOff>128778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145305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39751</xdr:rowOff>
    </xdr:from>
    <xdr:to>
      <xdr:col>10</xdr:col>
      <xdr:colOff>165100</xdr:colOff>
      <xdr:row>34</xdr:row>
      <xdr:rowOff>141351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157878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4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99187</xdr:rowOff>
    </xdr:from>
    <xdr:to>
      <xdr:col>6</xdr:col>
      <xdr:colOff>38100</xdr:colOff>
      <xdr:row>35</xdr:row>
      <xdr:rowOff>29337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45864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0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583,910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78607</xdr:rowOff>
    </xdr:from>
    <xdr:to>
      <xdr:col>24</xdr:col>
      <xdr:colOff>63500</xdr:colOff>
      <xdr:row>57</xdr:row>
      <xdr:rowOff>156018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679807"/>
          <a:ext cx="838200" cy="24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156018</xdr:rowOff>
    </xdr:from>
    <xdr:to>
      <xdr:col>19</xdr:col>
      <xdr:colOff>177800</xdr:colOff>
      <xdr:row>58</xdr:row>
      <xdr:rowOff>16935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928668"/>
          <a:ext cx="889000" cy="3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149799</xdr:rowOff>
    </xdr:from>
    <xdr:to>
      <xdr:col>20</xdr:col>
      <xdr:colOff>38100</xdr:colOff>
      <xdr:row>57</xdr:row>
      <xdr:rowOff>79949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96476</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52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16935</xdr:rowOff>
    </xdr:from>
    <xdr:to>
      <xdr:col>15</xdr:col>
      <xdr:colOff>50800</xdr:colOff>
      <xdr:row>58</xdr:row>
      <xdr:rowOff>26122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961035"/>
          <a:ext cx="889000" cy="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1108</xdr:rowOff>
    </xdr:from>
    <xdr:to>
      <xdr:col>15</xdr:col>
      <xdr:colOff>101600</xdr:colOff>
      <xdr:row>57</xdr:row>
      <xdr:rowOff>102708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119235</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08795" y="954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166938</xdr:rowOff>
    </xdr:from>
    <xdr:to>
      <xdr:col>10</xdr:col>
      <xdr:colOff>114300</xdr:colOff>
      <xdr:row>58</xdr:row>
      <xdr:rowOff>26122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939588"/>
          <a:ext cx="889000" cy="3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15958</xdr:rowOff>
    </xdr:from>
    <xdr:to>
      <xdr:col>10</xdr:col>
      <xdr:colOff>165100</xdr:colOff>
      <xdr:row>57</xdr:row>
      <xdr:rowOff>117558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134085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5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38819</xdr:rowOff>
    </xdr:from>
    <xdr:to>
      <xdr:col>6</xdr:col>
      <xdr:colOff>38100</xdr:colOff>
      <xdr:row>57</xdr:row>
      <xdr:rowOff>140419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156946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27807</xdr:rowOff>
    </xdr:from>
    <xdr:to>
      <xdr:col>24</xdr:col>
      <xdr:colOff>114300</xdr:colOff>
      <xdr:row>56</xdr:row>
      <xdr:rowOff>129407</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2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114184</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43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105218</xdr:rowOff>
    </xdr:from>
    <xdr:to>
      <xdr:col>20</xdr:col>
      <xdr:colOff>38100</xdr:colOff>
      <xdr:row>58</xdr:row>
      <xdr:rowOff>35368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87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26495</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97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137585</xdr:rowOff>
    </xdr:from>
    <xdr:to>
      <xdr:col>15</xdr:col>
      <xdr:colOff>101600</xdr:colOff>
      <xdr:row>58</xdr:row>
      <xdr:rowOff>67735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91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58862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100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146772</xdr:rowOff>
    </xdr:from>
    <xdr:to>
      <xdr:col>10</xdr:col>
      <xdr:colOff>165100</xdr:colOff>
      <xdr:row>58</xdr:row>
      <xdr:rowOff>76922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91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68049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1001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116138</xdr:rowOff>
    </xdr:from>
    <xdr:to>
      <xdr:col>6</xdr:col>
      <xdr:colOff>38100</xdr:colOff>
      <xdr:row>58</xdr:row>
      <xdr:rowOff>46288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8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37415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8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274,962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69771</xdr:rowOff>
    </xdr:from>
    <xdr:to>
      <xdr:col>24</xdr:col>
      <xdr:colOff>63500</xdr:colOff>
      <xdr:row>77</xdr:row>
      <xdr:rowOff>101485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71421"/>
          <a:ext cx="838200" cy="3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101485</xdr:rowOff>
    </xdr:from>
    <xdr:to>
      <xdr:col>19</xdr:col>
      <xdr:colOff>177800</xdr:colOff>
      <xdr:row>77</xdr:row>
      <xdr:rowOff>170073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03135"/>
          <a:ext cx="889000" cy="6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170073</xdr:rowOff>
    </xdr:from>
    <xdr:to>
      <xdr:col>15</xdr:col>
      <xdr:colOff>50800</xdr:colOff>
      <xdr:row>78</xdr:row>
      <xdr:rowOff>1161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71723"/>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1161</xdr:rowOff>
    </xdr:from>
    <xdr:to>
      <xdr:col>10</xdr:col>
      <xdr:colOff>114300</xdr:colOff>
      <xdr:row>78</xdr:row>
      <xdr:rowOff>73344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374261"/>
          <a:ext cx="889000" cy="7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18971</xdr:rowOff>
    </xdr:from>
    <xdr:to>
      <xdr:col>24</xdr:col>
      <xdr:colOff>114300</xdr:colOff>
      <xdr:row>77</xdr:row>
      <xdr:rowOff>120571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2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168848</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9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50685</xdr:rowOff>
    </xdr:from>
    <xdr:to>
      <xdr:col>20</xdr:col>
      <xdr:colOff>38100</xdr:colOff>
      <xdr:row>77</xdr:row>
      <xdr:rowOff>152285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5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143412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4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119273</xdr:rowOff>
    </xdr:from>
    <xdr:to>
      <xdr:col>15</xdr:col>
      <xdr:colOff>101600</xdr:colOff>
      <xdr:row>78</xdr:row>
      <xdr:rowOff>49423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2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40550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1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121811</xdr:rowOff>
    </xdr:from>
    <xdr:to>
      <xdr:col>10</xdr:col>
      <xdr:colOff>165100</xdr:colOff>
      <xdr:row>78</xdr:row>
      <xdr:rowOff>51961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2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43088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1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22544</xdr:rowOff>
    </xdr:from>
    <xdr:to>
      <xdr:col>6</xdr:col>
      <xdr:colOff>38100</xdr:colOff>
      <xdr:row>78</xdr:row>
      <xdr:rowOff>124144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9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115271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8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153,795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111420</xdr:rowOff>
    </xdr:from>
    <xdr:to>
      <xdr:col>24</xdr:col>
      <xdr:colOff>63500</xdr:colOff>
      <xdr:row>97</xdr:row>
      <xdr:rowOff>144903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42070"/>
          <a:ext cx="838200" cy="3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144903</xdr:rowOff>
    </xdr:from>
    <xdr:to>
      <xdr:col>19</xdr:col>
      <xdr:colOff>177800</xdr:colOff>
      <xdr:row>97</xdr:row>
      <xdr:rowOff>148332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7555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148332</xdr:rowOff>
    </xdr:from>
    <xdr:to>
      <xdr:col>15</xdr:col>
      <xdr:colOff>50800</xdr:colOff>
      <xdr:row>97</xdr:row>
      <xdr:rowOff>158228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78982"/>
          <a:ext cx="889000" cy="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140636</xdr:rowOff>
    </xdr:from>
    <xdr:to>
      <xdr:col>10</xdr:col>
      <xdr:colOff>114300</xdr:colOff>
      <xdr:row>97</xdr:row>
      <xdr:rowOff>158228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71286"/>
          <a:ext cx="889000" cy="1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110025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60620</xdr:rowOff>
    </xdr:from>
    <xdr:to>
      <xdr:col>24</xdr:col>
      <xdr:colOff>114300</xdr:colOff>
      <xdr:row>97</xdr:row>
      <xdr:rowOff>162220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9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146997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0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94103</xdr:rowOff>
    </xdr:from>
    <xdr:to>
      <xdr:col>20</xdr:col>
      <xdr:colOff>38100</xdr:colOff>
      <xdr:row>98</xdr:row>
      <xdr:rowOff>24253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2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15380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97532</xdr:rowOff>
    </xdr:from>
    <xdr:to>
      <xdr:col>15</xdr:col>
      <xdr:colOff>101600</xdr:colOff>
      <xdr:row>98</xdr:row>
      <xdr:rowOff>27682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2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18809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107428</xdr:rowOff>
    </xdr:from>
    <xdr:to>
      <xdr:col>10</xdr:col>
      <xdr:colOff>165100</xdr:colOff>
      <xdr:row>98</xdr:row>
      <xdr:rowOff>37578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3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28705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89836</xdr:rowOff>
    </xdr:from>
    <xdr:to>
      <xdr:col>6</xdr:col>
      <xdr:colOff>38100</xdr:colOff>
      <xdr:row>98</xdr:row>
      <xdr:rowOff>19986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11113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4,222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218,706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165869</xdr:rowOff>
    </xdr:from>
    <xdr:to>
      <xdr:col>55</xdr:col>
      <xdr:colOff>0</xdr:colOff>
      <xdr:row>58</xdr:row>
      <xdr:rowOff>1860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938519"/>
          <a:ext cx="838200" cy="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165869</xdr:rowOff>
    </xdr:from>
    <xdr:to>
      <xdr:col>50</xdr:col>
      <xdr:colOff>114300</xdr:colOff>
      <xdr:row>57</xdr:row>
      <xdr:rowOff>171024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938519"/>
          <a:ext cx="889000" cy="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165589</xdr:rowOff>
    </xdr:from>
    <xdr:to>
      <xdr:col>45</xdr:col>
      <xdr:colOff>177800</xdr:colOff>
      <xdr:row>57</xdr:row>
      <xdr:rowOff>171024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938239"/>
          <a:ext cx="889000" cy="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165589</xdr:rowOff>
    </xdr:from>
    <xdr:to>
      <xdr:col>41</xdr:col>
      <xdr:colOff>50800</xdr:colOff>
      <xdr:row>58</xdr:row>
      <xdr:rowOff>9249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38239"/>
          <a:ext cx="8890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122510</xdr:rowOff>
    </xdr:from>
    <xdr:to>
      <xdr:col>55</xdr:col>
      <xdr:colOff>50800</xdr:colOff>
      <xdr:row>58</xdr:row>
      <xdr:rowOff>52660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37437</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1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115069</xdr:rowOff>
    </xdr:from>
    <xdr:to>
      <xdr:col>50</xdr:col>
      <xdr:colOff>165100</xdr:colOff>
      <xdr:row>58</xdr:row>
      <xdr:rowOff>45219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8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36346</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998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120224</xdr:rowOff>
    </xdr:from>
    <xdr:to>
      <xdr:col>46</xdr:col>
      <xdr:colOff>38100</xdr:colOff>
      <xdr:row>58</xdr:row>
      <xdr:rowOff>50374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9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41501</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98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114789</xdr:rowOff>
    </xdr:from>
    <xdr:to>
      <xdr:col>41</xdr:col>
      <xdr:colOff>101600</xdr:colOff>
      <xdr:row>58</xdr:row>
      <xdr:rowOff>44939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8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36066</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998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129899</xdr:rowOff>
    </xdr:from>
    <xdr:to>
      <xdr:col>36</xdr:col>
      <xdr:colOff>165100</xdr:colOff>
      <xdr:row>58</xdr:row>
      <xdr:rowOff>60049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51176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999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119,119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129896</xdr:rowOff>
    </xdr:from>
    <xdr:to>
      <xdr:col>55</xdr:col>
      <xdr:colOff>0</xdr:colOff>
      <xdr:row>78</xdr:row>
      <xdr:rowOff>140055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02996"/>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140055</xdr:rowOff>
    </xdr:from>
    <xdr:to>
      <xdr:col>50</xdr:col>
      <xdr:colOff>114300</xdr:colOff>
      <xdr:row>79</xdr:row>
      <xdr:rowOff>763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13155"/>
          <a:ext cx="889000" cy="3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160795</xdr:rowOff>
    </xdr:from>
    <xdr:to>
      <xdr:col>45</xdr:col>
      <xdr:colOff>177800</xdr:colOff>
      <xdr:row>79</xdr:row>
      <xdr:rowOff>763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33895"/>
          <a:ext cx="8890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160795</xdr:rowOff>
    </xdr:from>
    <xdr:to>
      <xdr:col>41</xdr:col>
      <xdr:colOff>50800</xdr:colOff>
      <xdr:row>78</xdr:row>
      <xdr:rowOff>160883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33895"/>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79096</xdr:rowOff>
    </xdr:from>
    <xdr:to>
      <xdr:col>55</xdr:col>
      <xdr:colOff>50800</xdr:colOff>
      <xdr:row>79</xdr:row>
      <xdr:rowOff>9246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5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165473</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6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89255</xdr:rowOff>
    </xdr:from>
    <xdr:to>
      <xdr:col>50</xdr:col>
      <xdr:colOff>165100</xdr:colOff>
      <xdr:row>79</xdr:row>
      <xdr:rowOff>19405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10532</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5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121413</xdr:rowOff>
    </xdr:from>
    <xdr:to>
      <xdr:col>46</xdr:col>
      <xdr:colOff>38100</xdr:colOff>
      <xdr:row>79</xdr:row>
      <xdr:rowOff>51563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42690</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8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109995</xdr:rowOff>
    </xdr:from>
    <xdr:to>
      <xdr:col>41</xdr:col>
      <xdr:colOff>101600</xdr:colOff>
      <xdr:row>79</xdr:row>
      <xdr:rowOff>40145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8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31272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7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110083</xdr:rowOff>
    </xdr:from>
    <xdr:to>
      <xdr:col>36</xdr:col>
      <xdr:colOff>165100</xdr:colOff>
      <xdr:row>79</xdr:row>
      <xdr:rowOff>40233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31360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7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218,787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50054</xdr:rowOff>
    </xdr:from>
    <xdr:to>
      <xdr:col>55</xdr:col>
      <xdr:colOff>0</xdr:colOff>
      <xdr:row>97</xdr:row>
      <xdr:rowOff>57079</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680704"/>
          <a:ext cx="838200" cy="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50054</xdr:rowOff>
    </xdr:from>
    <xdr:to>
      <xdr:col>50</xdr:col>
      <xdr:colOff>114300</xdr:colOff>
      <xdr:row>97</xdr:row>
      <xdr:rowOff>65691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680704"/>
          <a:ext cx="889000" cy="1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20473</xdr:rowOff>
    </xdr:from>
    <xdr:to>
      <xdr:col>45</xdr:col>
      <xdr:colOff>177800</xdr:colOff>
      <xdr:row>97</xdr:row>
      <xdr:rowOff>65691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651123"/>
          <a:ext cx="889000" cy="4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20473</xdr:rowOff>
    </xdr:from>
    <xdr:to>
      <xdr:col>41</xdr:col>
      <xdr:colOff>50800</xdr:colOff>
      <xdr:row>97</xdr:row>
      <xdr:rowOff>34275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651123"/>
          <a:ext cx="889000" cy="1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6279</xdr:rowOff>
    </xdr:from>
    <xdr:to>
      <xdr:col>55</xdr:col>
      <xdr:colOff>50800</xdr:colOff>
      <xdr:row>97</xdr:row>
      <xdr:rowOff>107879</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6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92656</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5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170704</xdr:rowOff>
    </xdr:from>
    <xdr:to>
      <xdr:col>50</xdr:col>
      <xdr:colOff>165100</xdr:colOff>
      <xdr:row>97</xdr:row>
      <xdr:rowOff>100854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62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91981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72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14891</xdr:rowOff>
    </xdr:from>
    <xdr:to>
      <xdr:col>46</xdr:col>
      <xdr:colOff>38100</xdr:colOff>
      <xdr:row>97</xdr:row>
      <xdr:rowOff>116491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64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107618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73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141123</xdr:rowOff>
    </xdr:from>
    <xdr:to>
      <xdr:col>41</xdr:col>
      <xdr:colOff>101600</xdr:colOff>
      <xdr:row>97</xdr:row>
      <xdr:rowOff>71273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6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62400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9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154925</xdr:rowOff>
    </xdr:from>
    <xdr:to>
      <xdr:col>36</xdr:col>
      <xdr:colOff>165100</xdr:colOff>
      <xdr:row>97</xdr:row>
      <xdr:rowOff>85075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61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76202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7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139,997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72513</xdr:rowOff>
    </xdr:from>
    <xdr:to>
      <xdr:col>85</xdr:col>
      <xdr:colOff>127000</xdr:colOff>
      <xdr:row>38</xdr:row>
      <xdr:rowOff>75692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587613"/>
          <a:ext cx="838200" cy="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72513</xdr:rowOff>
    </xdr:from>
    <xdr:to>
      <xdr:col>81</xdr:col>
      <xdr:colOff>50800</xdr:colOff>
      <xdr:row>38</xdr:row>
      <xdr:rowOff>76215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587613"/>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76215</xdr:rowOff>
    </xdr:from>
    <xdr:to>
      <xdr:col>76</xdr:col>
      <xdr:colOff>114300</xdr:colOff>
      <xdr:row>38</xdr:row>
      <xdr:rowOff>85554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591315"/>
          <a:ext cx="889000" cy="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58961</xdr:rowOff>
    </xdr:from>
    <xdr:to>
      <xdr:col>71</xdr:col>
      <xdr:colOff>177800</xdr:colOff>
      <xdr:row>38</xdr:row>
      <xdr:rowOff>85554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574061"/>
          <a:ext cx="8890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24892</xdr:rowOff>
    </xdr:from>
    <xdr:to>
      <xdr:col>85</xdr:col>
      <xdr:colOff>177800</xdr:colOff>
      <xdr:row>38</xdr:row>
      <xdr:rowOff>126492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111269</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45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21713</xdr:rowOff>
    </xdr:from>
    <xdr:to>
      <xdr:col>81</xdr:col>
      <xdr:colOff>101600</xdr:colOff>
      <xdr:row>38</xdr:row>
      <xdr:rowOff>123313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53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114440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62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25415</xdr:rowOff>
    </xdr:from>
    <xdr:to>
      <xdr:col>76</xdr:col>
      <xdr:colOff>165100</xdr:colOff>
      <xdr:row>38</xdr:row>
      <xdr:rowOff>127015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54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118142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63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34754</xdr:rowOff>
    </xdr:from>
    <xdr:to>
      <xdr:col>72</xdr:col>
      <xdr:colOff>38100</xdr:colOff>
      <xdr:row>38</xdr:row>
      <xdr:rowOff>136354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54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127481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64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8161</xdr:rowOff>
    </xdr:from>
    <xdr:to>
      <xdr:col>67</xdr:col>
      <xdr:colOff>101600</xdr:colOff>
      <xdr:row>38</xdr:row>
      <xdr:rowOff>109761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100888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1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352,358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65470</xdr:rowOff>
    </xdr:from>
    <xdr:to>
      <xdr:col>85</xdr:col>
      <xdr:colOff>127000</xdr:colOff>
      <xdr:row>57</xdr:row>
      <xdr:rowOff>151229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838120"/>
          <a:ext cx="838200" cy="8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151229</xdr:rowOff>
    </xdr:from>
    <xdr:to>
      <xdr:col>81</xdr:col>
      <xdr:colOff>50800</xdr:colOff>
      <xdr:row>58</xdr:row>
      <xdr:rowOff>68621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923879"/>
          <a:ext cx="889000" cy="8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35161</xdr:rowOff>
    </xdr:from>
    <xdr:to>
      <xdr:col>76</xdr:col>
      <xdr:colOff>114300</xdr:colOff>
      <xdr:row>58</xdr:row>
      <xdr:rowOff>68621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979261"/>
          <a:ext cx="889000" cy="3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35161</xdr:rowOff>
    </xdr:from>
    <xdr:to>
      <xdr:col>71</xdr:col>
      <xdr:colOff>177800</xdr:colOff>
      <xdr:row>58</xdr:row>
      <xdr:rowOff>64239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9979261"/>
          <a:ext cx="889000" cy="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14670</xdr:rowOff>
    </xdr:from>
    <xdr:to>
      <xdr:col>85</xdr:col>
      <xdr:colOff>177800</xdr:colOff>
      <xdr:row>57</xdr:row>
      <xdr:rowOff>116270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78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37547</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63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100429</xdr:rowOff>
    </xdr:from>
    <xdr:to>
      <xdr:col>81</xdr:col>
      <xdr:colOff>101600</xdr:colOff>
      <xdr:row>58</xdr:row>
      <xdr:rowOff>30579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87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21706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96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17821</xdr:rowOff>
    </xdr:from>
    <xdr:to>
      <xdr:col>76</xdr:col>
      <xdr:colOff>165100</xdr:colOff>
      <xdr:row>58</xdr:row>
      <xdr:rowOff>119421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96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110548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05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155811</xdr:rowOff>
    </xdr:from>
    <xdr:to>
      <xdr:col>72</xdr:col>
      <xdr:colOff>38100</xdr:colOff>
      <xdr:row>58</xdr:row>
      <xdr:rowOff>85961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9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77088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02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13439</xdr:rowOff>
    </xdr:from>
    <xdr:to>
      <xdr:col>67</xdr:col>
      <xdr:colOff>101600</xdr:colOff>
      <xdr:row>58</xdr:row>
      <xdr:rowOff>115039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95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106166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05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51,527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88517</xdr:rowOff>
    </xdr:from>
    <xdr:to>
      <xdr:col>81</xdr:col>
      <xdr:colOff>50800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461617"/>
          <a:ext cx="889000" cy="5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30704</xdr:rowOff>
    </xdr:from>
    <xdr:to>
      <xdr:col>76</xdr:col>
      <xdr:colOff>114300</xdr:colOff>
      <xdr:row>78</xdr:row>
      <xdr:rowOff>88517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403804"/>
          <a:ext cx="889000" cy="5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30704</xdr:rowOff>
    </xdr:from>
    <xdr:to>
      <xdr:col>71</xdr:col>
      <xdr:colOff>177800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403804"/>
          <a:ext cx="889000" cy="10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146423</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37717</xdr:rowOff>
    </xdr:from>
    <xdr:to>
      <xdr:col>76</xdr:col>
      <xdr:colOff>165100</xdr:colOff>
      <xdr:row>78</xdr:row>
      <xdr:rowOff>139317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1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130444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50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151354</xdr:rowOff>
    </xdr:from>
    <xdr:to>
      <xdr:col>72</xdr:col>
      <xdr:colOff>38100</xdr:colOff>
      <xdr:row>78</xdr:row>
      <xdr:rowOff>81504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35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98031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12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170,086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137909</xdr:rowOff>
    </xdr:from>
    <xdr:to>
      <xdr:col>85</xdr:col>
      <xdr:colOff>127000</xdr:colOff>
      <xdr:row>97</xdr:row>
      <xdr:rowOff>139486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5481300" y="16768559"/>
          <a:ext cx="8382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120132</xdr:rowOff>
    </xdr:from>
    <xdr:to>
      <xdr:col>81</xdr:col>
      <xdr:colOff>50800</xdr:colOff>
      <xdr:row>97</xdr:row>
      <xdr:rowOff>137909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750782"/>
          <a:ext cx="889000" cy="1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104342</xdr:rowOff>
    </xdr:from>
    <xdr:to>
      <xdr:col>76</xdr:col>
      <xdr:colOff>114300</xdr:colOff>
      <xdr:row>97</xdr:row>
      <xdr:rowOff>120132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734992"/>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104342</xdr:rowOff>
    </xdr:from>
    <xdr:to>
      <xdr:col>71</xdr:col>
      <xdr:colOff>177800</xdr:colOff>
      <xdr:row>97</xdr:row>
      <xdr:rowOff>130167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734992"/>
          <a:ext cx="889000" cy="2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88686</xdr:rowOff>
    </xdr:from>
    <xdr:to>
      <xdr:col>85</xdr:col>
      <xdr:colOff>177800</xdr:colOff>
      <xdr:row>98</xdr:row>
      <xdr:rowOff>18836</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7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67113</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69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87109</xdr:rowOff>
    </xdr:from>
    <xdr:to>
      <xdr:col>81</xdr:col>
      <xdr:colOff>101600</xdr:colOff>
      <xdr:row>98</xdr:row>
      <xdr:rowOff>17259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7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8386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81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69332</xdr:rowOff>
    </xdr:from>
    <xdr:to>
      <xdr:col>76</xdr:col>
      <xdr:colOff>165100</xdr:colOff>
      <xdr:row>97</xdr:row>
      <xdr:rowOff>170932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69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162059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79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53542</xdr:rowOff>
    </xdr:from>
    <xdr:to>
      <xdr:col>72</xdr:col>
      <xdr:colOff>38100</xdr:colOff>
      <xdr:row>97</xdr:row>
      <xdr:rowOff>155142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6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146269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77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79367</xdr:rowOff>
    </xdr:from>
    <xdr:to>
      <xdr:col>67</xdr:col>
      <xdr:colOff>101600</xdr:colOff>
      <xdr:row>98</xdr:row>
      <xdr:rowOff>9517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71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80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144599</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6316799"/>
          <a:ext cx="1269" cy="468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139136</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8256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91276</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609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1,435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36</xdr:row>
      <xdr:rowOff>144599</xdr:rowOff>
    </xdr:from>
    <xdr:to>
      <xdr:col>116</xdr:col>
      <xdr:colOff>152400</xdr:colOff>
      <xdr:row>36</xdr:row>
      <xdr:rowOff>144599</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316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90714</xdr:rowOff>
    </xdr:from>
    <xdr:to>
      <xdr:col>116</xdr:col>
      <xdr:colOff>63500</xdr:colOff>
      <xdr:row>39</xdr:row>
      <xdr:rowOff>38136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434364"/>
          <a:ext cx="838200" cy="2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12137</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69868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33710</xdr:rowOff>
    </xdr:from>
    <xdr:to>
      <xdr:col>116</xdr:col>
      <xdr:colOff>114300</xdr:colOff>
      <xdr:row>39</xdr:row>
      <xdr:rowOff>135310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79284</xdr:rowOff>
    </xdr:from>
    <xdr:to>
      <xdr:col>111</xdr:col>
      <xdr:colOff>177800</xdr:colOff>
      <xdr:row>37</xdr:row>
      <xdr:rowOff>90714</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25148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11176</xdr:rowOff>
    </xdr:from>
    <xdr:to>
      <xdr:col>112</xdr:col>
      <xdr:colOff>38100</xdr:colOff>
      <xdr:row>38</xdr:row>
      <xdr:rowOff>112776</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103903</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61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68834</xdr:rowOff>
    </xdr:from>
    <xdr:to>
      <xdr:col>107</xdr:col>
      <xdr:colOff>50800</xdr:colOff>
      <xdr:row>36</xdr:row>
      <xdr:rowOff>79284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5726684"/>
          <a:ext cx="889000" cy="52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14442</xdr:rowOff>
    </xdr:from>
    <xdr:to>
      <xdr:col>107</xdr:col>
      <xdr:colOff>101600</xdr:colOff>
      <xdr:row>39</xdr:row>
      <xdr:rowOff>116042</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107169</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793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55118</xdr:rowOff>
    </xdr:from>
    <xdr:to>
      <xdr:col>102</xdr:col>
      <xdr:colOff>114300</xdr:colOff>
      <xdr:row>33</xdr:row>
      <xdr:rowOff>68834</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5370068"/>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3339</xdr:rowOff>
    </xdr:from>
    <xdr:to>
      <xdr:col>102</xdr:col>
      <xdr:colOff>165100</xdr:colOff>
      <xdr:row>39</xdr:row>
      <xdr:rowOff>104939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96066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782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96066</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782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158786</xdr:rowOff>
    </xdr:from>
    <xdr:to>
      <xdr:col>116</xdr:col>
      <xdr:colOff>114300</xdr:colOff>
      <xdr:row>39</xdr:row>
      <xdr:rowOff>88936</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118163</xdr:rowOff>
    </xdr:from>
    <xdr:ext cx="378565"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461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39914</xdr:rowOff>
    </xdr:from>
    <xdr:to>
      <xdr:col>112</xdr:col>
      <xdr:colOff>38100</xdr:colOff>
      <xdr:row>37</xdr:row>
      <xdr:rowOff>141514</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3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158041</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088428" y="615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28484</xdr:rowOff>
    </xdr:from>
    <xdr:to>
      <xdr:col>107</xdr:col>
      <xdr:colOff>101600</xdr:colOff>
      <xdr:row>36</xdr:row>
      <xdr:rowOff>130084</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146611</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199428" y="597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18034</xdr:rowOff>
    </xdr:from>
    <xdr:to>
      <xdr:col>102</xdr:col>
      <xdr:colOff>165100</xdr:colOff>
      <xdr:row>33</xdr:row>
      <xdr:rowOff>119634</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56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136161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10428" y="545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4318</xdr:rowOff>
    </xdr:from>
    <xdr:to>
      <xdr:col>98</xdr:col>
      <xdr:colOff>38100</xdr:colOff>
      <xdr:row>31</xdr:row>
      <xdr:rowOff>105918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531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122445</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21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本町の目的別歳出のうち全体の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割超を占める民生費は、社会福祉施策拡充に伴う社会保障関係経費が増加傾向にあり、人口減少も影響して、住民一人当たりコストも増加している状況である。類似団体、全国及び大阪府平均と比較していずれも低い水準となっているが、本町には福祉事務所がなく、生活保護関連経費の歳出がないため、単純比較することに注意が必要であり、今後も、高齢化等の影響による民生費の増加が懸念さ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また、令和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年度決算における総務費は、新型コロナウイルス感染症対策による給付事業等が臨時的に増加したことに加え、地域公共交通事業の本格実施により、全国及び大阪府平均を上回っている。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そのほか、農林水産業費や商工費は、低水準で推移しており、今後関連産業の状況を見極めながら、就労問題や税収確保の観点からも政策的に事業費を配分する必要がある。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教育費については、類似団体内、全国及び大阪府平均全てで上回っており、令和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生涯学習施設等整備や国指定史跡二子塚古墳保存整備など投資的事業の影響により大きく増加している。今後も、社会保障関係経費や施設の整備、老朽化対策などにより、歳出需用の増加が予想されるが、限られた財源の中、選択と集中により効率的・効果的な行財政運営に努めていく必要が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000000"/>
              </a:solidFill>
              <a:latin typeface="ＭＳ ゴシック" pitchFamily="49" charset="-128"/>
              <a:ea typeface="ＭＳ ゴシック" pitchFamily="49" charset="-128"/>
            </a:rPr>
            <a:t>　令和</a:t>
          </a:r>
          <a:r>
            <a:rPr kumimoji="1" lang="en-US" altLang="ja-JP" sz="1050">
              <a:solidFill>
                <a:srgbClr val="000000"/>
              </a:solidFill>
              <a:latin typeface="ＭＳ ゴシック" pitchFamily="49" charset="-128"/>
              <a:ea typeface="ＭＳ ゴシック" pitchFamily="49" charset="-128"/>
            </a:rPr>
            <a:t>2</a:t>
          </a:r>
          <a:r>
            <a:rPr kumimoji="1" lang="ja-JP" altLang="en-US" sz="1050">
              <a:solidFill>
                <a:srgbClr val="000000"/>
              </a:solidFill>
              <a:latin typeface="ＭＳ ゴシック" pitchFamily="49" charset="-128"/>
              <a:ea typeface="ＭＳ ゴシック" pitchFamily="49" charset="-128"/>
            </a:rPr>
            <a:t>年度の実質収支は</a:t>
          </a:r>
          <a:r>
            <a:rPr kumimoji="1" lang="en-US" altLang="ja-JP" sz="1050">
              <a:solidFill>
                <a:srgbClr val="000000"/>
              </a:solidFill>
              <a:latin typeface="ＭＳ ゴシック" pitchFamily="49" charset="-128"/>
              <a:ea typeface="ＭＳ ゴシック" pitchFamily="49" charset="-128"/>
            </a:rPr>
            <a:t>54</a:t>
          </a:r>
          <a:r>
            <a:rPr kumimoji="1" lang="ja-JP" altLang="en-US" sz="1050">
              <a:solidFill>
                <a:srgbClr val="000000"/>
              </a:solidFill>
              <a:latin typeface="ＭＳ ゴシック" pitchFamily="49" charset="-128"/>
              <a:ea typeface="ＭＳ ゴシック" pitchFamily="49" charset="-128"/>
            </a:rPr>
            <a:t>百万円の黒字であったが、収支不足により財政調整基金より取り崩しを行っており、実質単年度収支は</a:t>
          </a:r>
          <a:r>
            <a:rPr kumimoji="1" lang="en-US" altLang="ja-JP" sz="1050">
              <a:solidFill>
                <a:srgbClr val="000000"/>
              </a:solidFill>
              <a:latin typeface="ＭＳ ゴシック" pitchFamily="49" charset="-128"/>
              <a:ea typeface="ＭＳ ゴシック" pitchFamily="49" charset="-128"/>
            </a:rPr>
            <a:t>99</a:t>
          </a:r>
          <a:r>
            <a:rPr kumimoji="1" lang="ja-JP" altLang="en-US" sz="1050">
              <a:solidFill>
                <a:srgbClr val="000000"/>
              </a:solidFill>
              <a:latin typeface="ＭＳ ゴシック" pitchFamily="49" charset="-128"/>
              <a:ea typeface="ＭＳ ゴシック" pitchFamily="49" charset="-128"/>
            </a:rPr>
            <a:t>百万円の赤字であった。これは、社会福祉関係経費などの増加や、前年度に引き続き定年等の退職者が多かったことが影響し、主要施策においても、経常的なソフト事業が増加したことなどにより、歳出が増加した一方、歳入においては、交付税が増加したものの、町税や各種交付金などが減少したことにより、一般財源は横ばいであったことが主な要因である。</a:t>
          </a:r>
        </a:p>
        <a:p>
          <a:r>
            <a:rPr kumimoji="1" lang="ja-JP" altLang="en-US" sz="1050">
              <a:solidFill>
                <a:srgbClr val="000000"/>
              </a:solidFill>
              <a:latin typeface="ＭＳ ゴシック" pitchFamily="49" charset="-128"/>
              <a:ea typeface="ＭＳ ゴシック" pitchFamily="49" charset="-128"/>
            </a:rPr>
            <a:t>　また、財政調整基金は</a:t>
          </a:r>
          <a:r>
            <a:rPr kumimoji="1" lang="en-US" altLang="ja-JP" sz="1050">
              <a:solidFill>
                <a:srgbClr val="000000"/>
              </a:solidFill>
              <a:latin typeface="ＭＳ ゴシック" pitchFamily="49" charset="-128"/>
              <a:ea typeface="ＭＳ ゴシック" pitchFamily="49" charset="-128"/>
            </a:rPr>
            <a:t>140</a:t>
          </a:r>
          <a:r>
            <a:rPr kumimoji="1" lang="ja-JP" altLang="en-US" sz="1050">
              <a:solidFill>
                <a:srgbClr val="000000"/>
              </a:solidFill>
              <a:latin typeface="ＭＳ ゴシック" pitchFamily="49" charset="-128"/>
              <a:ea typeface="ＭＳ ゴシック" pitchFamily="49" charset="-128"/>
            </a:rPr>
            <a:t>百万円取崩した結果、年度末残高は</a:t>
          </a:r>
          <a:r>
            <a:rPr kumimoji="1" lang="en-US" altLang="ja-JP" sz="1050">
              <a:solidFill>
                <a:srgbClr val="000000"/>
              </a:solidFill>
              <a:latin typeface="ＭＳ ゴシック" pitchFamily="49" charset="-128"/>
              <a:ea typeface="ＭＳ ゴシック" pitchFamily="49" charset="-128"/>
            </a:rPr>
            <a:t>1,369</a:t>
          </a:r>
          <a:r>
            <a:rPr kumimoji="1" lang="ja-JP" altLang="en-US" sz="1050">
              <a:solidFill>
                <a:srgbClr val="000000"/>
              </a:solidFill>
              <a:latin typeface="ＭＳ ゴシック" pitchFamily="49" charset="-128"/>
              <a:ea typeface="ＭＳ ゴシック" pitchFamily="49" charset="-128"/>
            </a:rPr>
            <a:t>百万円、標準財政規模（</a:t>
          </a:r>
          <a:r>
            <a:rPr kumimoji="1" lang="en-US" altLang="ja-JP" sz="1050">
              <a:solidFill>
                <a:srgbClr val="000000"/>
              </a:solidFill>
              <a:latin typeface="ＭＳ ゴシック" pitchFamily="49" charset="-128"/>
              <a:ea typeface="ＭＳ ゴシック" pitchFamily="49" charset="-128"/>
            </a:rPr>
            <a:t>3,299</a:t>
          </a:r>
          <a:r>
            <a:rPr kumimoji="1" lang="ja-JP" altLang="en-US" sz="1050">
              <a:solidFill>
                <a:srgbClr val="000000"/>
              </a:solidFill>
              <a:latin typeface="ＭＳ ゴシック" pitchFamily="49" charset="-128"/>
              <a:ea typeface="ＭＳ ゴシック" pitchFamily="49" charset="-128"/>
            </a:rPr>
            <a:t>百万円）に対し</a:t>
          </a:r>
          <a:r>
            <a:rPr kumimoji="1" lang="en-US" altLang="ja-JP" sz="1050">
              <a:solidFill>
                <a:srgbClr val="000000"/>
              </a:solidFill>
              <a:latin typeface="ＭＳ ゴシック" pitchFamily="49" charset="-128"/>
              <a:ea typeface="ＭＳ ゴシック" pitchFamily="49" charset="-128"/>
            </a:rPr>
            <a:t>41.49</a:t>
          </a:r>
          <a:r>
            <a:rPr kumimoji="1" lang="ja-JP" altLang="en-US" sz="1050">
              <a:solidFill>
                <a:srgbClr val="000000"/>
              </a:solidFill>
              <a:latin typeface="ＭＳ ゴシック" pitchFamily="49" charset="-128"/>
              <a:ea typeface="ＭＳ ゴシック" pitchFamily="49" charset="-128"/>
            </a:rPr>
            <a:t>％と減少している。本町は依存財源の割合が</a:t>
          </a:r>
          <a:r>
            <a:rPr kumimoji="1" lang="en-US" altLang="ja-JP" sz="1050">
              <a:solidFill>
                <a:srgbClr val="000000"/>
              </a:solidFill>
              <a:latin typeface="ＭＳ ゴシック" pitchFamily="49" charset="-128"/>
              <a:ea typeface="ＭＳ ゴシック" pitchFamily="49" charset="-128"/>
            </a:rPr>
            <a:t>60</a:t>
          </a:r>
          <a:r>
            <a:rPr kumimoji="1" lang="ja-JP" altLang="en-US" sz="1050">
              <a:solidFill>
                <a:srgbClr val="000000"/>
              </a:solidFill>
              <a:latin typeface="ＭＳ ゴシック" pitchFamily="49" charset="-128"/>
              <a:ea typeface="ＭＳ ゴシック" pitchFamily="49" charset="-128"/>
            </a:rPr>
            <a:t>％超を占めるなど脆弱な財政基盤であり、今後の行政サービス需要の動向を注視しながら、他の基金と一体的に利活用を進めていく必要がある。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a:t>
          </a:r>
          <a:r>
            <a:rPr kumimoji="1" lang="en-US" altLang="ja-JP" sz="1400">
              <a:solidFill>
                <a:srgbClr val="000000"/>
              </a:solidFill>
              <a:latin typeface="ＭＳ ゴシック" pitchFamily="49" charset="-128"/>
              <a:ea typeface="ＭＳ ゴシック" pitchFamily="49" charset="-128"/>
            </a:rPr>
            <a:t>2</a:t>
          </a:r>
          <a:r>
            <a:rPr kumimoji="1" lang="ja-JP" altLang="en-US" sz="1400">
              <a:solidFill>
                <a:srgbClr val="000000"/>
              </a:solidFill>
              <a:latin typeface="ＭＳ ゴシック" pitchFamily="49" charset="-128"/>
              <a:ea typeface="ＭＳ ゴシック" pitchFamily="49" charset="-128"/>
            </a:rPr>
            <a:t>年度の連結実質赤字比率は生じておらず、早期健全化基準（</a:t>
          </a:r>
          <a:r>
            <a:rPr kumimoji="1" lang="en-US" altLang="ja-JP" sz="1400">
              <a:solidFill>
                <a:srgbClr val="000000"/>
              </a:solidFill>
              <a:latin typeface="ＭＳ ゴシック" pitchFamily="49" charset="-128"/>
              <a:ea typeface="ＭＳ ゴシック" pitchFamily="49" charset="-128"/>
            </a:rPr>
            <a:t>20</a:t>
          </a:r>
          <a:r>
            <a:rPr kumimoji="1" lang="ja-JP" altLang="en-US" sz="1400">
              <a:solidFill>
                <a:srgbClr val="000000"/>
              </a:solidFill>
              <a:latin typeface="ＭＳ ゴシック" pitchFamily="49" charset="-128"/>
              <a:ea typeface="ＭＳ ゴシック" pitchFamily="49" charset="-128"/>
            </a:rPr>
            <a:t>％）を下回っている。また、一般会計以外においても赤字決算となった会計はない。</a:t>
          </a:r>
        </a:p>
        <a:p>
          <a:r>
            <a:rPr kumimoji="1" lang="ja-JP" altLang="en-US" sz="1400">
              <a:solidFill>
                <a:srgbClr val="000000"/>
              </a:solidFill>
              <a:latin typeface="ＭＳ ゴシック" pitchFamily="49" charset="-128"/>
              <a:ea typeface="ＭＳ ゴシック" pitchFamily="49" charset="-128"/>
            </a:rPr>
            <a:t>　一般会計以外の黒字額の内訳では、介護保険特別会計が</a:t>
          </a:r>
          <a:r>
            <a:rPr kumimoji="1" lang="en-US" altLang="ja-JP" sz="1400">
              <a:solidFill>
                <a:srgbClr val="000000"/>
              </a:solidFill>
              <a:latin typeface="ＭＳ ゴシック" pitchFamily="49" charset="-128"/>
              <a:ea typeface="ＭＳ ゴシック" pitchFamily="49" charset="-128"/>
            </a:rPr>
            <a:t>39</a:t>
          </a:r>
          <a:r>
            <a:rPr kumimoji="1" lang="ja-JP" altLang="en-US" sz="1400">
              <a:solidFill>
                <a:srgbClr val="000000"/>
              </a:solidFill>
              <a:latin typeface="ＭＳ ゴシック" pitchFamily="49" charset="-128"/>
              <a:ea typeface="ＭＳ ゴシック" pitchFamily="49" charset="-128"/>
            </a:rPr>
            <a:t>百万円で一番多く、標準財政規模（</a:t>
          </a:r>
          <a:r>
            <a:rPr kumimoji="1" lang="en-US" altLang="ja-JP" sz="1400">
              <a:solidFill>
                <a:srgbClr val="000000"/>
              </a:solidFill>
              <a:latin typeface="ＭＳ ゴシック" pitchFamily="49" charset="-128"/>
              <a:ea typeface="ＭＳ ゴシック" pitchFamily="49" charset="-128"/>
            </a:rPr>
            <a:t>3,299</a:t>
          </a:r>
          <a:r>
            <a:rPr kumimoji="1" lang="ja-JP" altLang="en-US" sz="1400">
              <a:solidFill>
                <a:srgbClr val="000000"/>
              </a:solidFill>
              <a:latin typeface="ＭＳ ゴシック" pitchFamily="49" charset="-128"/>
              <a:ea typeface="ＭＳ ゴシック" pitchFamily="49" charset="-128"/>
            </a:rPr>
            <a:t>百万円）に対する比率は</a:t>
          </a:r>
          <a:r>
            <a:rPr kumimoji="1" lang="en-US" altLang="ja-JP" sz="1400">
              <a:solidFill>
                <a:srgbClr val="000000"/>
              </a:solidFill>
              <a:latin typeface="ＭＳ ゴシック" pitchFamily="49" charset="-128"/>
              <a:ea typeface="ＭＳ ゴシック" pitchFamily="49" charset="-128"/>
            </a:rPr>
            <a:t>1.18</a:t>
          </a:r>
          <a:r>
            <a:rPr kumimoji="1" lang="ja-JP" altLang="en-US" sz="1400">
              <a:solidFill>
                <a:srgbClr val="000000"/>
              </a:solidFill>
              <a:latin typeface="ＭＳ ゴシック" pitchFamily="49" charset="-128"/>
              <a:ea typeface="ＭＳ ゴシック" pitchFamily="49" charset="-128"/>
            </a:rPr>
            <a:t>％、次いで国民健康保険特別会計の実質収支額が</a:t>
          </a:r>
          <a:r>
            <a:rPr kumimoji="1" lang="en-US" altLang="ja-JP" sz="1400">
              <a:solidFill>
                <a:srgbClr val="000000"/>
              </a:solidFill>
              <a:latin typeface="ＭＳ ゴシック" pitchFamily="49" charset="-128"/>
              <a:ea typeface="ＭＳ ゴシック" pitchFamily="49" charset="-128"/>
            </a:rPr>
            <a:t>14</a:t>
          </a:r>
          <a:r>
            <a:rPr kumimoji="1" lang="ja-JP" altLang="en-US" sz="1400">
              <a:solidFill>
                <a:srgbClr val="000000"/>
              </a:solidFill>
              <a:latin typeface="ＭＳ ゴシック" pitchFamily="49" charset="-128"/>
              <a:ea typeface="ＭＳ ゴシック" pitchFamily="49" charset="-128"/>
            </a:rPr>
            <a:t>百万円で、同</a:t>
          </a:r>
          <a:r>
            <a:rPr kumimoji="1" lang="en-US" altLang="ja-JP" sz="1400">
              <a:solidFill>
                <a:srgbClr val="000000"/>
              </a:solidFill>
              <a:latin typeface="ＭＳ ゴシック" pitchFamily="49" charset="-128"/>
              <a:ea typeface="ＭＳ ゴシック" pitchFamily="49" charset="-128"/>
            </a:rPr>
            <a:t>0.42</a:t>
          </a:r>
          <a:r>
            <a:rPr kumimoji="1" lang="ja-JP" altLang="en-US" sz="1400">
              <a:solidFill>
                <a:srgbClr val="000000"/>
              </a:solidFill>
              <a:latin typeface="ＭＳ ゴシック" pitchFamily="49" charset="-128"/>
              <a:ea typeface="ＭＳ ゴシック" pitchFamily="49" charset="-128"/>
            </a:rPr>
            <a:t>％となっている。</a:t>
          </a:r>
        </a:p>
        <a:p>
          <a:r>
            <a:rPr kumimoji="1" lang="ja-JP" altLang="en-US" sz="1400">
              <a:solidFill>
                <a:srgbClr val="000000"/>
              </a:solidFill>
              <a:latin typeface="ＭＳ ゴシック" pitchFamily="49" charset="-128"/>
              <a:ea typeface="ＭＳ ゴシック" pitchFamily="49" charset="-128"/>
            </a:rPr>
            <a:t>なお、各特別会計においては、一般会計から財源の繰入を行っており、特に下水道事業会計については、公債費の影響もあって基準外繰入を行っている状況にある。</a:t>
          </a:r>
        </a:p>
        <a:p>
          <a:r>
            <a:rPr kumimoji="1" lang="ja-JP" altLang="en-US" sz="1400">
              <a:solidFill>
                <a:srgbClr val="000000"/>
              </a:solidFill>
              <a:latin typeface="ＭＳ ゴシック" pitchFamily="49" charset="-128"/>
              <a:ea typeface="ＭＳ ゴシック" pitchFamily="49" charset="-128"/>
            </a:rPr>
            <a:t>　そのため、今後においても、使用料や保険料の適正化、並びに徴収事務の強化、広域化・共同化を含めた事務事業の効率化などにより、繰入金（一般会計の負担）の縮減に努める。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7043598</v>
      </c>
      <c r="BO4" s="395"/>
      <c r="BP4" s="395"/>
      <c r="BQ4" s="395"/>
      <c r="BR4" s="395"/>
      <c r="BS4" s="395"/>
      <c r="BT4" s="395"/>
      <c r="BU4" s="396"/>
      <c r="BV4" s="394">
        <v>5246590</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1.7</v>
      </c>
      <c r="CU4" s="401"/>
      <c r="CV4" s="401"/>
      <c r="CW4" s="401"/>
      <c r="CX4" s="401"/>
      <c r="CY4" s="401"/>
      <c r="CZ4" s="401"/>
      <c r="DA4" s="402"/>
      <c r="DB4" s="400">
        <v>0.9</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6975521</v>
      </c>
      <c r="BO5" s="432"/>
      <c r="BP5" s="432"/>
      <c r="BQ5" s="432"/>
      <c r="BR5" s="432"/>
      <c r="BS5" s="432"/>
      <c r="BT5" s="432"/>
      <c r="BU5" s="433"/>
      <c r="BV5" s="431">
        <v>5199109</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99.3</v>
      </c>
      <c r="CU5" s="429"/>
      <c r="CV5" s="429"/>
      <c r="CW5" s="429"/>
      <c r="CX5" s="429"/>
      <c r="CY5" s="429"/>
      <c r="CZ5" s="429"/>
      <c r="DA5" s="430"/>
      <c r="DB5" s="428">
        <v>103.7</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68077</v>
      </c>
      <c r="BO6" s="432"/>
      <c r="BP6" s="432"/>
      <c r="BQ6" s="432"/>
      <c r="BR6" s="432"/>
      <c r="BS6" s="432"/>
      <c r="BT6" s="432"/>
      <c r="BU6" s="433"/>
      <c r="BV6" s="431">
        <v>47481</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104</v>
      </c>
      <c r="CU6" s="469"/>
      <c r="CV6" s="469"/>
      <c r="CW6" s="469"/>
      <c r="CX6" s="469"/>
      <c r="CY6" s="469"/>
      <c r="CZ6" s="469"/>
      <c r="DA6" s="470"/>
      <c r="DB6" s="468">
        <v>108.9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94</v>
      </c>
      <c r="AV7" s="464"/>
      <c r="AW7" s="464"/>
      <c r="AX7" s="464"/>
      <c r="AY7" s="465" t="s">
        <v>106</v>
      </c>
      <c r="AZ7" s="466"/>
      <c r="BA7" s="466"/>
      <c r="BB7" s="466"/>
      <c r="BC7" s="466"/>
      <c r="BD7" s="466"/>
      <c r="BE7" s="466"/>
      <c r="BF7" s="466"/>
      <c r="BG7" s="466"/>
      <c r="BH7" s="466"/>
      <c r="BI7" s="466"/>
      <c r="BJ7" s="466"/>
      <c r="BK7" s="466"/>
      <c r="BL7" s="466"/>
      <c r="BM7" s="467"/>
      <c r="BN7" s="431">
        <v>13631</v>
      </c>
      <c r="BO7" s="432"/>
      <c r="BP7" s="432"/>
      <c r="BQ7" s="432"/>
      <c r="BR7" s="432"/>
      <c r="BS7" s="432"/>
      <c r="BT7" s="432"/>
      <c r="BU7" s="433"/>
      <c r="BV7" s="431">
        <v>19529</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3299217</v>
      </c>
      <c r="CU7" s="432"/>
      <c r="CV7" s="432"/>
      <c r="CW7" s="432"/>
      <c r="CX7" s="432"/>
      <c r="CY7" s="432"/>
      <c r="CZ7" s="432"/>
      <c r="DA7" s="433"/>
      <c r="DB7" s="431">
        <v>3203220</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54446</v>
      </c>
      <c r="BO8" s="432"/>
      <c r="BP8" s="432"/>
      <c r="BQ8" s="432"/>
      <c r="BR8" s="432"/>
      <c r="BS8" s="432"/>
      <c r="BT8" s="432"/>
      <c r="BU8" s="433"/>
      <c r="BV8" s="431">
        <v>27952</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0.51</v>
      </c>
      <c r="CU8" s="472"/>
      <c r="CV8" s="472"/>
      <c r="CW8" s="472"/>
      <c r="CX8" s="472"/>
      <c r="CY8" s="472"/>
      <c r="CZ8" s="472"/>
      <c r="DA8" s="473"/>
      <c r="DB8" s="471">
        <v>0.51</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13009</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26494</v>
      </c>
      <c r="BO9" s="432"/>
      <c r="BP9" s="432"/>
      <c r="BQ9" s="432"/>
      <c r="BR9" s="432"/>
      <c r="BS9" s="432"/>
      <c r="BT9" s="432"/>
      <c r="BU9" s="433"/>
      <c r="BV9" s="431">
        <v>-1902</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10.9</v>
      </c>
      <c r="CU9" s="429"/>
      <c r="CV9" s="429"/>
      <c r="CW9" s="429"/>
      <c r="CX9" s="429"/>
      <c r="CY9" s="429"/>
      <c r="CZ9" s="429"/>
      <c r="DA9" s="430"/>
      <c r="DB9" s="428">
        <v>11.3</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13748</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94</v>
      </c>
      <c r="AV10" s="464"/>
      <c r="AW10" s="464"/>
      <c r="AX10" s="464"/>
      <c r="AY10" s="465" t="s">
        <v>121</v>
      </c>
      <c r="AZ10" s="466"/>
      <c r="BA10" s="466"/>
      <c r="BB10" s="466"/>
      <c r="BC10" s="466"/>
      <c r="BD10" s="466"/>
      <c r="BE10" s="466"/>
      <c r="BF10" s="466"/>
      <c r="BG10" s="466"/>
      <c r="BH10" s="466"/>
      <c r="BI10" s="466"/>
      <c r="BJ10" s="466"/>
      <c r="BK10" s="466"/>
      <c r="BL10" s="466"/>
      <c r="BM10" s="467"/>
      <c r="BN10" s="431">
        <v>14852</v>
      </c>
      <c r="BO10" s="432"/>
      <c r="BP10" s="432"/>
      <c r="BQ10" s="432"/>
      <c r="BR10" s="432"/>
      <c r="BS10" s="432"/>
      <c r="BT10" s="432"/>
      <c r="BU10" s="433"/>
      <c r="BV10" s="431">
        <v>35066</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116</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13266</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116</v>
      </c>
      <c r="AV12" s="464"/>
      <c r="AW12" s="464"/>
      <c r="AX12" s="464"/>
      <c r="AY12" s="465" t="s">
        <v>135</v>
      </c>
      <c r="AZ12" s="466"/>
      <c r="BA12" s="466"/>
      <c r="BB12" s="466"/>
      <c r="BC12" s="466"/>
      <c r="BD12" s="466"/>
      <c r="BE12" s="466"/>
      <c r="BF12" s="466"/>
      <c r="BG12" s="466"/>
      <c r="BH12" s="466"/>
      <c r="BI12" s="466"/>
      <c r="BJ12" s="466"/>
      <c r="BK12" s="466"/>
      <c r="BL12" s="466"/>
      <c r="BM12" s="467"/>
      <c r="BN12" s="431">
        <v>140000</v>
      </c>
      <c r="BO12" s="432"/>
      <c r="BP12" s="432"/>
      <c r="BQ12" s="432"/>
      <c r="BR12" s="432"/>
      <c r="BS12" s="432"/>
      <c r="BT12" s="432"/>
      <c r="BU12" s="433"/>
      <c r="BV12" s="431">
        <v>260000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13138</v>
      </c>
      <c r="S13" s="516"/>
      <c r="T13" s="516"/>
      <c r="U13" s="516"/>
      <c r="V13" s="517"/>
      <c r="W13" s="447" t="s">
        <v>139</v>
      </c>
      <c r="X13" s="448"/>
      <c r="Y13" s="448"/>
      <c r="Z13" s="448"/>
      <c r="AA13" s="448"/>
      <c r="AB13" s="438"/>
      <c r="AC13" s="482">
        <v>193</v>
      </c>
      <c r="AD13" s="483"/>
      <c r="AE13" s="483"/>
      <c r="AF13" s="483"/>
      <c r="AG13" s="525"/>
      <c r="AH13" s="482">
        <v>211</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-98654</v>
      </c>
      <c r="BO13" s="432"/>
      <c r="BP13" s="432"/>
      <c r="BQ13" s="432"/>
      <c r="BR13" s="432"/>
      <c r="BS13" s="432"/>
      <c r="BT13" s="432"/>
      <c r="BU13" s="433"/>
      <c r="BV13" s="431">
        <v>-226836</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6.2</v>
      </c>
      <c r="CU13" s="429"/>
      <c r="CV13" s="429"/>
      <c r="CW13" s="429"/>
      <c r="CX13" s="429"/>
      <c r="CY13" s="429"/>
      <c r="CZ13" s="429"/>
      <c r="DA13" s="430"/>
      <c r="DB13" s="428">
        <v>7.1</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13305</v>
      </c>
      <c r="S14" s="516"/>
      <c r="T14" s="516"/>
      <c r="U14" s="516"/>
      <c r="V14" s="517"/>
      <c r="W14" s="421"/>
      <c r="X14" s="422"/>
      <c r="Y14" s="422"/>
      <c r="Z14" s="422"/>
      <c r="AA14" s="422"/>
      <c r="AB14" s="411"/>
      <c r="AC14" s="518">
        <v>3.3</v>
      </c>
      <c r="AD14" s="519"/>
      <c r="AE14" s="519"/>
      <c r="AF14" s="519"/>
      <c r="AG14" s="520"/>
      <c r="AH14" s="518">
        <v>3.7</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t="s">
        <v>137</v>
      </c>
      <c r="CU14" s="530"/>
      <c r="CV14" s="530"/>
      <c r="CW14" s="530"/>
      <c r="CX14" s="530"/>
      <c r="CY14" s="530"/>
      <c r="CZ14" s="530"/>
      <c r="DA14" s="531"/>
      <c r="DB14" s="529" t="s">
        <v>128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138</v>
      </c>
      <c r="N15" s="523"/>
      <c r="O15" s="523"/>
      <c r="P15" s="523"/>
      <c r="Q15" s="524"/>
      <c r="R15" s="515">
        <v>13199</v>
      </c>
      <c r="S15" s="516"/>
      <c r="T15" s="516"/>
      <c r="U15" s="516"/>
      <c r="V15" s="517"/>
      <c r="W15" s="447" t="s">
        <v>146</v>
      </c>
      <c r="X15" s="448"/>
      <c r="Y15" s="448"/>
      <c r="Z15" s="448"/>
      <c r="AA15" s="448"/>
      <c r="AB15" s="438"/>
      <c r="AC15" s="482">
        <v>1643</v>
      </c>
      <c r="AD15" s="483"/>
      <c r="AE15" s="483"/>
      <c r="AF15" s="483"/>
      <c r="AG15" s="525"/>
      <c r="AH15" s="482">
        <v>1617</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1436178</v>
      </c>
      <c r="BO15" s="395"/>
      <c r="BP15" s="395"/>
      <c r="BQ15" s="395"/>
      <c r="BR15" s="395"/>
      <c r="BS15" s="395"/>
      <c r="BT15" s="395"/>
      <c r="BU15" s="396"/>
      <c r="BV15" s="394">
        <v>1366091</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28.4</v>
      </c>
      <c r="AD16" s="519"/>
      <c r="AE16" s="519"/>
      <c r="AF16" s="519"/>
      <c r="AG16" s="520"/>
      <c r="AH16" s="518">
        <v>28</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2776299</v>
      </c>
      <c r="BO16" s="432"/>
      <c r="BP16" s="432"/>
      <c r="BQ16" s="432"/>
      <c r="BR16" s="432"/>
      <c r="BS16" s="432"/>
      <c r="BT16" s="432"/>
      <c r="BU16" s="433"/>
      <c r="BV16" s="431">
        <v>2679472</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3957</v>
      </c>
      <c r="AD17" s="483"/>
      <c r="AE17" s="483"/>
      <c r="AF17" s="483"/>
      <c r="AG17" s="525"/>
      <c r="AH17" s="482">
        <v>3952</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1812822</v>
      </c>
      <c r="BO17" s="432"/>
      <c r="BP17" s="432"/>
      <c r="BQ17" s="432"/>
      <c r="BR17" s="432"/>
      <c r="BS17" s="432"/>
      <c r="BT17" s="432"/>
      <c r="BU17" s="433"/>
      <c r="BV17" s="431">
        <v>1735419</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14.17</v>
      </c>
      <c r="M18" s="547"/>
      <c r="N18" s="547"/>
      <c r="O18" s="547"/>
      <c r="P18" s="547"/>
      <c r="Q18" s="547"/>
      <c r="R18" s="548"/>
      <c r="S18" s="548"/>
      <c r="T18" s="548"/>
      <c r="U18" s="548"/>
      <c r="V18" s="549"/>
      <c r="W18" s="449"/>
      <c r="X18" s="450"/>
      <c r="Y18" s="450"/>
      <c r="Z18" s="450"/>
      <c r="AA18" s="450"/>
      <c r="AB18" s="441"/>
      <c r="AC18" s="550">
        <v>68.3</v>
      </c>
      <c r="AD18" s="551"/>
      <c r="AE18" s="551"/>
      <c r="AF18" s="551"/>
      <c r="AG18" s="552"/>
      <c r="AH18" s="550">
        <v>68.400000000000006</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3226763</v>
      </c>
      <c r="BO18" s="432"/>
      <c r="BP18" s="432"/>
      <c r="BQ18" s="432"/>
      <c r="BR18" s="432"/>
      <c r="BS18" s="432"/>
      <c r="BT18" s="432"/>
      <c r="BU18" s="433"/>
      <c r="BV18" s="431">
        <v>3374847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918</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3962414</v>
      </c>
      <c r="BO19" s="432"/>
      <c r="BP19" s="432"/>
      <c r="BQ19" s="432"/>
      <c r="BR19" s="432"/>
      <c r="BS19" s="432"/>
      <c r="BT19" s="432"/>
      <c r="BU19" s="433"/>
      <c r="BV19" s="431">
        <v>3857448</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5048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4319098</v>
      </c>
      <c r="BO23" s="432"/>
      <c r="BP23" s="432"/>
      <c r="BQ23" s="432"/>
      <c r="BR23" s="432"/>
      <c r="BS23" s="432"/>
      <c r="BT23" s="432"/>
      <c r="BU23" s="433"/>
      <c r="BV23" s="431">
        <v>4228638</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6560</v>
      </c>
      <c r="R24" s="483"/>
      <c r="S24" s="483"/>
      <c r="T24" s="483"/>
      <c r="U24" s="483"/>
      <c r="V24" s="525"/>
      <c r="W24" s="584"/>
      <c r="X24" s="572"/>
      <c r="Y24" s="573"/>
      <c r="Z24" s="481" t="s">
        <v>170</v>
      </c>
      <c r="AA24" s="461"/>
      <c r="AB24" s="461"/>
      <c r="AC24" s="461"/>
      <c r="AD24" s="461"/>
      <c r="AE24" s="461"/>
      <c r="AF24" s="461"/>
      <c r="AG24" s="462"/>
      <c r="AH24" s="482">
        <v>92</v>
      </c>
      <c r="AI24" s="483"/>
      <c r="AJ24" s="483"/>
      <c r="AK24" s="483"/>
      <c r="AL24" s="525"/>
      <c r="AM24" s="482">
        <v>302128</v>
      </c>
      <c r="AN24" s="483"/>
      <c r="AO24" s="483"/>
      <c r="AP24" s="483"/>
      <c r="AQ24" s="483"/>
      <c r="AR24" s="525"/>
      <c r="AS24" s="482">
        <v>3284</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3959166</v>
      </c>
      <c r="BO24" s="432"/>
      <c r="BP24" s="432"/>
      <c r="BQ24" s="432"/>
      <c r="BR24" s="432"/>
      <c r="BS24" s="432"/>
      <c r="BT24" s="432"/>
      <c r="BU24" s="433"/>
      <c r="BV24" s="431">
        <v>3834171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6650</v>
      </c>
      <c r="R25" s="483"/>
      <c r="S25" s="483"/>
      <c r="T25" s="483"/>
      <c r="U25" s="483"/>
      <c r="V25" s="525"/>
      <c r="W25" s="584"/>
      <c r="X25" s="572"/>
      <c r="Y25" s="573"/>
      <c r="Z25" s="481" t="s">
        <v>173</v>
      </c>
      <c r="AA25" s="461"/>
      <c r="AB25" s="461"/>
      <c r="AC25" s="461"/>
      <c r="AD25" s="461"/>
      <c r="AE25" s="461"/>
      <c r="AF25" s="461"/>
      <c r="AG25" s="462"/>
      <c r="AH25" s="482" t="s">
        <v>174</v>
      </c>
      <c r="AI25" s="483"/>
      <c r="AJ25" s="483"/>
      <c r="AK25" s="483"/>
      <c r="AL25" s="525"/>
      <c r="AM25" s="482" t="s">
        <v>137</v>
      </c>
      <c r="AN25" s="483"/>
      <c r="AO25" s="483"/>
      <c r="AP25" s="483"/>
      <c r="AQ25" s="483"/>
      <c r="AR25" s="525"/>
      <c r="AS25" s="482" t="s">
        <v>174</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1148289</v>
      </c>
      <c r="BO25" s="395"/>
      <c r="BP25" s="395"/>
      <c r="BQ25" s="395"/>
      <c r="BR25" s="395"/>
      <c r="BS25" s="395"/>
      <c r="BT25" s="395"/>
      <c r="BU25" s="396"/>
      <c r="BV25" s="394">
        <v>745054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6270</v>
      </c>
      <c r="R26" s="483"/>
      <c r="S26" s="483"/>
      <c r="T26" s="483"/>
      <c r="U26" s="483"/>
      <c r="V26" s="525"/>
      <c r="W26" s="584"/>
      <c r="X26" s="572"/>
      <c r="Y26" s="573"/>
      <c r="Z26" s="481" t="s">
        <v>177</v>
      </c>
      <c r="AA26" s="594"/>
      <c r="AB26" s="594"/>
      <c r="AC26" s="594"/>
      <c r="AD26" s="594"/>
      <c r="AE26" s="594"/>
      <c r="AF26" s="594"/>
      <c r="AG26" s="595"/>
      <c r="AH26" s="482" t="s">
        <v>128</v>
      </c>
      <c r="AI26" s="483"/>
      <c r="AJ26" s="483"/>
      <c r="AK26" s="483"/>
      <c r="AL26" s="525"/>
      <c r="AM26" s="482" t="s">
        <v>174</v>
      </c>
      <c r="AN26" s="483"/>
      <c r="AO26" s="483"/>
      <c r="AP26" s="483"/>
      <c r="AQ26" s="483"/>
      <c r="AR26" s="525"/>
      <c r="AS26" s="482" t="s">
        <v>178</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137</v>
      </c>
      <c r="BO26" s="432"/>
      <c r="BP26" s="432"/>
      <c r="BQ26" s="432"/>
      <c r="BR26" s="432"/>
      <c r="BS26" s="432"/>
      <c r="BT26" s="432"/>
      <c r="BU26" s="433"/>
      <c r="BV26" s="431" t="s">
        <v>174</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3600</v>
      </c>
      <c r="R27" s="483"/>
      <c r="S27" s="483"/>
      <c r="T27" s="483"/>
      <c r="U27" s="483"/>
      <c r="V27" s="525"/>
      <c r="W27" s="584"/>
      <c r="X27" s="572"/>
      <c r="Y27" s="573"/>
      <c r="Z27" s="481" t="s">
        <v>181</v>
      </c>
      <c r="AA27" s="461"/>
      <c r="AB27" s="461"/>
      <c r="AC27" s="461"/>
      <c r="AD27" s="461"/>
      <c r="AE27" s="461"/>
      <c r="AF27" s="461"/>
      <c r="AG27" s="462"/>
      <c r="AH27" s="482">
        <v>6</v>
      </c>
      <c r="AI27" s="483"/>
      <c r="AJ27" s="483"/>
      <c r="AK27" s="483"/>
      <c r="AL27" s="525"/>
      <c r="AM27" s="482">
        <v>22096</v>
      </c>
      <c r="AN27" s="483"/>
      <c r="AO27" s="483"/>
      <c r="AP27" s="483"/>
      <c r="AQ27" s="483"/>
      <c r="AR27" s="525"/>
      <c r="AS27" s="482">
        <v>3683</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v>100846</v>
      </c>
      <c r="BO27" s="608"/>
      <c r="BP27" s="608"/>
      <c r="BQ27" s="608"/>
      <c r="BR27" s="608"/>
      <c r="BS27" s="608"/>
      <c r="BT27" s="608"/>
      <c r="BU27" s="609"/>
      <c r="BV27" s="607">
        <v>100785</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3400</v>
      </c>
      <c r="R28" s="483"/>
      <c r="S28" s="483"/>
      <c r="T28" s="483"/>
      <c r="U28" s="483"/>
      <c r="V28" s="525"/>
      <c r="W28" s="584"/>
      <c r="X28" s="572"/>
      <c r="Y28" s="573"/>
      <c r="Z28" s="481" t="s">
        <v>184</v>
      </c>
      <c r="AA28" s="461"/>
      <c r="AB28" s="461"/>
      <c r="AC28" s="461"/>
      <c r="AD28" s="461"/>
      <c r="AE28" s="461"/>
      <c r="AF28" s="461"/>
      <c r="AG28" s="462"/>
      <c r="AH28" s="482" t="s">
        <v>174</v>
      </c>
      <c r="AI28" s="483"/>
      <c r="AJ28" s="483"/>
      <c r="AK28" s="483"/>
      <c r="AL28" s="525"/>
      <c r="AM28" s="482" t="s">
        <v>137</v>
      </c>
      <c r="AN28" s="483"/>
      <c r="AO28" s="483"/>
      <c r="AP28" s="483"/>
      <c r="AQ28" s="483"/>
      <c r="AR28" s="525"/>
      <c r="AS28" s="482" t="s">
        <v>174</v>
      </c>
      <c r="AT28" s="483"/>
      <c r="AU28" s="483"/>
      <c r="AV28" s="483"/>
      <c r="AW28" s="483"/>
      <c r="AX28" s="484"/>
      <c r="AY28" s="610" t="s">
        <v>185</v>
      </c>
      <c r="AZ28" s="611"/>
      <c r="BA28" s="611"/>
      <c r="BB28" s="612"/>
      <c r="BC28" s="391" t="s">
        <v>48</v>
      </c>
      <c r="BD28" s="392"/>
      <c r="BE28" s="392"/>
      <c r="BF28" s="392"/>
      <c r="BG28" s="392"/>
      <c r="BH28" s="392"/>
      <c r="BI28" s="392"/>
      <c r="BJ28" s="392"/>
      <c r="BK28" s="392"/>
      <c r="BL28" s="392"/>
      <c r="BM28" s="393"/>
      <c r="BN28" s="394">
        <v>1368871</v>
      </c>
      <c r="BO28" s="395"/>
      <c r="BP28" s="395"/>
      <c r="BQ28" s="395"/>
      <c r="BR28" s="395"/>
      <c r="BS28" s="395"/>
      <c r="BT28" s="395"/>
      <c r="BU28" s="396"/>
      <c r="BV28" s="394">
        <v>1494019</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8</v>
      </c>
      <c r="M29" s="483"/>
      <c r="N29" s="483"/>
      <c r="O29" s="483"/>
      <c r="P29" s="525"/>
      <c r="Q29" s="482">
        <v>3200</v>
      </c>
      <c r="R29" s="483"/>
      <c r="S29" s="483"/>
      <c r="T29" s="483"/>
      <c r="U29" s="483"/>
      <c r="V29" s="525"/>
      <c r="W29" s="585"/>
      <c r="X29" s="586"/>
      <c r="Y29" s="587"/>
      <c r="Z29" s="481" t="s">
        <v>187</v>
      </c>
      <c r="AA29" s="461"/>
      <c r="AB29" s="461"/>
      <c r="AC29" s="461"/>
      <c r="AD29" s="461"/>
      <c r="AE29" s="461"/>
      <c r="AF29" s="461"/>
      <c r="AG29" s="462"/>
      <c r="AH29" s="482">
        <v>98</v>
      </c>
      <c r="AI29" s="483"/>
      <c r="AJ29" s="483"/>
      <c r="AK29" s="483"/>
      <c r="AL29" s="525"/>
      <c r="AM29" s="482">
        <v>324224</v>
      </c>
      <c r="AN29" s="483"/>
      <c r="AO29" s="483"/>
      <c r="AP29" s="483"/>
      <c r="AQ29" s="483"/>
      <c r="AR29" s="525"/>
      <c r="AS29" s="482">
        <v>3308</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7877</v>
      </c>
      <c r="BO29" s="432"/>
      <c r="BP29" s="432"/>
      <c r="BQ29" s="432"/>
      <c r="BR29" s="432"/>
      <c r="BS29" s="432"/>
      <c r="BT29" s="432"/>
      <c r="BU29" s="433"/>
      <c r="BV29" s="431">
        <v>7876</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98.7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1220988</v>
      </c>
      <c r="BO30" s="608"/>
      <c r="BP30" s="608"/>
      <c r="BQ30" s="608"/>
      <c r="BR30" s="608"/>
      <c r="BS30" s="608"/>
      <c r="BT30" s="608"/>
      <c r="BU30" s="609"/>
      <c r="BV30" s="607">
        <v>1400628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196</v>
      </c>
      <c r="V33" s="455"/>
      <c r="W33" s="420" t="s">
        <v>198</v>
      </c>
      <c r="X33" s="420"/>
      <c r="Y33" s="420"/>
      <c r="Z33" s="420"/>
      <c r="AA33" s="420"/>
      <c r="AB33" s="420"/>
      <c r="AC33" s="420"/>
      <c r="AD33" s="420"/>
      <c r="AE33" s="420"/>
      <c r="AF33" s="420"/>
      <c r="AG33" s="420"/>
      <c r="AH33" s="420"/>
      <c r="AI33" s="420"/>
      <c r="AJ33" s="420"/>
      <c r="AK33" s="420"/>
      <c r="AL33" s="216"/>
      <c r="AM33" s="455" t="s">
        <v>199</v>
      </c>
      <c r="AN33" s="455"/>
      <c r="AO33" s="420" t="s">
        <v>197</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196</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下水道事業会計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6</v>
      </c>
      <c r="BX34" s="620"/>
      <c r="BY34" s="621" t="str">
        <f>IF('各会計、関係団体の財政状況及び健全化判断比率'!B68="","",'各会計、関係団体の財政状況及び健全化判断比率'!B68)</f>
        <v>南河内環境事業組合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7</v>
      </c>
      <c r="BX35" s="620"/>
      <c r="BY35" s="621" t="str">
        <f>IF('各会計、関係団体の財政状況及び健全化判断比率'!B69="","",'各会計、関係団体の財政状況及び健全化判断比率'!B69)</f>
        <v>大阪府後期高齢者医療広域連合（一般会計）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8</v>
      </c>
      <c r="BX36" s="620"/>
      <c r="BY36" s="621" t="str">
        <f>IF('各会計、関係団体の財政状況及び健全化判断比率'!B70="","",'各会計、関係団体の財政状況及び健全化判断比率'!B70)</f>
        <v>大阪府後期高齢者医療広域連合（後期高齢者医療特別会計）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9</v>
      </c>
      <c r="BX37" s="620"/>
      <c r="BY37" s="621" t="str">
        <f>IF('各会計、関係団体の財政状況及び健全化判断比率'!B71="","",'各会計、関係団体の財政状況及び健全化判断比率'!B71)</f>
        <v>大阪広域水道企業団　水道事業会計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10</v>
      </c>
      <c r="BX38" s="620"/>
      <c r="BY38" s="621" t="str">
        <f>IF('各会計、関係団体の財政状況及び健全化判断比率'!B72="","",'各会計、関係団体の財政状況及び健全化判断比率'!B72)</f>
        <v>大阪広域水道企業団（工業用水事業会計）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zaqtjcJESBIq25Tc6JhtjZ8oKgKhMRUwmlszMXmczWdK/PnBur+UnsUjbEnjQN4YAI8gBtX/hRHQPeB3hsQbNw==" saltValue="5jWa3Wy3zvE9/hQPSzGB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2" t="s">
        <v>566</v>
      </c>
      <c r="D34" s="1212"/>
      <c r="E34" s="1213"/>
      <c r="F34" s="32">
        <v>3.03</v>
      </c>
      <c r="G34" s="33">
        <v>2.54</v>
      </c>
      <c r="H34" s="33">
        <v>0.93</v>
      </c>
      <c r="I34" s="33">
        <v>0.87</v>
      </c>
      <c r="J34" s="34">
        <v>1.65</v>
      </c>
      <c r="K34" s="22"/>
      <c r="L34" s="22"/>
      <c r="M34" s="22"/>
      <c r="N34" s="22"/>
      <c r="O34" s="22"/>
      <c r="P34" s="22"/>
    </row>
    <row r="35" spans="1:16" ht="39" customHeight="1" x14ac:dyDescent="0.15">
      <c r="A35" s="22"/>
      <c r="B35" s="35"/>
      <c r="C35" s="1206" t="s">
        <v>567</v>
      </c>
      <c r="D35" s="1207"/>
      <c r="E35" s="1208"/>
      <c r="F35" s="36">
        <v>1.0900000000000001</v>
      </c>
      <c r="G35" s="37">
        <v>1.32</v>
      </c>
      <c r="H35" s="37">
        <v>0.54</v>
      </c>
      <c r="I35" s="37">
        <v>0.44</v>
      </c>
      <c r="J35" s="38">
        <v>1.18</v>
      </c>
      <c r="K35" s="22"/>
      <c r="L35" s="22"/>
      <c r="M35" s="22"/>
      <c r="N35" s="22"/>
      <c r="O35" s="22"/>
      <c r="P35" s="22"/>
    </row>
    <row r="36" spans="1:16" ht="39" customHeight="1" x14ac:dyDescent="0.15">
      <c r="A36" s="22"/>
      <c r="B36" s="35"/>
      <c r="C36" s="1206" t="s">
        <v>568</v>
      </c>
      <c r="D36" s="1207"/>
      <c r="E36" s="1208"/>
      <c r="F36" s="36">
        <v>0.53</v>
      </c>
      <c r="G36" s="37">
        <v>1.22</v>
      </c>
      <c r="H36" s="37">
        <v>0.79</v>
      </c>
      <c r="I36" s="37">
        <v>0.4</v>
      </c>
      <c r="J36" s="38">
        <v>0.42</v>
      </c>
      <c r="K36" s="22"/>
      <c r="L36" s="22"/>
      <c r="M36" s="22"/>
      <c r="N36" s="22"/>
      <c r="O36" s="22"/>
      <c r="P36" s="22"/>
    </row>
    <row r="37" spans="1:16" ht="39" customHeight="1" x14ac:dyDescent="0.15">
      <c r="A37" s="22"/>
      <c r="B37" s="35"/>
      <c r="C37" s="1206" t="s">
        <v>569</v>
      </c>
      <c r="D37" s="1207"/>
      <c r="E37" s="1208"/>
      <c r="F37" s="36">
        <v>0.15</v>
      </c>
      <c r="G37" s="37">
        <v>0.18</v>
      </c>
      <c r="H37" s="37">
        <v>0.18</v>
      </c>
      <c r="I37" s="37">
        <v>0.19</v>
      </c>
      <c r="J37" s="38">
        <v>0.21</v>
      </c>
      <c r="K37" s="22"/>
      <c r="L37" s="22"/>
      <c r="M37" s="22"/>
      <c r="N37" s="22"/>
      <c r="O37" s="22"/>
      <c r="P37" s="22"/>
    </row>
    <row r="38" spans="1:16" ht="39" customHeight="1" x14ac:dyDescent="0.15">
      <c r="A38" s="22"/>
      <c r="B38" s="35"/>
      <c r="C38" s="1206" t="s">
        <v>570</v>
      </c>
      <c r="D38" s="1207"/>
      <c r="E38" s="1208"/>
      <c r="F38" s="36" t="s">
        <v>516</v>
      </c>
      <c r="G38" s="37" t="s">
        <v>516</v>
      </c>
      <c r="H38" s="37" t="s">
        <v>516</v>
      </c>
      <c r="I38" s="37" t="s">
        <v>516</v>
      </c>
      <c r="J38" s="38">
        <v>0.09</v>
      </c>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571</v>
      </c>
      <c r="D42" s="1207"/>
      <c r="E42" s="1208"/>
      <c r="F42" s="36" t="s">
        <v>516</v>
      </c>
      <c r="G42" s="37" t="s">
        <v>516</v>
      </c>
      <c r="H42" s="37" t="s">
        <v>516</v>
      </c>
      <c r="I42" s="37" t="s">
        <v>516</v>
      </c>
      <c r="J42" s="38" t="s">
        <v>516</v>
      </c>
      <c r="K42" s="22"/>
      <c r="L42" s="22"/>
      <c r="M42" s="22"/>
      <c r="N42" s="22"/>
      <c r="O42" s="22"/>
      <c r="P42" s="22"/>
    </row>
    <row r="43" spans="1:16" ht="39" customHeight="1" thickBot="1" x14ac:dyDescent="0.2">
      <c r="A43" s="22"/>
      <c r="B43" s="40"/>
      <c r="C43" s="1209" t="s">
        <v>572</v>
      </c>
      <c r="D43" s="1210"/>
      <c r="E43" s="1211"/>
      <c r="F43" s="41">
        <v>26.54</v>
      </c>
      <c r="G43" s="42">
        <v>0</v>
      </c>
      <c r="H43" s="42">
        <v>0</v>
      </c>
      <c r="I43" s="42">
        <v>0.84</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GWpoNb0ovgJ0x3nO4gE/jAEpwtO+V/6RICL9MKZoaamm6DL7XYWgJdLlDj8P/xPWOse6FmKoz8LheYY6aTu7w==" saltValue="gbKxxFsFniKGDhWKpUyD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463</v>
      </c>
      <c r="L45" s="60">
        <v>504</v>
      </c>
      <c r="M45" s="60">
        <v>471</v>
      </c>
      <c r="N45" s="60">
        <v>435</v>
      </c>
      <c r="O45" s="61">
        <v>431</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516</v>
      </c>
      <c r="L46" s="64" t="s">
        <v>516</v>
      </c>
      <c r="M46" s="64" t="s">
        <v>516</v>
      </c>
      <c r="N46" s="64" t="s">
        <v>516</v>
      </c>
      <c r="O46" s="65" t="s">
        <v>516</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516</v>
      </c>
      <c r="L47" s="64" t="s">
        <v>516</v>
      </c>
      <c r="M47" s="64" t="s">
        <v>516</v>
      </c>
      <c r="N47" s="64" t="s">
        <v>516</v>
      </c>
      <c r="O47" s="65" t="s">
        <v>516</v>
      </c>
      <c r="P47" s="48"/>
      <c r="Q47" s="48"/>
      <c r="R47" s="48"/>
      <c r="S47" s="48"/>
      <c r="T47" s="48"/>
      <c r="U47" s="48"/>
    </row>
    <row r="48" spans="1:21" ht="30.75" customHeight="1" x14ac:dyDescent="0.15">
      <c r="A48" s="48"/>
      <c r="B48" s="1216"/>
      <c r="C48" s="1217"/>
      <c r="D48" s="62"/>
      <c r="E48" s="1222" t="s">
        <v>15</v>
      </c>
      <c r="F48" s="1222"/>
      <c r="G48" s="1222"/>
      <c r="H48" s="1222"/>
      <c r="I48" s="1222"/>
      <c r="J48" s="1223"/>
      <c r="K48" s="63">
        <v>121</v>
      </c>
      <c r="L48" s="64">
        <v>127</v>
      </c>
      <c r="M48" s="64">
        <v>129</v>
      </c>
      <c r="N48" s="64">
        <v>157</v>
      </c>
      <c r="O48" s="65">
        <v>120</v>
      </c>
      <c r="P48" s="48"/>
      <c r="Q48" s="48"/>
      <c r="R48" s="48"/>
      <c r="S48" s="48"/>
      <c r="T48" s="48"/>
      <c r="U48" s="48"/>
    </row>
    <row r="49" spans="1:21" ht="30.75" customHeight="1" x14ac:dyDescent="0.15">
      <c r="A49" s="48"/>
      <c r="B49" s="1216"/>
      <c r="C49" s="1217"/>
      <c r="D49" s="62"/>
      <c r="E49" s="1222" t="s">
        <v>16</v>
      </c>
      <c r="F49" s="1222"/>
      <c r="G49" s="1222"/>
      <c r="H49" s="1222"/>
      <c r="I49" s="1222"/>
      <c r="J49" s="1223"/>
      <c r="K49" s="63">
        <v>9</v>
      </c>
      <c r="L49" s="64">
        <v>2</v>
      </c>
      <c r="M49" s="64">
        <v>2</v>
      </c>
      <c r="N49" s="64">
        <v>0</v>
      </c>
      <c r="O49" s="65">
        <v>0</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516</v>
      </c>
      <c r="L50" s="64" t="s">
        <v>516</v>
      </c>
      <c r="M50" s="64" t="s">
        <v>516</v>
      </c>
      <c r="N50" s="64" t="s">
        <v>516</v>
      </c>
      <c r="O50" s="65" t="s">
        <v>516</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516</v>
      </c>
      <c r="L51" s="64" t="s">
        <v>516</v>
      </c>
      <c r="M51" s="64" t="s">
        <v>516</v>
      </c>
      <c r="N51" s="64" t="s">
        <v>516</v>
      </c>
      <c r="O51" s="65" t="s">
        <v>516</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417</v>
      </c>
      <c r="L52" s="64">
        <v>413</v>
      </c>
      <c r="M52" s="64">
        <v>411</v>
      </c>
      <c r="N52" s="64">
        <v>406</v>
      </c>
      <c r="O52" s="65">
        <v>405</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176</v>
      </c>
      <c r="L53" s="69">
        <v>220</v>
      </c>
      <c r="M53" s="69">
        <v>191</v>
      </c>
      <c r="N53" s="69">
        <v>186</v>
      </c>
      <c r="O53" s="70">
        <v>146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591</v>
      </c>
      <c r="L57" s="84" t="s">
        <v>591</v>
      </c>
      <c r="M57" s="84" t="s">
        <v>591</v>
      </c>
      <c r="N57" s="84" t="s">
        <v>591</v>
      </c>
      <c r="O57" s="85" t="s">
        <v>591</v>
      </c>
    </row>
    <row r="58" spans="1:21" ht="31.5" customHeight="1" thickBot="1" x14ac:dyDescent="0.2">
      <c r="B58" s="1232"/>
      <c r="C58" s="1233"/>
      <c r="D58" s="1237" t="s">
        <v>27</v>
      </c>
      <c r="E58" s="1238"/>
      <c r="F58" s="1238"/>
      <c r="G58" s="1238"/>
      <c r="H58" s="1238"/>
      <c r="I58" s="1238"/>
      <c r="J58" s="1239"/>
      <c r="K58" s="86" t="s">
        <v>591</v>
      </c>
      <c r="L58" s="87" t="s">
        <v>591</v>
      </c>
      <c r="M58" s="87" t="s">
        <v>591</v>
      </c>
      <c r="N58" s="87" t="s">
        <v>591</v>
      </c>
      <c r="O58" s="88" t="s">
        <v>591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EY45ci4ijP0mWi2D/WM5SaP3NPVP4d/DNpND3/5V3TqJOkgjl92pRjH4BskqugbtSHLkIf/qRHIrxmanHyzMA==" saltValue="/OTI4iQaSmzxy09by6IW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40" t="s">
        <v>30</v>
      </c>
      <c r="C41" s="1241"/>
      <c r="D41" s="102"/>
      <c r="E41" s="1246" t="s">
        <v>31</v>
      </c>
      <c r="F41" s="1246"/>
      <c r="G41" s="1246"/>
      <c r="H41" s="1247"/>
      <c r="I41" s="103">
        <v>4619</v>
      </c>
      <c r="J41" s="104">
        <v>4538</v>
      </c>
      <c r="K41" s="104">
        <v>4335</v>
      </c>
      <c r="L41" s="104">
        <v>4229</v>
      </c>
      <c r="M41" s="105">
        <v>4319</v>
      </c>
    </row>
    <row r="42" spans="2:13" ht="27.75" customHeight="1" x14ac:dyDescent="0.15">
      <c r="B42" s="1242"/>
      <c r="C42" s="1243"/>
      <c r="D42" s="106"/>
      <c r="E42" s="1248" t="s">
        <v>32</v>
      </c>
      <c r="F42" s="1248"/>
      <c r="G42" s="1248"/>
      <c r="H42" s="1249"/>
      <c r="I42" s="107" t="s">
        <v>516</v>
      </c>
      <c r="J42" s="108" t="s">
        <v>516</v>
      </c>
      <c r="K42" s="108" t="s">
        <v>516</v>
      </c>
      <c r="L42" s="108" t="s">
        <v>516</v>
      </c>
      <c r="M42" s="109" t="s">
        <v>516</v>
      </c>
    </row>
    <row r="43" spans="2:13" ht="27.75" customHeight="1" x14ac:dyDescent="0.15">
      <c r="B43" s="1242"/>
      <c r="C43" s="1243"/>
      <c r="D43" s="106"/>
      <c r="E43" s="1248" t="s">
        <v>33</v>
      </c>
      <c r="F43" s="1248"/>
      <c r="G43" s="1248"/>
      <c r="H43" s="1249"/>
      <c r="I43" s="107">
        <v>1194</v>
      </c>
      <c r="J43" s="108">
        <v>1166</v>
      </c>
      <c r="K43" s="108">
        <v>1125</v>
      </c>
      <c r="L43" s="108">
        <v>1153</v>
      </c>
      <c r="M43" s="109">
        <v>1041</v>
      </c>
    </row>
    <row r="44" spans="2:13" ht="27.75" customHeight="1" x14ac:dyDescent="0.15">
      <c r="B44" s="1242"/>
      <c r="C44" s="1243"/>
      <c r="D44" s="106"/>
      <c r="E44" s="1248" t="s">
        <v>34</v>
      </c>
      <c r="F44" s="1248"/>
      <c r="G44" s="1248"/>
      <c r="H44" s="1249"/>
      <c r="I44" s="107">
        <v>4</v>
      </c>
      <c r="J44" s="108">
        <v>3</v>
      </c>
      <c r="K44" s="108">
        <v>1</v>
      </c>
      <c r="L44" s="108">
        <v>3</v>
      </c>
      <c r="M44" s="109">
        <v>55</v>
      </c>
    </row>
    <row r="45" spans="2:13" ht="27.75" customHeight="1" x14ac:dyDescent="0.15">
      <c r="B45" s="1242"/>
      <c r="C45" s="1243"/>
      <c r="D45" s="106"/>
      <c r="E45" s="1248" t="s">
        <v>35</v>
      </c>
      <c r="F45" s="1248"/>
      <c r="G45" s="1248"/>
      <c r="H45" s="1249"/>
      <c r="I45" s="107">
        <v>1000</v>
      </c>
      <c r="J45" s="108">
        <v>994</v>
      </c>
      <c r="K45" s="108">
        <v>1020</v>
      </c>
      <c r="L45" s="108">
        <v>912</v>
      </c>
      <c r="M45" s="109">
        <v>849</v>
      </c>
    </row>
    <row r="46" spans="2:13" ht="27.75" customHeight="1" x14ac:dyDescent="0.15">
      <c r="B46" s="1242"/>
      <c r="C46" s="1243"/>
      <c r="D46" s="110"/>
      <c r="E46" s="1248" t="s">
        <v>36</v>
      </c>
      <c r="F46" s="1248"/>
      <c r="G46" s="1248"/>
      <c r="H46" s="1249"/>
      <c r="I46" s="107" t="s">
        <v>516</v>
      </c>
      <c r="J46" s="108" t="s">
        <v>516</v>
      </c>
      <c r="K46" s="108" t="s">
        <v>516</v>
      </c>
      <c r="L46" s="108" t="s">
        <v>516</v>
      </c>
      <c r="M46" s="109" t="s">
        <v>516</v>
      </c>
    </row>
    <row r="47" spans="2:13" ht="27.75" customHeight="1" x14ac:dyDescent="0.15">
      <c r="B47" s="1242"/>
      <c r="C47" s="1243"/>
      <c r="D47" s="111"/>
      <c r="E47" s="1250" t="s">
        <v>37</v>
      </c>
      <c r="F47" s="1251"/>
      <c r="G47" s="1251"/>
      <c r="H47" s="1252"/>
      <c r="I47" s="107" t="s">
        <v>516</v>
      </c>
      <c r="J47" s="108" t="s">
        <v>516</v>
      </c>
      <c r="K47" s="108" t="s">
        <v>516</v>
      </c>
      <c r="L47" s="108" t="s">
        <v>516</v>
      </c>
      <c r="M47" s="109" t="s">
        <v>516</v>
      </c>
    </row>
    <row r="48" spans="2:13" ht="27.75" customHeight="1" x14ac:dyDescent="0.15">
      <c r="B48" s="1242"/>
      <c r="C48" s="1243"/>
      <c r="D48" s="106"/>
      <c r="E48" s="1248" t="s">
        <v>38</v>
      </c>
      <c r="F48" s="1248"/>
      <c r="G48" s="1248"/>
      <c r="H48" s="1249"/>
      <c r="I48" s="107" t="s">
        <v>516</v>
      </c>
      <c r="J48" s="108" t="s">
        <v>516</v>
      </c>
      <c r="K48" s="108" t="s">
        <v>516</v>
      </c>
      <c r="L48" s="108" t="s">
        <v>516</v>
      </c>
      <c r="M48" s="109" t="s">
        <v>516</v>
      </c>
    </row>
    <row r="49" spans="2:13" ht="27.75" customHeight="1" x14ac:dyDescent="0.15">
      <c r="B49" s="1244"/>
      <c r="C49" s="1245"/>
      <c r="D49" s="106"/>
      <c r="E49" s="1248" t="s">
        <v>39</v>
      </c>
      <c r="F49" s="1248"/>
      <c r="G49" s="1248"/>
      <c r="H49" s="1249"/>
      <c r="I49" s="107" t="s">
        <v>516</v>
      </c>
      <c r="J49" s="108" t="s">
        <v>516</v>
      </c>
      <c r="K49" s="108" t="s">
        <v>516</v>
      </c>
      <c r="L49" s="108" t="s">
        <v>516</v>
      </c>
      <c r="M49" s="109" t="s">
        <v>516</v>
      </c>
    </row>
    <row r="50" spans="2:13" ht="27.75" customHeight="1" x14ac:dyDescent="0.15">
      <c r="B50" s="1253" t="s">
        <v>40</v>
      </c>
      <c r="C50" s="1254"/>
      <c r="D50" s="112"/>
      <c r="E50" s="1248" t="s">
        <v>41</v>
      </c>
      <c r="F50" s="1248"/>
      <c r="G50" s="1248"/>
      <c r="H50" s="1249"/>
      <c r="I50" s="107">
        <v>3323</v>
      </c>
      <c r="J50" s="108">
        <v>3423</v>
      </c>
      <c r="K50" s="108">
        <v>3552</v>
      </c>
      <c r="L50" s="108">
        <v>3202</v>
      </c>
      <c r="M50" s="109">
        <v>2907</v>
      </c>
    </row>
    <row r="51" spans="2:13" ht="27.75" customHeight="1" x14ac:dyDescent="0.15">
      <c r="B51" s="1242"/>
      <c r="C51" s="1243"/>
      <c r="D51" s="106"/>
      <c r="E51" s="1248" t="s">
        <v>42</v>
      </c>
      <c r="F51" s="1248"/>
      <c r="G51" s="1248"/>
      <c r="H51" s="1249"/>
      <c r="I51" s="107" t="s">
        <v>516</v>
      </c>
      <c r="J51" s="108" t="s">
        <v>516</v>
      </c>
      <c r="K51" s="108" t="s">
        <v>516</v>
      </c>
      <c r="L51" s="108" t="s">
        <v>516</v>
      </c>
      <c r="M51" s="109" t="s">
        <v>516</v>
      </c>
    </row>
    <row r="52" spans="2:13" ht="27.75" customHeight="1" x14ac:dyDescent="0.15">
      <c r="B52" s="1244"/>
      <c r="C52" s="1245"/>
      <c r="D52" s="106"/>
      <c r="E52" s="1248" t="s">
        <v>43</v>
      </c>
      <c r="F52" s="1248"/>
      <c r="G52" s="1248"/>
      <c r="H52" s="1249"/>
      <c r="I52" s="107">
        <v>4889</v>
      </c>
      <c r="J52" s="108">
        <v>4773</v>
      </c>
      <c r="K52" s="108">
        <v>4626</v>
      </c>
      <c r="L52" s="108">
        <v>4491</v>
      </c>
      <c r="M52" s="109">
        <v>4184</v>
      </c>
    </row>
    <row r="53" spans="2:13" ht="27.75" customHeight="1" thickBot="1" x14ac:dyDescent="0.2">
      <c r="B53" s="1255" t="s">
        <v>44</v>
      </c>
      <c r="C53" s="1256"/>
      <c r="D53" s="113"/>
      <c r="E53" s="1257" t="s">
        <v>45</v>
      </c>
      <c r="F53" s="1257"/>
      <c r="G53" s="1257"/>
      <c r="H53" s="1258"/>
      <c r="I53" s="114">
        <v>-1395</v>
      </c>
      <c r="J53" s="115">
        <v>-1496</v>
      </c>
      <c r="K53" s="115">
        <v>-1697</v>
      </c>
      <c r="L53" s="115">
        <v>-1397</v>
      </c>
      <c r="M53" s="116">
        <v>-827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Lt3KGgo7BSn3HJ2K1LM/dwn3mpVPExeg/hHaFORb6x9TDQqkNK9oIddesoYfyA8ReuQr0eTf2rdYpbhEdjQsA==" saltValue="YuJRHSyXUlOXUh8/s5Gl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7" t="s">
        <v>48</v>
      </c>
      <c r="D55" s="1267"/>
      <c r="E55" s="1268"/>
      <c r="F55" s="128">
        <v>1719</v>
      </c>
      <c r="G55" s="128">
        <v>1494</v>
      </c>
      <c r="H55" s="129">
        <v>1369</v>
      </c>
    </row>
    <row r="56" spans="2:8" ht="52.5" customHeight="1" x14ac:dyDescent="0.15">
      <c r="B56" s="130"/>
      <c r="C56" s="1269" t="s">
        <v>49</v>
      </c>
      <c r="D56" s="1269"/>
      <c r="E56" s="1270"/>
      <c r="F56" s="131">
        <v>8</v>
      </c>
      <c r="G56" s="131">
        <v>8</v>
      </c>
      <c r="H56" s="132">
        <v>8</v>
      </c>
    </row>
    <row r="57" spans="2:8" ht="53.25" customHeight="1" x14ac:dyDescent="0.15">
      <c r="B57" s="130"/>
      <c r="C57" s="1271" t="s">
        <v>50</v>
      </c>
      <c r="D57" s="1271"/>
      <c r="E57" s="1272"/>
      <c r="F57" s="133">
        <v>1553</v>
      </c>
      <c r="G57" s="133">
        <v>1401</v>
      </c>
      <c r="H57" s="134">
        <v>1221</v>
      </c>
    </row>
    <row r="58" spans="2:8" ht="45.75" customHeight="1" x14ac:dyDescent="0.15">
      <c r="B58" s="135"/>
      <c r="C58" s="1259" t="s">
        <v>579</v>
      </c>
      <c r="D58" s="1260"/>
      <c r="E58" s="1261"/>
      <c r="F58" s="136">
        <v>1197</v>
      </c>
      <c r="G58" s="136">
        <v>1138</v>
      </c>
      <c r="H58" s="137">
        <v>959</v>
      </c>
    </row>
    <row r="59" spans="2:8" ht="45.75" customHeight="1" x14ac:dyDescent="0.15">
      <c r="B59" s="135"/>
      <c r="C59" s="1259" t="s">
        <v>580</v>
      </c>
      <c r="D59" s="1260"/>
      <c r="E59" s="1261"/>
      <c r="F59" s="136">
        <v>212</v>
      </c>
      <c r="G59" s="136">
        <v>125</v>
      </c>
      <c r="H59" s="137">
        <v>125</v>
      </c>
    </row>
    <row r="60" spans="2:8" ht="45.75" customHeight="1" x14ac:dyDescent="0.15">
      <c r="B60" s="135"/>
      <c r="C60" s="1259" t="s">
        <v>581</v>
      </c>
      <c r="D60" s="1260"/>
      <c r="E60" s="1261"/>
      <c r="F60" s="136">
        <v>42</v>
      </c>
      <c r="G60" s="136">
        <v>45</v>
      </c>
      <c r="H60" s="137">
        <v>45</v>
      </c>
    </row>
    <row r="61" spans="2:8" ht="45.75" customHeight="1" x14ac:dyDescent="0.15">
      <c r="B61" s="135"/>
      <c r="C61" s="1259" t="s">
        <v>582</v>
      </c>
      <c r="D61" s="1260"/>
      <c r="E61" s="1261"/>
      <c r="F61" s="136">
        <v>28</v>
      </c>
      <c r="G61" s="136">
        <v>28</v>
      </c>
      <c r="H61" s="137">
        <v>33</v>
      </c>
    </row>
    <row r="62" spans="2:8" ht="45.75" customHeight="1" thickBot="1" x14ac:dyDescent="0.2">
      <c r="B62" s="138"/>
      <c r="C62" s="1262" t="s">
        <v>583</v>
      </c>
      <c r="D62" s="1263"/>
      <c r="E62" s="1264"/>
      <c r="F62" s="139">
        <v>35</v>
      </c>
      <c r="G62" s="139">
        <v>35</v>
      </c>
      <c r="H62" s="140">
        <v>27</v>
      </c>
    </row>
    <row r="63" spans="2:8" ht="52.5" customHeight="1" thickBot="1" x14ac:dyDescent="0.2">
      <c r="B63" s="141"/>
      <c r="C63" s="1265" t="s">
        <v>51</v>
      </c>
      <c r="D63" s="1265"/>
      <c r="E63" s="1266"/>
      <c r="F63" s="142">
        <v>3280</v>
      </c>
      <c r="G63" s="142">
        <v>2903</v>
      </c>
      <c r="H63" s="143">
        <v>2598</v>
      </c>
    </row>
    <row r="64" spans="2:8" ht="15" customHeight="1" x14ac:dyDescent="0.15"/>
  </sheetData>
  <sheetProtection algorithmName="SHA-512" hashValue="4oNZQTh6vHwMhwCwIbB9tSakxUd7tnP8uAXedog4Z7kUcVZEs1wsBtUESgirPit3XzbMKfndaeon3OxgGh2JmA==" saltValue="TeEPKffG4iG9B3bhjJ7d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602</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598</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601</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596</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557</v>
      </c>
      <c r="BQ50" s="1283"/>
      <c r="BR50" s="1283"/>
      <c r="BS50" s="1283"/>
      <c r="BT50" s="1283"/>
      <c r="BU50" s="1283"/>
      <c r="BV50" s="1283"/>
      <c r="BW50" s="1283"/>
      <c r="BX50" s="1283" t="s">
        <v>558</v>
      </c>
      <c r="BY50" s="1283"/>
      <c r="BZ50" s="1283"/>
      <c r="CA50" s="1283"/>
      <c r="CB50" s="1283"/>
      <c r="CC50" s="1283"/>
      <c r="CD50" s="1283"/>
      <c r="CE50" s="1283"/>
      <c r="CF50" s="1283" t="s">
        <v>559</v>
      </c>
      <c r="CG50" s="1283"/>
      <c r="CH50" s="1283"/>
      <c r="CI50" s="1283"/>
      <c r="CJ50" s="1283"/>
      <c r="CK50" s="1283"/>
      <c r="CL50" s="1283"/>
      <c r="CM50" s="1283"/>
      <c r="CN50" s="1283" t="s">
        <v>560</v>
      </c>
      <c r="CO50" s="1283"/>
      <c r="CP50" s="1283"/>
      <c r="CQ50" s="1283"/>
      <c r="CR50" s="1283"/>
      <c r="CS50" s="1283"/>
      <c r="CT50" s="1283"/>
      <c r="CU50" s="1283"/>
      <c r="CV50" s="1283" t="s">
        <v>561</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595</v>
      </c>
      <c r="AO51" s="1282"/>
      <c r="AP51" s="1282"/>
      <c r="AQ51" s="1282"/>
      <c r="AR51" s="1282"/>
      <c r="AS51" s="1282"/>
      <c r="AT51" s="1282"/>
      <c r="AU51" s="1282"/>
      <c r="AV51" s="1282"/>
      <c r="AW51" s="1282"/>
      <c r="AX51" s="1282"/>
      <c r="AY51" s="1282"/>
      <c r="AZ51" s="1282"/>
      <c r="BA51" s="1282"/>
      <c r="BB51" s="1282" t="s">
        <v>593</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600</v>
      </c>
      <c r="BC53" s="1282"/>
      <c r="BD53" s="1282"/>
      <c r="BE53" s="1282"/>
      <c r="BF53" s="1282"/>
      <c r="BG53" s="1282"/>
      <c r="BH53" s="1282"/>
      <c r="BI53" s="1282"/>
      <c r="BJ53" s="1282"/>
      <c r="BK53" s="1282"/>
      <c r="BL53" s="1282"/>
      <c r="BM53" s="1282"/>
      <c r="BN53" s="1282"/>
      <c r="BO53" s="1282"/>
      <c r="BP53" s="1281">
        <v>57.5</v>
      </c>
      <c r="BQ53" s="1281"/>
      <c r="BR53" s="1281"/>
      <c r="BS53" s="1281"/>
      <c r="BT53" s="1281"/>
      <c r="BU53" s="1281"/>
      <c r="BV53" s="1281"/>
      <c r="BW53" s="1281"/>
      <c r="BX53" s="1281">
        <v>49.1</v>
      </c>
      <c r="BY53" s="1281"/>
      <c r="BZ53" s="1281"/>
      <c r="CA53" s="1281"/>
      <c r="CB53" s="1281"/>
      <c r="CC53" s="1281"/>
      <c r="CD53" s="1281"/>
      <c r="CE53" s="1281"/>
      <c r="CF53" s="1281">
        <v>52.4</v>
      </c>
      <c r="CG53" s="1281"/>
      <c r="CH53" s="1281"/>
      <c r="CI53" s="1281"/>
      <c r="CJ53" s="1281"/>
      <c r="CK53" s="1281"/>
      <c r="CL53" s="1281"/>
      <c r="CM53" s="1281"/>
      <c r="CN53" s="1281">
        <v>49.6</v>
      </c>
      <c r="CO53" s="1281"/>
      <c r="CP53" s="1281"/>
      <c r="CQ53" s="1281"/>
      <c r="CR53" s="1281"/>
      <c r="CS53" s="1281"/>
      <c r="CT53" s="1281"/>
      <c r="CU53" s="1281"/>
      <c r="CV53" s="1281">
        <v>49.5</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594</v>
      </c>
      <c r="AO55" s="1283"/>
      <c r="AP55" s="1283"/>
      <c r="AQ55" s="1283"/>
      <c r="AR55" s="1283"/>
      <c r="AS55" s="1283"/>
      <c r="AT55" s="1283"/>
      <c r="AU55" s="1283"/>
      <c r="AV55" s="1283"/>
      <c r="AW55" s="1283"/>
      <c r="AX55" s="1283"/>
      <c r="AY55" s="1283"/>
      <c r="AZ55" s="1283"/>
      <c r="BA55" s="1283"/>
      <c r="BB55" s="1282" t="s">
        <v>593</v>
      </c>
      <c r="BC55" s="1282"/>
      <c r="BD55" s="1282"/>
      <c r="BE55" s="1282"/>
      <c r="BF55" s="1282"/>
      <c r="BG55" s="1282"/>
      <c r="BH55" s="1282"/>
      <c r="BI55" s="1282"/>
      <c r="BJ55" s="1282"/>
      <c r="BK55" s="1282"/>
      <c r="BL55" s="1282"/>
      <c r="BM55" s="1282"/>
      <c r="BN55" s="1282"/>
      <c r="BO55" s="1282"/>
      <c r="BP55" s="1281">
        <v>0</v>
      </c>
      <c r="BQ55" s="1281"/>
      <c r="BR55" s="1281"/>
      <c r="BS55" s="1281"/>
      <c r="BT55" s="1281"/>
      <c r="BU55" s="1281"/>
      <c r="BV55" s="1281"/>
      <c r="BW55" s="1281"/>
      <c r="BX55" s="1281">
        <v>0</v>
      </c>
      <c r="BY55" s="1281"/>
      <c r="BZ55" s="1281"/>
      <c r="CA55" s="1281"/>
      <c r="CB55" s="1281"/>
      <c r="CC55" s="1281"/>
      <c r="CD55" s="1281"/>
      <c r="CE55" s="1281"/>
      <c r="CF55" s="1281">
        <v>0</v>
      </c>
      <c r="CG55" s="1281"/>
      <c r="CH55" s="1281"/>
      <c r="CI55" s="1281"/>
      <c r="CJ55" s="1281"/>
      <c r="CK55" s="1281"/>
      <c r="CL55" s="1281"/>
      <c r="CM55" s="1281"/>
      <c r="CN55" s="1281">
        <v>3.1</v>
      </c>
      <c r="CO55" s="1281"/>
      <c r="CP55" s="1281"/>
      <c r="CQ55" s="1281"/>
      <c r="CR55" s="1281"/>
      <c r="CS55" s="1281"/>
      <c r="CT55" s="1281"/>
      <c r="CU55" s="1281"/>
      <c r="CV55" s="1281">
        <v>13.7</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600</v>
      </c>
      <c r="BC57" s="1282"/>
      <c r="BD57" s="1282"/>
      <c r="BE57" s="1282"/>
      <c r="BF57" s="1282"/>
      <c r="BG57" s="1282"/>
      <c r="BH57" s="1282"/>
      <c r="BI57" s="1282"/>
      <c r="BJ57" s="1282"/>
      <c r="BK57" s="1282"/>
      <c r="BL57" s="1282"/>
      <c r="BM57" s="1282"/>
      <c r="BN57" s="1282"/>
      <c r="BO57" s="1282"/>
      <c r="BP57" s="1281">
        <v>52.3</v>
      </c>
      <c r="BQ57" s="1281"/>
      <c r="BR57" s="1281"/>
      <c r="BS57" s="1281"/>
      <c r="BT57" s="1281"/>
      <c r="BU57" s="1281"/>
      <c r="BV57" s="1281"/>
      <c r="BW57" s="1281"/>
      <c r="BX57" s="1281">
        <v>59.3</v>
      </c>
      <c r="BY57" s="1281"/>
      <c r="BZ57" s="1281"/>
      <c r="CA57" s="1281"/>
      <c r="CB57" s="1281"/>
      <c r="CC57" s="1281"/>
      <c r="CD57" s="1281"/>
      <c r="CE57" s="1281"/>
      <c r="CF57" s="1281">
        <v>59.9</v>
      </c>
      <c r="CG57" s="1281"/>
      <c r="CH57" s="1281"/>
      <c r="CI57" s="1281"/>
      <c r="CJ57" s="1281"/>
      <c r="CK57" s="1281"/>
      <c r="CL57" s="1281"/>
      <c r="CM57" s="1281"/>
      <c r="CN57" s="1281">
        <v>61</v>
      </c>
      <c r="CO57" s="1281"/>
      <c r="CP57" s="1281"/>
      <c r="CQ57" s="1281"/>
      <c r="CR57" s="1281"/>
      <c r="CS57" s="1281"/>
      <c r="CT57" s="1281"/>
      <c r="CU57" s="1281"/>
      <c r="CV57" s="1281">
        <v>61.9</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599</v>
      </c>
    </row>
    <row r="64" spans="1:109" ht="13.5" x14ac:dyDescent="0.15">
      <c r="B64" s="1274"/>
      <c r="G64" s="1311"/>
      <c r="I64" s="1313"/>
      <c r="J64" s="1313"/>
      <c r="K64" s="1313"/>
      <c r="L64" s="1313"/>
      <c r="M64" s="1313"/>
      <c r="N64" s="1312"/>
      <c r="AM64" s="1311"/>
      <c r="AN64" s="1311" t="s">
        <v>598</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597</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596</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557</v>
      </c>
      <c r="BQ72" s="1283"/>
      <c r="BR72" s="1283"/>
      <c r="BS72" s="1283"/>
      <c r="BT72" s="1283"/>
      <c r="BU72" s="1283"/>
      <c r="BV72" s="1283"/>
      <c r="BW72" s="1283"/>
      <c r="BX72" s="1283" t="s">
        <v>558</v>
      </c>
      <c r="BY72" s="1283"/>
      <c r="BZ72" s="1283"/>
      <c r="CA72" s="1283"/>
      <c r="CB72" s="1283"/>
      <c r="CC72" s="1283"/>
      <c r="CD72" s="1283"/>
      <c r="CE72" s="1283"/>
      <c r="CF72" s="1283" t="s">
        <v>559</v>
      </c>
      <c r="CG72" s="1283"/>
      <c r="CH72" s="1283"/>
      <c r="CI72" s="1283"/>
      <c r="CJ72" s="1283"/>
      <c r="CK72" s="1283"/>
      <c r="CL72" s="1283"/>
      <c r="CM72" s="1283"/>
      <c r="CN72" s="1283" t="s">
        <v>560</v>
      </c>
      <c r="CO72" s="1283"/>
      <c r="CP72" s="1283"/>
      <c r="CQ72" s="1283"/>
      <c r="CR72" s="1283"/>
      <c r="CS72" s="1283"/>
      <c r="CT72" s="1283"/>
      <c r="CU72" s="1283"/>
      <c r="CV72" s="1283" t="s">
        <v>561</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595</v>
      </c>
      <c r="AO73" s="1282"/>
      <c r="AP73" s="1282"/>
      <c r="AQ73" s="1282"/>
      <c r="AR73" s="1282"/>
      <c r="AS73" s="1282"/>
      <c r="AT73" s="1282"/>
      <c r="AU73" s="1282"/>
      <c r="AV73" s="1282"/>
      <c r="AW73" s="1282"/>
      <c r="AX73" s="1282"/>
      <c r="AY73" s="1282"/>
      <c r="AZ73" s="1282"/>
      <c r="BA73" s="1282"/>
      <c r="BB73" s="1282" t="s">
        <v>593</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592</v>
      </c>
      <c r="BC75" s="1282"/>
      <c r="BD75" s="1282"/>
      <c r="BE75" s="1282"/>
      <c r="BF75" s="1282"/>
      <c r="BG75" s="1282"/>
      <c r="BH75" s="1282"/>
      <c r="BI75" s="1282"/>
      <c r="BJ75" s="1282"/>
      <c r="BK75" s="1282"/>
      <c r="BL75" s="1282"/>
      <c r="BM75" s="1282"/>
      <c r="BN75" s="1282"/>
      <c r="BO75" s="1282"/>
      <c r="BP75" s="1281">
        <v>7.3</v>
      </c>
      <c r="BQ75" s="1281"/>
      <c r="BR75" s="1281"/>
      <c r="BS75" s="1281"/>
      <c r="BT75" s="1281"/>
      <c r="BU75" s="1281"/>
      <c r="BV75" s="1281"/>
      <c r="BW75" s="1281"/>
      <c r="BX75" s="1281">
        <v>7.4</v>
      </c>
      <c r="BY75" s="1281"/>
      <c r="BZ75" s="1281"/>
      <c r="CA75" s="1281"/>
      <c r="CB75" s="1281"/>
      <c r="CC75" s="1281"/>
      <c r="CD75" s="1281"/>
      <c r="CE75" s="1281"/>
      <c r="CF75" s="1281">
        <v>7</v>
      </c>
      <c r="CG75" s="1281"/>
      <c r="CH75" s="1281"/>
      <c r="CI75" s="1281"/>
      <c r="CJ75" s="1281"/>
      <c r="CK75" s="1281"/>
      <c r="CL75" s="1281"/>
      <c r="CM75" s="1281"/>
      <c r="CN75" s="1281">
        <v>7.1</v>
      </c>
      <c r="CO75" s="1281"/>
      <c r="CP75" s="1281"/>
      <c r="CQ75" s="1281"/>
      <c r="CR75" s="1281"/>
      <c r="CS75" s="1281"/>
      <c r="CT75" s="1281"/>
      <c r="CU75" s="1281"/>
      <c r="CV75" s="1281">
        <v>6.2</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594</v>
      </c>
      <c r="AO77" s="1283"/>
      <c r="AP77" s="1283"/>
      <c r="AQ77" s="1283"/>
      <c r="AR77" s="1283"/>
      <c r="AS77" s="1283"/>
      <c r="AT77" s="1283"/>
      <c r="AU77" s="1283"/>
      <c r="AV77" s="1283"/>
      <c r="AW77" s="1283"/>
      <c r="AX77" s="1283"/>
      <c r="AY77" s="1283"/>
      <c r="AZ77" s="1283"/>
      <c r="BA77" s="1283"/>
      <c r="BB77" s="1282" t="s">
        <v>593</v>
      </c>
      <c r="BC77" s="1282"/>
      <c r="BD77" s="1282"/>
      <c r="BE77" s="1282"/>
      <c r="BF77" s="1282"/>
      <c r="BG77" s="1282"/>
      <c r="BH77" s="1282"/>
      <c r="BI77" s="1282"/>
      <c r="BJ77" s="1282"/>
      <c r="BK77" s="1282"/>
      <c r="BL77" s="1282"/>
      <c r="BM77" s="1282"/>
      <c r="BN77" s="1282"/>
      <c r="BO77" s="1282"/>
      <c r="BP77" s="1281">
        <v>0</v>
      </c>
      <c r="BQ77" s="1281"/>
      <c r="BR77" s="1281"/>
      <c r="BS77" s="1281"/>
      <c r="BT77" s="1281"/>
      <c r="BU77" s="1281"/>
      <c r="BV77" s="1281"/>
      <c r="BW77" s="1281"/>
      <c r="BX77" s="1281">
        <v>0</v>
      </c>
      <c r="BY77" s="1281"/>
      <c r="BZ77" s="1281"/>
      <c r="CA77" s="1281"/>
      <c r="CB77" s="1281"/>
      <c r="CC77" s="1281"/>
      <c r="CD77" s="1281"/>
      <c r="CE77" s="1281"/>
      <c r="CF77" s="1281">
        <v>0</v>
      </c>
      <c r="CG77" s="1281"/>
      <c r="CH77" s="1281"/>
      <c r="CI77" s="1281"/>
      <c r="CJ77" s="1281"/>
      <c r="CK77" s="1281"/>
      <c r="CL77" s="1281"/>
      <c r="CM77" s="1281"/>
      <c r="CN77" s="1281">
        <v>3.1</v>
      </c>
      <c r="CO77" s="1281"/>
      <c r="CP77" s="1281"/>
      <c r="CQ77" s="1281"/>
      <c r="CR77" s="1281"/>
      <c r="CS77" s="1281"/>
      <c r="CT77" s="1281"/>
      <c r="CU77" s="1281"/>
      <c r="CV77" s="1281">
        <v>13.7</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592</v>
      </c>
      <c r="BC79" s="1282"/>
      <c r="BD79" s="1282"/>
      <c r="BE79" s="1282"/>
      <c r="BF79" s="1282"/>
      <c r="BG79" s="1282"/>
      <c r="BH79" s="1282"/>
      <c r="BI79" s="1282"/>
      <c r="BJ79" s="1282"/>
      <c r="BK79" s="1282"/>
      <c r="BL79" s="1282"/>
      <c r="BM79" s="1282"/>
      <c r="BN79" s="1282"/>
      <c r="BO79" s="1282"/>
      <c r="BP79" s="1281">
        <v>7.9</v>
      </c>
      <c r="BQ79" s="1281"/>
      <c r="BR79" s="1281"/>
      <c r="BS79" s="1281"/>
      <c r="BT79" s="1281"/>
      <c r="BU79" s="1281"/>
      <c r="BV79" s="1281"/>
      <c r="BW79" s="1281"/>
      <c r="BX79" s="1281">
        <v>7.9</v>
      </c>
      <c r="BY79" s="1281"/>
      <c r="BZ79" s="1281"/>
      <c r="CA79" s="1281"/>
      <c r="CB79" s="1281"/>
      <c r="CC79" s="1281"/>
      <c r="CD79" s="1281"/>
      <c r="CE79" s="1281"/>
      <c r="CF79" s="1281">
        <v>7.8</v>
      </c>
      <c r="CG79" s="1281"/>
      <c r="CH79" s="1281"/>
      <c r="CI79" s="1281"/>
      <c r="CJ79" s="1281"/>
      <c r="CK79" s="1281"/>
      <c r="CL79" s="1281"/>
      <c r="CM79" s="1281"/>
      <c r="CN79" s="1281">
        <v>7.9</v>
      </c>
      <c r="CO79" s="1281"/>
      <c r="CP79" s="1281"/>
      <c r="CQ79" s="1281"/>
      <c r="CR79" s="1281"/>
      <c r="CS79" s="1281"/>
      <c r="CT79" s="1281"/>
      <c r="CU79" s="1281"/>
      <c r="CV79" s="1281">
        <v>7.9</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4thZMILF3pRibOvpo73nkAFz849zHqbRpjLofqIeldvE+fxSeAbSsTk438nPJ6Fu/bBujss+S9JBansKSQfGaA==" saltValue="oxydA+gXsYQpzamB+ke/w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LzVZRfateS9OAT2OReduVhyh/16mNVnX4JR7FL4BuAAg+T099avg0vrikIptiaGp/g5eFZjk5NHJNPkG76lgWA==" saltValue="c66sGo53/AcVkbgIkGjbEw==" spinCount="100000" sheet="1" objects="1" scenarios="1"/>
  <dataConsolidate/>
  <phoneticPr fontId="2"/>
  <printOptions horizontalCentered="1" verticalCentered="1"/>
  <pageMargins left="0" right="0" top="0.19685039370078741" bottom="0" header="0.39370078740157483" footer="0"/>
  <pageSetup paperSize="9" scale="36" orientation="landscape"/>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s9mQEhDWVSk6VUDrkiocUfwUXfdWliQUn7uwrnAyapO+1dSa5VMJWJDPERIX8N8JhbplYdb+nfise0zoYtgCWQ==" saltValue="W2C61V3lzsCSU4uHzk0qng==" spinCount="100000" sheet="1" objects="1" scenarios="1"/>
  <dataConsolidate/>
  <phoneticPr fontId="2"/>
  <printOptions horizontalCentered="1" verticalCentered="1"/>
  <pageMargins left="0" right="0" top="0.19685039370078741" bottom="0" header="0.39370078740157483" footer="0"/>
  <pageSetup paperSize="9" scale="36" orientation="landscape"/>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24226</v>
      </c>
      <c r="E3" s="162"/>
      <c r="F3" s="163">
        <v>79466</v>
      </c>
      <c r="G3" s="164"/>
      <c r="H3" s="165"/>
    </row>
    <row r="4" spans="1:8" x14ac:dyDescent="0.15">
      <c r="A4" s="166"/>
      <c r="B4" s="167"/>
      <c r="C4" s="168"/>
      <c r="D4" s="169">
        <v>20856</v>
      </c>
      <c r="E4" s="170"/>
      <c r="F4" s="171">
        <v>44645</v>
      </c>
      <c r="G4" s="172"/>
      <c r="H4" s="173"/>
    </row>
    <row r="5" spans="1:8" x14ac:dyDescent="0.15">
      <c r="A5" s="154" t="s">
        <v>549</v>
      </c>
      <c r="B5" s="159"/>
      <c r="C5" s="160"/>
      <c r="D5" s="161">
        <v>26854</v>
      </c>
      <c r="E5" s="162"/>
      <c r="F5" s="163">
        <v>90072</v>
      </c>
      <c r="G5" s="164"/>
      <c r="H5" s="165"/>
    </row>
    <row r="6" spans="1:8" x14ac:dyDescent="0.15">
      <c r="A6" s="166"/>
      <c r="B6" s="167"/>
      <c r="C6" s="168"/>
      <c r="D6" s="169">
        <v>16677</v>
      </c>
      <c r="E6" s="170"/>
      <c r="F6" s="171">
        <v>46083</v>
      </c>
      <c r="G6" s="172"/>
      <c r="H6" s="173"/>
    </row>
    <row r="7" spans="1:8" x14ac:dyDescent="0.15">
      <c r="A7" s="154" t="s">
        <v>550</v>
      </c>
      <c r="B7" s="159"/>
      <c r="C7" s="160"/>
      <c r="D7" s="161">
        <v>7582</v>
      </c>
      <c r="E7" s="162"/>
      <c r="F7" s="163">
        <v>88328</v>
      </c>
      <c r="G7" s="164"/>
      <c r="H7" s="165"/>
    </row>
    <row r="8" spans="1:8" x14ac:dyDescent="0.15">
      <c r="A8" s="166"/>
      <c r="B8" s="167"/>
      <c r="C8" s="168"/>
      <c r="D8" s="169">
        <v>6655</v>
      </c>
      <c r="E8" s="170"/>
      <c r="F8" s="171">
        <v>49013</v>
      </c>
      <c r="G8" s="172"/>
      <c r="H8" s="173"/>
    </row>
    <row r="9" spans="1:8" x14ac:dyDescent="0.15">
      <c r="A9" s="154" t="s">
        <v>551</v>
      </c>
      <c r="B9" s="159"/>
      <c r="C9" s="160"/>
      <c r="D9" s="161">
        <v>32440</v>
      </c>
      <c r="E9" s="162"/>
      <c r="F9" s="163">
        <v>103390</v>
      </c>
      <c r="G9" s="164"/>
      <c r="H9" s="165"/>
    </row>
    <row r="10" spans="1:8" x14ac:dyDescent="0.15">
      <c r="A10" s="166"/>
      <c r="B10" s="167"/>
      <c r="C10" s="168"/>
      <c r="D10" s="169">
        <v>21683</v>
      </c>
      <c r="E10" s="170"/>
      <c r="F10" s="171">
        <v>51269</v>
      </c>
      <c r="G10" s="172"/>
      <c r="H10" s="173"/>
    </row>
    <row r="11" spans="1:8" x14ac:dyDescent="0.15">
      <c r="A11" s="154" t="s">
        <v>552</v>
      </c>
      <c r="B11" s="159"/>
      <c r="C11" s="160"/>
      <c r="D11" s="161">
        <v>51302</v>
      </c>
      <c r="E11" s="162"/>
      <c r="F11" s="163">
        <v>117234</v>
      </c>
      <c r="G11" s="164"/>
      <c r="H11" s="165"/>
    </row>
    <row r="12" spans="1:8" x14ac:dyDescent="0.15">
      <c r="A12" s="166"/>
      <c r="B12" s="167"/>
      <c r="C12" s="174"/>
      <c r="D12" s="169">
        <v>46192</v>
      </c>
      <c r="E12" s="170"/>
      <c r="F12" s="171">
        <v>59796</v>
      </c>
      <c r="G12" s="172"/>
      <c r="H12" s="173"/>
    </row>
    <row r="13" spans="1:8" x14ac:dyDescent="0.15">
      <c r="A13" s="154"/>
      <c r="B13" s="159"/>
      <c r="C13" s="175"/>
      <c r="D13" s="176">
        <v>28481</v>
      </c>
      <c r="E13" s="177"/>
      <c r="F13" s="178">
        <v>95698</v>
      </c>
      <c r="G13" s="179"/>
      <c r="H13" s="165"/>
    </row>
    <row r="14" spans="1:8" x14ac:dyDescent="0.15">
      <c r="A14" s="166"/>
      <c r="B14" s="167"/>
      <c r="C14" s="168"/>
      <c r="D14" s="169">
        <v>22413</v>
      </c>
      <c r="E14" s="170"/>
      <c r="F14" s="171">
        <v>50161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3.03</v>
      </c>
      <c r="C19" s="180">
        <f>ROUND(VALUE(SUBSTITUTE(実質収支比率等に係る経年分析!G$48,"▲","-")),2)</f>
        <v>2.5499999999999998</v>
      </c>
      <c r="D19" s="180">
        <f>ROUND(VALUE(SUBSTITUTE(実質収支比率等に係る経年分析!H$48,"▲","-")),2)</f>
        <v>0.93</v>
      </c>
      <c r="E19" s="180">
        <f>ROUND(VALUE(SUBSTITUTE(実質収支比率等に係る経年分析!I$48,"▲","-")),2)</f>
        <v>0.87</v>
      </c>
      <c r="F19" s="180">
        <f>ROUND(VALUE(SUBSTITUTE(実質収支比率等に係る経年分析!J$48,"▲","-")),2)</f>
        <v>1.65</v>
      </c>
    </row>
    <row r="20" spans="1:11" x14ac:dyDescent="0.15">
      <c r="A20" s="180" t="s">
        <v>55</v>
      </c>
      <c r="B20" s="180">
        <f>ROUND(VALUE(SUBSTITUTE(実質収支比率等に係る経年分析!F$47,"▲","-")),2)</f>
        <v>51.27</v>
      </c>
      <c r="C20" s="180">
        <f>ROUND(VALUE(SUBSTITUTE(実質収支比率等に係る経年分析!G$47,"▲","-")),2)</f>
        <v>52.66</v>
      </c>
      <c r="D20" s="180">
        <f>ROUND(VALUE(SUBSTITUTE(実質収支比率等に係る経年分析!H$47,"▲","-")),2)</f>
        <v>53.69</v>
      </c>
      <c r="E20" s="180">
        <f>ROUND(VALUE(SUBSTITUTE(実質収支比率等に係る経年分析!I$47,"▲","-")),2)</f>
        <v>46.64</v>
      </c>
      <c r="F20" s="180">
        <f>ROUND(VALUE(SUBSTITUTE(実質収支比率等に係る経年分析!J$47,"▲","-")),2)</f>
        <v>41.49</v>
      </c>
    </row>
    <row r="21" spans="1:11" x14ac:dyDescent="0.15">
      <c r="A21" s="180" t="s">
        <v>56</v>
      </c>
      <c r="B21" s="180">
        <f>IF(ISNUMBER(VALUE(SUBSTITUTE(実質収支比率等に係る経年分析!F$49,"▲","-"))),ROUND(VALUE(SUBSTITUTE(実質収支比率等に係る経年分析!F$49,"▲","-")),2),NA())</f>
        <v>-2.1800000000000002</v>
      </c>
      <c r="C21" s="180">
        <f>IF(ISNUMBER(VALUE(SUBSTITUTE(実質収支比率等に係る経年分析!G$49,"▲","-"))),ROUND(VALUE(SUBSTITUTE(実質収支比率等に係る経年分析!G$49,"▲","-")),2),NA())</f>
        <v>1.0900000000000001</v>
      </c>
      <c r="D21" s="180">
        <f>IF(ISNUMBER(VALUE(SUBSTITUTE(実質収支比率等に係る経年分析!H$49,"▲","-"))),ROUND(VALUE(SUBSTITUTE(実質収支比率等に係る経年分析!H$49,"▲","-")),2),NA())</f>
        <v>-0.21</v>
      </c>
      <c r="E21" s="180">
        <f>IF(ISNUMBER(VALUE(SUBSTITUTE(実質収支比率等に係る経年分析!I$49,"▲","-"))),ROUND(VALUE(SUBSTITUTE(実質収支比率等に係る経年分析!I$49,"▲","-")),2),NA())</f>
        <v>-7.08</v>
      </c>
      <c r="F21" s="180">
        <f>IF(ISNUMBER(VALUE(SUBSTITUTE(実質収支比率等に係る経年分析!J$49,"▲","-"))),ROUND(VALUE(SUBSTITUTE(実質収支比率等に係る経年分析!J$49,"▲","-")),2),NA())</f>
        <v>-2.99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26.54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0.84</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0.21</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0.42</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1.0900000000000001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2.54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0.87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417</v>
      </c>
      <c r="E42" s="182"/>
      <c r="F42" s="182"/>
      <c r="G42" s="182">
        <f>'実質公債費比率（分子）の構造'!L$52</f>
        <v>413</v>
      </c>
      <c r="H42" s="182"/>
      <c r="I42" s="182"/>
      <c r="J42" s="182">
        <f>'実質公債費比率（分子）の構造'!M$52</f>
        <v>411</v>
      </c>
      <c r="K42" s="182"/>
      <c r="L42" s="182"/>
      <c r="M42" s="182">
        <f>'実質公債費比率（分子）の構造'!N$52</f>
        <v>406</v>
      </c>
      <c r="N42" s="182"/>
      <c r="O42" s="182"/>
      <c r="P42" s="182">
        <f>'実質公債費比率（分子）の構造'!O$52</f>
        <v>405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9</v>
      </c>
      <c r="C45" s="182"/>
      <c r="D45" s="182"/>
      <c r="E45" s="182">
        <f>'実質公債費比率（分子）の構造'!L$49</f>
        <v>2</v>
      </c>
      <c r="F45" s="182"/>
      <c r="G45" s="182"/>
      <c r="H45" s="182">
        <f>'実質公債費比率（分子）の構造'!M$49</f>
        <v>2</v>
      </c>
      <c r="I45" s="182"/>
      <c r="J45" s="182"/>
      <c r="K45" s="182">
        <f>'実質公債費比率（分子）の構造'!N$49</f>
        <v>0</v>
      </c>
      <c r="L45" s="182"/>
      <c r="M45" s="182"/>
      <c r="N45" s="182">
        <f>'実質公債費比率（分子）の構造'!O$49</f>
        <v>0</v>
      </c>
      <c r="O45" s="182"/>
      <c r="P45" s="182"/>
    </row>
    <row r="46" spans="1:16" x14ac:dyDescent="0.15">
      <c r="A46" s="182" t="s">
        <v>67</v>
      </c>
      <c r="B46" s="182">
        <f>'実質公債費比率（分子）の構造'!K$48</f>
        <v>121</v>
      </c>
      <c r="C46" s="182"/>
      <c r="D46" s="182"/>
      <c r="E46" s="182">
        <f>'実質公債費比率（分子）の構造'!L$48</f>
        <v>127</v>
      </c>
      <c r="F46" s="182"/>
      <c r="G46" s="182"/>
      <c r="H46" s="182">
        <f>'実質公債費比率（分子）の構造'!M$48</f>
        <v>129</v>
      </c>
      <c r="I46" s="182"/>
      <c r="J46" s="182"/>
      <c r="K46" s="182">
        <f>'実質公債費比率（分子）の構造'!N$48</f>
        <v>157</v>
      </c>
      <c r="L46" s="182"/>
      <c r="M46" s="182"/>
      <c r="N46" s="182">
        <f>'実質公債費比率（分子）の構造'!O$48</f>
        <v>120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463</v>
      </c>
      <c r="C49" s="182"/>
      <c r="D49" s="182"/>
      <c r="E49" s="182">
        <f>'実質公債費比率（分子）の構造'!L$45</f>
        <v>504</v>
      </c>
      <c r="F49" s="182"/>
      <c r="G49" s="182"/>
      <c r="H49" s="182">
        <f>'実質公債費比率（分子）の構造'!M$45</f>
        <v>471</v>
      </c>
      <c r="I49" s="182"/>
      <c r="J49" s="182"/>
      <c r="K49" s="182">
        <f>'実質公債費比率（分子）の構造'!N$45</f>
        <v>435</v>
      </c>
      <c r="L49" s="182"/>
      <c r="M49" s="182"/>
      <c r="N49" s="182">
        <f>'実質公債費比率（分子）の構造'!O$45</f>
        <v>431</v>
      </c>
      <c r="O49" s="182"/>
      <c r="P49" s="182"/>
    </row>
    <row r="50" spans="1:16" x14ac:dyDescent="0.15">
      <c r="A50" s="182" t="s">
        <v>71</v>
      </c>
      <c r="B50" s="182" t="e">
        <f>NA()</f>
        <v>#N/A</v>
      </c>
      <c r="C50" s="182">
        <f>IF(ISNUMBER('実質公債費比率（分子）の構造'!K$53),'実質公債費比率（分子）の構造'!K$53,NA())</f>
        <v>176</v>
      </c>
      <c r="D50" s="182" t="e">
        <f>NA()</f>
        <v>#N/A</v>
      </c>
      <c r="E50" s="182" t="e">
        <f>NA()</f>
        <v>#N/A</v>
      </c>
      <c r="F50" s="182">
        <f>IF(ISNUMBER('実質公債費比率（分子）の構造'!L$53),'実質公債費比率（分子）の構造'!L$53,NA())</f>
        <v>220</v>
      </c>
      <c r="G50" s="182" t="e">
        <f>NA()</f>
        <v>#N/A</v>
      </c>
      <c r="H50" s="182" t="e">
        <f>NA()</f>
        <v>#N/A</v>
      </c>
      <c r="I50" s="182">
        <f>IF(ISNUMBER('実質公債費比率（分子）の構造'!M$53),'実質公債費比率（分子）の構造'!M$53,NA())</f>
        <v>191</v>
      </c>
      <c r="J50" s="182" t="e">
        <f>NA()</f>
        <v>#N/A</v>
      </c>
      <c r="K50" s="182" t="e">
        <f>NA()</f>
        <v>#N/A</v>
      </c>
      <c r="L50" s="182">
        <f>IF(ISNUMBER('実質公債費比率（分子）の構造'!N$53),'実質公債費比率（分子）の構造'!N$53,NA())</f>
        <v>186</v>
      </c>
      <c r="M50" s="182" t="e">
        <f>NA()</f>
        <v>#N/A</v>
      </c>
      <c r="N50" s="182" t="e">
        <f>NA()</f>
        <v>#N/A</v>
      </c>
      <c r="O50" s="182">
        <f>IF(ISNUMBER('実質公債費比率（分子）の構造'!O$53),'実質公債費比率（分子）の構造'!O$53,NA())</f>
        <v>146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4889</v>
      </c>
      <c r="E56" s="181"/>
      <c r="F56" s="181"/>
      <c r="G56" s="181">
        <f>'将来負担比率（分子）の構造'!J$52</f>
        <v>4773</v>
      </c>
      <c r="H56" s="181"/>
      <c r="I56" s="181"/>
      <c r="J56" s="181">
        <f>'将来負担比率（分子）の構造'!K$52</f>
        <v>4626</v>
      </c>
      <c r="K56" s="181"/>
      <c r="L56" s="181"/>
      <c r="M56" s="181">
        <f>'将来負担比率（分子）の構造'!L$52</f>
        <v>4491</v>
      </c>
      <c r="N56" s="181"/>
      <c r="O56" s="181"/>
      <c r="P56" s="181">
        <f>'将来負担比率（分子）の構造'!M$52</f>
        <v>4184</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3323</v>
      </c>
      <c r="E58" s="181"/>
      <c r="F58" s="181"/>
      <c r="G58" s="181">
        <f>'将来負担比率（分子）の構造'!J$50</f>
        <v>3423</v>
      </c>
      <c r="H58" s="181"/>
      <c r="I58" s="181"/>
      <c r="J58" s="181">
        <f>'将来負担比率（分子）の構造'!K$50</f>
        <v>3552</v>
      </c>
      <c r="K58" s="181"/>
      <c r="L58" s="181"/>
      <c r="M58" s="181">
        <f>'将来負担比率（分子）の構造'!L$50</f>
        <v>3202</v>
      </c>
      <c r="N58" s="181"/>
      <c r="O58" s="181"/>
      <c r="P58" s="181">
        <f>'将来負担比率（分子）の構造'!M$50</f>
        <v>2907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1000</v>
      </c>
      <c r="C62" s="181"/>
      <c r="D62" s="181"/>
      <c r="E62" s="181">
        <f>'将来負担比率（分子）の構造'!J$45</f>
        <v>994</v>
      </c>
      <c r="F62" s="181"/>
      <c r="G62" s="181"/>
      <c r="H62" s="181">
        <f>'将来負担比率（分子）の構造'!K$45</f>
        <v>1020</v>
      </c>
      <c r="I62" s="181"/>
      <c r="J62" s="181"/>
      <c r="K62" s="181">
        <f>'将来負担比率（分子）の構造'!L$45</f>
        <v>912</v>
      </c>
      <c r="L62" s="181"/>
      <c r="M62" s="181"/>
      <c r="N62" s="181">
        <f>'将来負担比率（分子）の構造'!M$45</f>
        <v>849</v>
      </c>
      <c r="O62" s="181"/>
      <c r="P62" s="181"/>
    </row>
    <row r="63" spans="1:16" x14ac:dyDescent="0.15">
      <c r="A63" s="181" t="s">
        <v>34</v>
      </c>
      <c r="B63" s="181">
        <f>'将来負担比率（分子）の構造'!I$44</f>
        <v>4</v>
      </c>
      <c r="C63" s="181"/>
      <c r="D63" s="181"/>
      <c r="E63" s="181">
        <f>'将来負担比率（分子）の構造'!J$44</f>
        <v>3</v>
      </c>
      <c r="F63" s="181"/>
      <c r="G63" s="181"/>
      <c r="H63" s="181">
        <f>'将来負担比率（分子）の構造'!K$44</f>
        <v>1</v>
      </c>
      <c r="I63" s="181"/>
      <c r="J63" s="181"/>
      <c r="K63" s="181">
        <f>'将来負担比率（分子）の構造'!L$44</f>
        <v>3</v>
      </c>
      <c r="L63" s="181"/>
      <c r="M63" s="181"/>
      <c r="N63" s="181">
        <f>'将来負担比率（分子）の構造'!M$44</f>
        <v>55</v>
      </c>
      <c r="O63" s="181"/>
      <c r="P63" s="181"/>
    </row>
    <row r="64" spans="1:16" x14ac:dyDescent="0.15">
      <c r="A64" s="181" t="s">
        <v>33</v>
      </c>
      <c r="B64" s="181">
        <f>'将来負担比率（分子）の構造'!I$43</f>
        <v>1194</v>
      </c>
      <c r="C64" s="181"/>
      <c r="D64" s="181"/>
      <c r="E64" s="181">
        <f>'将来負担比率（分子）の構造'!J$43</f>
        <v>1166</v>
      </c>
      <c r="F64" s="181"/>
      <c r="G64" s="181"/>
      <c r="H64" s="181">
        <f>'将来負担比率（分子）の構造'!K$43</f>
        <v>1125</v>
      </c>
      <c r="I64" s="181"/>
      <c r="J64" s="181"/>
      <c r="K64" s="181">
        <f>'将来負担比率（分子）の構造'!L$43</f>
        <v>1153</v>
      </c>
      <c r="L64" s="181"/>
      <c r="M64" s="181"/>
      <c r="N64" s="181">
        <f>'将来負担比率（分子）の構造'!M$43</f>
        <v>1041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4619</v>
      </c>
      <c r="C66" s="181"/>
      <c r="D66" s="181"/>
      <c r="E66" s="181">
        <f>'将来負担比率（分子）の構造'!J$41</f>
        <v>4538</v>
      </c>
      <c r="F66" s="181"/>
      <c r="G66" s="181"/>
      <c r="H66" s="181">
        <f>'将来負担比率（分子）の構造'!K$41</f>
        <v>4335</v>
      </c>
      <c r="I66" s="181"/>
      <c r="J66" s="181"/>
      <c r="K66" s="181">
        <f>'将来負担比率（分子）の構造'!L$41</f>
        <v>4229</v>
      </c>
      <c r="L66" s="181"/>
      <c r="M66" s="181"/>
      <c r="N66" s="181">
        <f>'将来負担比率（分子）の構造'!M$41</f>
        <v>4319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1719</v>
      </c>
      <c r="C72" s="185">
        <f>基金残高に係る経年分析!G55</f>
        <v>1494</v>
      </c>
      <c r="D72" s="185">
        <f>基金残高に係る経年分析!H55</f>
        <v>1369</v>
      </c>
    </row>
    <row r="73" spans="1:16" x14ac:dyDescent="0.15">
      <c r="A73" s="184" t="s">
        <v>78</v>
      </c>
      <c r="B73" s="185">
        <f>基金残高に係る経年分析!F56</f>
        <v>8</v>
      </c>
      <c r="C73" s="185">
        <f>基金残高に係る経年分析!G56</f>
        <v>8</v>
      </c>
      <c r="D73" s="185">
        <f>基金残高に係る経年分析!H56</f>
        <v>8</v>
      </c>
    </row>
    <row r="74" spans="1:16" x14ac:dyDescent="0.15">
      <c r="A74" s="184" t="s">
        <v>79</v>
      </c>
      <c r="B74" s="185">
        <f>基金残高に係る経年分析!F57</f>
        <v>1553</v>
      </c>
      <c r="C74" s="185">
        <f>基金残高に係る経年分析!G57</f>
        <v>1401</v>
      </c>
      <c r="D74" s="185">
        <f>基金残高に係る経年分析!H57</f>
        <v>1221</v>
      </c>
    </row>
  </sheetData>
  <sheetProtection algorithmName="SHA-512" hashValue="ct1jgHim6NfSen2VHFsjinj8hox0hM75wjDT4rT/L+Eh/cBCr2vxdR62ciojdicuiJtV6jKHfr6jXNTUXy1TgQ==" saltValue="gWtn/p63wmznguMsDjor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226</v>
      </c>
      <c r="C5" s="634"/>
      <c r="D5" s="634"/>
      <c r="E5" s="634"/>
      <c r="F5" s="634"/>
      <c r="G5" s="634"/>
      <c r="H5" s="634"/>
      <c r="I5" s="634"/>
      <c r="J5" s="634"/>
      <c r="K5" s="634"/>
      <c r="L5" s="634"/>
      <c r="M5" s="634"/>
      <c r="N5" s="634"/>
      <c r="O5" s="634"/>
      <c r="P5" s="634"/>
      <c r="Q5" s="635"/>
      <c r="R5" s="636">
        <v>1395559</v>
      </c>
      <c r="S5" s="637"/>
      <c r="T5" s="637"/>
      <c r="U5" s="637"/>
      <c r="V5" s="637"/>
      <c r="W5" s="637"/>
      <c r="X5" s="637"/>
      <c r="Y5" s="638"/>
      <c r="Z5" s="639">
        <v>19.8</v>
      </c>
      <c r="AA5" s="639"/>
      <c r="AB5" s="639"/>
      <c r="AC5" s="639"/>
      <c r="AD5" s="640">
        <v>1395559</v>
      </c>
      <c r="AE5" s="640"/>
      <c r="AF5" s="640"/>
      <c r="AG5" s="640"/>
      <c r="AH5" s="640"/>
      <c r="AI5" s="640"/>
      <c r="AJ5" s="640"/>
      <c r="AK5" s="640"/>
      <c r="AL5" s="641">
        <v>45</v>
      </c>
      <c r="AM5" s="642"/>
      <c r="AN5" s="642"/>
      <c r="AO5" s="643"/>
      <c r="AP5" s="633" t="s">
        <v>227</v>
      </c>
      <c r="AQ5" s="634"/>
      <c r="AR5" s="634"/>
      <c r="AS5" s="634"/>
      <c r="AT5" s="634"/>
      <c r="AU5" s="634"/>
      <c r="AV5" s="634"/>
      <c r="AW5" s="634"/>
      <c r="AX5" s="634"/>
      <c r="AY5" s="634"/>
      <c r="AZ5" s="634"/>
      <c r="BA5" s="634"/>
      <c r="BB5" s="634"/>
      <c r="BC5" s="634"/>
      <c r="BD5" s="634"/>
      <c r="BE5" s="634"/>
      <c r="BF5" s="635"/>
      <c r="BG5" s="647">
        <v>1395490</v>
      </c>
      <c r="BH5" s="648"/>
      <c r="BI5" s="648"/>
      <c r="BJ5" s="648"/>
      <c r="BK5" s="648"/>
      <c r="BL5" s="648"/>
      <c r="BM5" s="648"/>
      <c r="BN5" s="649"/>
      <c r="BO5" s="650">
        <v>100</v>
      </c>
      <c r="BP5" s="650"/>
      <c r="BQ5" s="650"/>
      <c r="BR5" s="650"/>
      <c r="BS5" s="651" t="s">
        <v>137</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15">
      <c r="B6" s="644" t="s">
        <v>231</v>
      </c>
      <c r="C6" s="645"/>
      <c r="D6" s="645"/>
      <c r="E6" s="645"/>
      <c r="F6" s="645"/>
      <c r="G6" s="645"/>
      <c r="H6" s="645"/>
      <c r="I6" s="645"/>
      <c r="J6" s="645"/>
      <c r="K6" s="645"/>
      <c r="L6" s="645"/>
      <c r="M6" s="645"/>
      <c r="N6" s="645"/>
      <c r="O6" s="645"/>
      <c r="P6" s="645"/>
      <c r="Q6" s="646"/>
      <c r="R6" s="647">
        <v>36615</v>
      </c>
      <c r="S6" s="648"/>
      <c r="T6" s="648"/>
      <c r="U6" s="648"/>
      <c r="V6" s="648"/>
      <c r="W6" s="648"/>
      <c r="X6" s="648"/>
      <c r="Y6" s="649"/>
      <c r="Z6" s="650">
        <v>0.5</v>
      </c>
      <c r="AA6" s="650"/>
      <c r="AB6" s="650"/>
      <c r="AC6" s="650"/>
      <c r="AD6" s="651">
        <v>36615</v>
      </c>
      <c r="AE6" s="651"/>
      <c r="AF6" s="651"/>
      <c r="AG6" s="651"/>
      <c r="AH6" s="651"/>
      <c r="AI6" s="651"/>
      <c r="AJ6" s="651"/>
      <c r="AK6" s="651"/>
      <c r="AL6" s="652">
        <v>1.2</v>
      </c>
      <c r="AM6" s="653"/>
      <c r="AN6" s="653"/>
      <c r="AO6" s="654"/>
      <c r="AP6" s="644" t="s">
        <v>232</v>
      </c>
      <c r="AQ6" s="645"/>
      <c r="AR6" s="645"/>
      <c r="AS6" s="645"/>
      <c r="AT6" s="645"/>
      <c r="AU6" s="645"/>
      <c r="AV6" s="645"/>
      <c r="AW6" s="645"/>
      <c r="AX6" s="645"/>
      <c r="AY6" s="645"/>
      <c r="AZ6" s="645"/>
      <c r="BA6" s="645"/>
      <c r="BB6" s="645"/>
      <c r="BC6" s="645"/>
      <c r="BD6" s="645"/>
      <c r="BE6" s="645"/>
      <c r="BF6" s="646"/>
      <c r="BG6" s="647">
        <v>1395490</v>
      </c>
      <c r="BH6" s="648"/>
      <c r="BI6" s="648"/>
      <c r="BJ6" s="648"/>
      <c r="BK6" s="648"/>
      <c r="BL6" s="648"/>
      <c r="BM6" s="648"/>
      <c r="BN6" s="649"/>
      <c r="BO6" s="650">
        <v>100</v>
      </c>
      <c r="BP6" s="650"/>
      <c r="BQ6" s="650"/>
      <c r="BR6" s="650"/>
      <c r="BS6" s="651" t="s">
        <v>174</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88152</v>
      </c>
      <c r="CS6" s="648"/>
      <c r="CT6" s="648"/>
      <c r="CU6" s="648"/>
      <c r="CV6" s="648"/>
      <c r="CW6" s="648"/>
      <c r="CX6" s="648"/>
      <c r="CY6" s="649"/>
      <c r="CZ6" s="641">
        <v>1.3</v>
      </c>
      <c r="DA6" s="642"/>
      <c r="DB6" s="642"/>
      <c r="DC6" s="661"/>
      <c r="DD6" s="656" t="s">
        <v>137</v>
      </c>
      <c r="DE6" s="648"/>
      <c r="DF6" s="648"/>
      <c r="DG6" s="648"/>
      <c r="DH6" s="648"/>
      <c r="DI6" s="648"/>
      <c r="DJ6" s="648"/>
      <c r="DK6" s="648"/>
      <c r="DL6" s="648"/>
      <c r="DM6" s="648"/>
      <c r="DN6" s="648"/>
      <c r="DO6" s="648"/>
      <c r="DP6" s="649"/>
      <c r="DQ6" s="656">
        <v>88152</v>
      </c>
      <c r="DR6" s="648"/>
      <c r="DS6" s="648"/>
      <c r="DT6" s="648"/>
      <c r="DU6" s="648"/>
      <c r="DV6" s="648"/>
      <c r="DW6" s="648"/>
      <c r="DX6" s="648"/>
      <c r="DY6" s="648"/>
      <c r="DZ6" s="648"/>
      <c r="EA6" s="648"/>
      <c r="EB6" s="648"/>
      <c r="EC6" s="657"/>
    </row>
    <row r="7" spans="2:143" ht="11.25" customHeight="1" x14ac:dyDescent="0.15">
      <c r="B7" s="644" t="s">
        <v>234</v>
      </c>
      <c r="C7" s="645"/>
      <c r="D7" s="645"/>
      <c r="E7" s="645"/>
      <c r="F7" s="645"/>
      <c r="G7" s="645"/>
      <c r="H7" s="645"/>
      <c r="I7" s="645"/>
      <c r="J7" s="645"/>
      <c r="K7" s="645"/>
      <c r="L7" s="645"/>
      <c r="M7" s="645"/>
      <c r="N7" s="645"/>
      <c r="O7" s="645"/>
      <c r="P7" s="645"/>
      <c r="Q7" s="646"/>
      <c r="R7" s="647">
        <v>2346</v>
      </c>
      <c r="S7" s="648"/>
      <c r="T7" s="648"/>
      <c r="U7" s="648"/>
      <c r="V7" s="648"/>
      <c r="W7" s="648"/>
      <c r="X7" s="648"/>
      <c r="Y7" s="649"/>
      <c r="Z7" s="650">
        <v>0</v>
      </c>
      <c r="AA7" s="650"/>
      <c r="AB7" s="650"/>
      <c r="AC7" s="650"/>
      <c r="AD7" s="651">
        <v>2346</v>
      </c>
      <c r="AE7" s="651"/>
      <c r="AF7" s="651"/>
      <c r="AG7" s="651"/>
      <c r="AH7" s="651"/>
      <c r="AI7" s="651"/>
      <c r="AJ7" s="651"/>
      <c r="AK7" s="651"/>
      <c r="AL7" s="652">
        <v>0.1</v>
      </c>
      <c r="AM7" s="653"/>
      <c r="AN7" s="653"/>
      <c r="AO7" s="654"/>
      <c r="AP7" s="644" t="s">
        <v>235</v>
      </c>
      <c r="AQ7" s="645"/>
      <c r="AR7" s="645"/>
      <c r="AS7" s="645"/>
      <c r="AT7" s="645"/>
      <c r="AU7" s="645"/>
      <c r="AV7" s="645"/>
      <c r="AW7" s="645"/>
      <c r="AX7" s="645"/>
      <c r="AY7" s="645"/>
      <c r="AZ7" s="645"/>
      <c r="BA7" s="645"/>
      <c r="BB7" s="645"/>
      <c r="BC7" s="645"/>
      <c r="BD7" s="645"/>
      <c r="BE7" s="645"/>
      <c r="BF7" s="646"/>
      <c r="BG7" s="647">
        <v>710982</v>
      </c>
      <c r="BH7" s="648"/>
      <c r="BI7" s="648"/>
      <c r="BJ7" s="648"/>
      <c r="BK7" s="648"/>
      <c r="BL7" s="648"/>
      <c r="BM7" s="648"/>
      <c r="BN7" s="649"/>
      <c r="BO7" s="650">
        <v>50.9</v>
      </c>
      <c r="BP7" s="650"/>
      <c r="BQ7" s="650"/>
      <c r="BR7" s="650"/>
      <c r="BS7" s="651" t="s">
        <v>236</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2344436</v>
      </c>
      <c r="CS7" s="648"/>
      <c r="CT7" s="648"/>
      <c r="CU7" s="648"/>
      <c r="CV7" s="648"/>
      <c r="CW7" s="648"/>
      <c r="CX7" s="648"/>
      <c r="CY7" s="649"/>
      <c r="CZ7" s="650">
        <v>33.6</v>
      </c>
      <c r="DA7" s="650"/>
      <c r="DB7" s="650"/>
      <c r="DC7" s="650"/>
      <c r="DD7" s="656">
        <v>73925</v>
      </c>
      <c r="DE7" s="648"/>
      <c r="DF7" s="648"/>
      <c r="DG7" s="648"/>
      <c r="DH7" s="648"/>
      <c r="DI7" s="648"/>
      <c r="DJ7" s="648"/>
      <c r="DK7" s="648"/>
      <c r="DL7" s="648"/>
      <c r="DM7" s="648"/>
      <c r="DN7" s="648"/>
      <c r="DO7" s="648"/>
      <c r="DP7" s="649"/>
      <c r="DQ7" s="656">
        <v>903457</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9934</v>
      </c>
      <c r="S8" s="648"/>
      <c r="T8" s="648"/>
      <c r="U8" s="648"/>
      <c r="V8" s="648"/>
      <c r="W8" s="648"/>
      <c r="X8" s="648"/>
      <c r="Y8" s="649"/>
      <c r="Z8" s="650">
        <v>0.1</v>
      </c>
      <c r="AA8" s="650"/>
      <c r="AB8" s="650"/>
      <c r="AC8" s="650"/>
      <c r="AD8" s="651">
        <v>9934</v>
      </c>
      <c r="AE8" s="651"/>
      <c r="AF8" s="651"/>
      <c r="AG8" s="651"/>
      <c r="AH8" s="651"/>
      <c r="AI8" s="651"/>
      <c r="AJ8" s="651"/>
      <c r="AK8" s="651"/>
      <c r="AL8" s="652">
        <v>0.3</v>
      </c>
      <c r="AM8" s="653"/>
      <c r="AN8" s="653"/>
      <c r="AO8" s="654"/>
      <c r="AP8" s="644" t="s">
        <v>239</v>
      </c>
      <c r="AQ8" s="645"/>
      <c r="AR8" s="645"/>
      <c r="AS8" s="645"/>
      <c r="AT8" s="645"/>
      <c r="AU8" s="645"/>
      <c r="AV8" s="645"/>
      <c r="AW8" s="645"/>
      <c r="AX8" s="645"/>
      <c r="AY8" s="645"/>
      <c r="AZ8" s="645"/>
      <c r="BA8" s="645"/>
      <c r="BB8" s="645"/>
      <c r="BC8" s="645"/>
      <c r="BD8" s="645"/>
      <c r="BE8" s="645"/>
      <c r="BF8" s="646"/>
      <c r="BG8" s="647">
        <v>22907</v>
      </c>
      <c r="BH8" s="648"/>
      <c r="BI8" s="648"/>
      <c r="BJ8" s="648"/>
      <c r="BK8" s="648"/>
      <c r="BL8" s="648"/>
      <c r="BM8" s="648"/>
      <c r="BN8" s="649"/>
      <c r="BO8" s="650">
        <v>1.6</v>
      </c>
      <c r="BP8" s="650"/>
      <c r="BQ8" s="650"/>
      <c r="BR8" s="650"/>
      <c r="BS8" s="656" t="s">
        <v>236</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1879485</v>
      </c>
      <c r="CS8" s="648"/>
      <c r="CT8" s="648"/>
      <c r="CU8" s="648"/>
      <c r="CV8" s="648"/>
      <c r="CW8" s="648"/>
      <c r="CX8" s="648"/>
      <c r="CY8" s="649"/>
      <c r="CZ8" s="650">
        <v>26.9</v>
      </c>
      <c r="DA8" s="650"/>
      <c r="DB8" s="650"/>
      <c r="DC8" s="650"/>
      <c r="DD8" s="656">
        <v>8575</v>
      </c>
      <c r="DE8" s="648"/>
      <c r="DF8" s="648"/>
      <c r="DG8" s="648"/>
      <c r="DH8" s="648"/>
      <c r="DI8" s="648"/>
      <c r="DJ8" s="648"/>
      <c r="DK8" s="648"/>
      <c r="DL8" s="648"/>
      <c r="DM8" s="648"/>
      <c r="DN8" s="648"/>
      <c r="DO8" s="648"/>
      <c r="DP8" s="649"/>
      <c r="DQ8" s="656">
        <v>960488</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11226</v>
      </c>
      <c r="S9" s="648"/>
      <c r="T9" s="648"/>
      <c r="U9" s="648"/>
      <c r="V9" s="648"/>
      <c r="W9" s="648"/>
      <c r="X9" s="648"/>
      <c r="Y9" s="649"/>
      <c r="Z9" s="650">
        <v>0.2</v>
      </c>
      <c r="AA9" s="650"/>
      <c r="AB9" s="650"/>
      <c r="AC9" s="650"/>
      <c r="AD9" s="651">
        <v>11226</v>
      </c>
      <c r="AE9" s="651"/>
      <c r="AF9" s="651"/>
      <c r="AG9" s="651"/>
      <c r="AH9" s="651"/>
      <c r="AI9" s="651"/>
      <c r="AJ9" s="651"/>
      <c r="AK9" s="651"/>
      <c r="AL9" s="652">
        <v>0.4</v>
      </c>
      <c r="AM9" s="653"/>
      <c r="AN9" s="653"/>
      <c r="AO9" s="654"/>
      <c r="AP9" s="644" t="s">
        <v>242</v>
      </c>
      <c r="AQ9" s="645"/>
      <c r="AR9" s="645"/>
      <c r="AS9" s="645"/>
      <c r="AT9" s="645"/>
      <c r="AU9" s="645"/>
      <c r="AV9" s="645"/>
      <c r="AW9" s="645"/>
      <c r="AX9" s="645"/>
      <c r="AY9" s="645"/>
      <c r="AZ9" s="645"/>
      <c r="BA9" s="645"/>
      <c r="BB9" s="645"/>
      <c r="BC9" s="645"/>
      <c r="BD9" s="645"/>
      <c r="BE9" s="645"/>
      <c r="BF9" s="646"/>
      <c r="BG9" s="647">
        <v>652176</v>
      </c>
      <c r="BH9" s="648"/>
      <c r="BI9" s="648"/>
      <c r="BJ9" s="648"/>
      <c r="BK9" s="648"/>
      <c r="BL9" s="648"/>
      <c r="BM9" s="648"/>
      <c r="BN9" s="649"/>
      <c r="BO9" s="650">
        <v>46.7</v>
      </c>
      <c r="BP9" s="650"/>
      <c r="BQ9" s="650"/>
      <c r="BR9" s="650"/>
      <c r="BS9" s="656" t="s">
        <v>137</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402595</v>
      </c>
      <c r="CS9" s="648"/>
      <c r="CT9" s="648"/>
      <c r="CU9" s="648"/>
      <c r="CV9" s="648"/>
      <c r="CW9" s="648"/>
      <c r="CX9" s="648"/>
      <c r="CY9" s="649"/>
      <c r="CZ9" s="650">
        <v>5.8</v>
      </c>
      <c r="DA9" s="650"/>
      <c r="DB9" s="650"/>
      <c r="DC9" s="650"/>
      <c r="DD9" s="656">
        <v>549</v>
      </c>
      <c r="DE9" s="648"/>
      <c r="DF9" s="648"/>
      <c r="DG9" s="648"/>
      <c r="DH9" s="648"/>
      <c r="DI9" s="648"/>
      <c r="DJ9" s="648"/>
      <c r="DK9" s="648"/>
      <c r="DL9" s="648"/>
      <c r="DM9" s="648"/>
      <c r="DN9" s="648"/>
      <c r="DO9" s="648"/>
      <c r="DP9" s="649"/>
      <c r="DQ9" s="656">
        <v>362449</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137</v>
      </c>
      <c r="S10" s="648"/>
      <c r="T10" s="648"/>
      <c r="U10" s="648"/>
      <c r="V10" s="648"/>
      <c r="W10" s="648"/>
      <c r="X10" s="648"/>
      <c r="Y10" s="649"/>
      <c r="Z10" s="650" t="s">
        <v>174</v>
      </c>
      <c r="AA10" s="650"/>
      <c r="AB10" s="650"/>
      <c r="AC10" s="650"/>
      <c r="AD10" s="651" t="s">
        <v>137</v>
      </c>
      <c r="AE10" s="651"/>
      <c r="AF10" s="651"/>
      <c r="AG10" s="651"/>
      <c r="AH10" s="651"/>
      <c r="AI10" s="651"/>
      <c r="AJ10" s="651"/>
      <c r="AK10" s="651"/>
      <c r="AL10" s="652" t="s">
        <v>137</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19517</v>
      </c>
      <c r="BH10" s="648"/>
      <c r="BI10" s="648"/>
      <c r="BJ10" s="648"/>
      <c r="BK10" s="648"/>
      <c r="BL10" s="648"/>
      <c r="BM10" s="648"/>
      <c r="BN10" s="649"/>
      <c r="BO10" s="650">
        <v>1.4</v>
      </c>
      <c r="BP10" s="650"/>
      <c r="BQ10" s="650"/>
      <c r="BR10" s="650"/>
      <c r="BS10" s="656" t="s">
        <v>174</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t="s">
        <v>236</v>
      </c>
      <c r="CS10" s="648"/>
      <c r="CT10" s="648"/>
      <c r="CU10" s="648"/>
      <c r="CV10" s="648"/>
      <c r="CW10" s="648"/>
      <c r="CX10" s="648"/>
      <c r="CY10" s="649"/>
      <c r="CZ10" s="650" t="s">
        <v>236</v>
      </c>
      <c r="DA10" s="650"/>
      <c r="DB10" s="650"/>
      <c r="DC10" s="650"/>
      <c r="DD10" s="656" t="s">
        <v>236</v>
      </c>
      <c r="DE10" s="648"/>
      <c r="DF10" s="648"/>
      <c r="DG10" s="648"/>
      <c r="DH10" s="648"/>
      <c r="DI10" s="648"/>
      <c r="DJ10" s="648"/>
      <c r="DK10" s="648"/>
      <c r="DL10" s="648"/>
      <c r="DM10" s="648"/>
      <c r="DN10" s="648"/>
      <c r="DO10" s="648"/>
      <c r="DP10" s="649"/>
      <c r="DQ10" s="656" t="s">
        <v>137</v>
      </c>
      <c r="DR10" s="648"/>
      <c r="DS10" s="648"/>
      <c r="DT10" s="648"/>
      <c r="DU10" s="648"/>
      <c r="DV10" s="648"/>
      <c r="DW10" s="648"/>
      <c r="DX10" s="648"/>
      <c r="DY10" s="648"/>
      <c r="DZ10" s="648"/>
      <c r="EA10" s="648"/>
      <c r="EB10" s="648"/>
      <c r="EC10" s="657"/>
    </row>
    <row r="11" spans="2:143" ht="11.25" customHeight="1" x14ac:dyDescent="0.15">
      <c r="B11" s="644" t="s">
        <v>247</v>
      </c>
      <c r="C11" s="645"/>
      <c r="D11" s="645"/>
      <c r="E11" s="645"/>
      <c r="F11" s="645"/>
      <c r="G11" s="645"/>
      <c r="H11" s="645"/>
      <c r="I11" s="645"/>
      <c r="J11" s="645"/>
      <c r="K11" s="645"/>
      <c r="L11" s="645"/>
      <c r="M11" s="645"/>
      <c r="N11" s="645"/>
      <c r="O11" s="645"/>
      <c r="P11" s="645"/>
      <c r="Q11" s="646"/>
      <c r="R11" s="647">
        <v>257200</v>
      </c>
      <c r="S11" s="648"/>
      <c r="T11" s="648"/>
      <c r="U11" s="648"/>
      <c r="V11" s="648"/>
      <c r="W11" s="648"/>
      <c r="X11" s="648"/>
      <c r="Y11" s="649"/>
      <c r="Z11" s="652">
        <v>3.7</v>
      </c>
      <c r="AA11" s="653"/>
      <c r="AB11" s="653"/>
      <c r="AC11" s="665"/>
      <c r="AD11" s="656">
        <v>257200</v>
      </c>
      <c r="AE11" s="648"/>
      <c r="AF11" s="648"/>
      <c r="AG11" s="648"/>
      <c r="AH11" s="648"/>
      <c r="AI11" s="648"/>
      <c r="AJ11" s="648"/>
      <c r="AK11" s="649"/>
      <c r="AL11" s="652">
        <v>8.3000000000000007</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16382</v>
      </c>
      <c r="BH11" s="648"/>
      <c r="BI11" s="648"/>
      <c r="BJ11" s="648"/>
      <c r="BK11" s="648"/>
      <c r="BL11" s="648"/>
      <c r="BM11" s="648"/>
      <c r="BN11" s="649"/>
      <c r="BO11" s="650">
        <v>1.2</v>
      </c>
      <c r="BP11" s="650"/>
      <c r="BQ11" s="650"/>
      <c r="BR11" s="650"/>
      <c r="BS11" s="656" t="s">
        <v>174</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54644</v>
      </c>
      <c r="CS11" s="648"/>
      <c r="CT11" s="648"/>
      <c r="CU11" s="648"/>
      <c r="CV11" s="648"/>
      <c r="CW11" s="648"/>
      <c r="CX11" s="648"/>
      <c r="CY11" s="649"/>
      <c r="CZ11" s="650">
        <v>0.8</v>
      </c>
      <c r="DA11" s="650"/>
      <c r="DB11" s="650"/>
      <c r="DC11" s="650"/>
      <c r="DD11" s="656">
        <v>10301</v>
      </c>
      <c r="DE11" s="648"/>
      <c r="DF11" s="648"/>
      <c r="DG11" s="648"/>
      <c r="DH11" s="648"/>
      <c r="DI11" s="648"/>
      <c r="DJ11" s="648"/>
      <c r="DK11" s="648"/>
      <c r="DL11" s="648"/>
      <c r="DM11" s="648"/>
      <c r="DN11" s="648"/>
      <c r="DO11" s="648"/>
      <c r="DP11" s="649"/>
      <c r="DQ11" s="656">
        <v>43343</v>
      </c>
      <c r="DR11" s="648"/>
      <c r="DS11" s="648"/>
      <c r="DT11" s="648"/>
      <c r="DU11" s="648"/>
      <c r="DV11" s="648"/>
      <c r="DW11" s="648"/>
      <c r="DX11" s="648"/>
      <c r="DY11" s="648"/>
      <c r="DZ11" s="648"/>
      <c r="EA11" s="648"/>
      <c r="EB11" s="648"/>
      <c r="EC11" s="657"/>
    </row>
    <row r="12" spans="2:143" ht="11.25" customHeight="1" x14ac:dyDescent="0.15">
      <c r="B12" s="644" t="s">
        <v>250</v>
      </c>
      <c r="C12" s="645"/>
      <c r="D12" s="645"/>
      <c r="E12" s="645"/>
      <c r="F12" s="645"/>
      <c r="G12" s="645"/>
      <c r="H12" s="645"/>
      <c r="I12" s="645"/>
      <c r="J12" s="645"/>
      <c r="K12" s="645"/>
      <c r="L12" s="645"/>
      <c r="M12" s="645"/>
      <c r="N12" s="645"/>
      <c r="O12" s="645"/>
      <c r="P12" s="645"/>
      <c r="Q12" s="646"/>
      <c r="R12" s="647">
        <v>15478</v>
      </c>
      <c r="S12" s="648"/>
      <c r="T12" s="648"/>
      <c r="U12" s="648"/>
      <c r="V12" s="648"/>
      <c r="W12" s="648"/>
      <c r="X12" s="648"/>
      <c r="Y12" s="649"/>
      <c r="Z12" s="650">
        <v>0.2</v>
      </c>
      <c r="AA12" s="650"/>
      <c r="AB12" s="650"/>
      <c r="AC12" s="650"/>
      <c r="AD12" s="651">
        <v>15478</v>
      </c>
      <c r="AE12" s="651"/>
      <c r="AF12" s="651"/>
      <c r="AG12" s="651"/>
      <c r="AH12" s="651"/>
      <c r="AI12" s="651"/>
      <c r="AJ12" s="651"/>
      <c r="AK12" s="651"/>
      <c r="AL12" s="652">
        <v>0.5</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515575</v>
      </c>
      <c r="BH12" s="648"/>
      <c r="BI12" s="648"/>
      <c r="BJ12" s="648"/>
      <c r="BK12" s="648"/>
      <c r="BL12" s="648"/>
      <c r="BM12" s="648"/>
      <c r="BN12" s="649"/>
      <c r="BO12" s="650">
        <v>36.9</v>
      </c>
      <c r="BP12" s="650"/>
      <c r="BQ12" s="650"/>
      <c r="BR12" s="650"/>
      <c r="BS12" s="656" t="s">
        <v>137</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89831</v>
      </c>
      <c r="CS12" s="648"/>
      <c r="CT12" s="648"/>
      <c r="CU12" s="648"/>
      <c r="CV12" s="648"/>
      <c r="CW12" s="648"/>
      <c r="CX12" s="648"/>
      <c r="CY12" s="649"/>
      <c r="CZ12" s="650">
        <v>1.3</v>
      </c>
      <c r="DA12" s="650"/>
      <c r="DB12" s="650"/>
      <c r="DC12" s="650"/>
      <c r="DD12" s="656">
        <v>16654</v>
      </c>
      <c r="DE12" s="648"/>
      <c r="DF12" s="648"/>
      <c r="DG12" s="648"/>
      <c r="DH12" s="648"/>
      <c r="DI12" s="648"/>
      <c r="DJ12" s="648"/>
      <c r="DK12" s="648"/>
      <c r="DL12" s="648"/>
      <c r="DM12" s="648"/>
      <c r="DN12" s="648"/>
      <c r="DO12" s="648"/>
      <c r="DP12" s="649"/>
      <c r="DQ12" s="656">
        <v>84233</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137</v>
      </c>
      <c r="S13" s="648"/>
      <c r="T13" s="648"/>
      <c r="U13" s="648"/>
      <c r="V13" s="648"/>
      <c r="W13" s="648"/>
      <c r="X13" s="648"/>
      <c r="Y13" s="649"/>
      <c r="Z13" s="650" t="s">
        <v>174</v>
      </c>
      <c r="AA13" s="650"/>
      <c r="AB13" s="650"/>
      <c r="AC13" s="650"/>
      <c r="AD13" s="651" t="s">
        <v>137</v>
      </c>
      <c r="AE13" s="651"/>
      <c r="AF13" s="651"/>
      <c r="AG13" s="651"/>
      <c r="AH13" s="651"/>
      <c r="AI13" s="651"/>
      <c r="AJ13" s="651"/>
      <c r="AK13" s="651"/>
      <c r="AL13" s="652" t="s">
        <v>137</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515575</v>
      </c>
      <c r="BH13" s="648"/>
      <c r="BI13" s="648"/>
      <c r="BJ13" s="648"/>
      <c r="BK13" s="648"/>
      <c r="BL13" s="648"/>
      <c r="BM13" s="648"/>
      <c r="BN13" s="649"/>
      <c r="BO13" s="650">
        <v>36.9</v>
      </c>
      <c r="BP13" s="650"/>
      <c r="BQ13" s="650"/>
      <c r="BR13" s="650"/>
      <c r="BS13" s="656" t="s">
        <v>137</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324451</v>
      </c>
      <c r="CS13" s="648"/>
      <c r="CT13" s="648"/>
      <c r="CU13" s="648"/>
      <c r="CV13" s="648"/>
      <c r="CW13" s="648"/>
      <c r="CX13" s="648"/>
      <c r="CY13" s="649"/>
      <c r="CZ13" s="650">
        <v>4.7</v>
      </c>
      <c r="DA13" s="650"/>
      <c r="DB13" s="650"/>
      <c r="DC13" s="650"/>
      <c r="DD13" s="656">
        <v>51549</v>
      </c>
      <c r="DE13" s="648"/>
      <c r="DF13" s="648"/>
      <c r="DG13" s="648"/>
      <c r="DH13" s="648"/>
      <c r="DI13" s="648"/>
      <c r="DJ13" s="648"/>
      <c r="DK13" s="648"/>
      <c r="DL13" s="648"/>
      <c r="DM13" s="648"/>
      <c r="DN13" s="648"/>
      <c r="DO13" s="648"/>
      <c r="DP13" s="649"/>
      <c r="DQ13" s="656">
        <v>283383</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v>1</v>
      </c>
      <c r="S14" s="648"/>
      <c r="T14" s="648"/>
      <c r="U14" s="648"/>
      <c r="V14" s="648"/>
      <c r="W14" s="648"/>
      <c r="X14" s="648"/>
      <c r="Y14" s="649"/>
      <c r="Z14" s="650">
        <v>0</v>
      </c>
      <c r="AA14" s="650"/>
      <c r="AB14" s="650"/>
      <c r="AC14" s="650"/>
      <c r="AD14" s="651">
        <v>1</v>
      </c>
      <c r="AE14" s="651"/>
      <c r="AF14" s="651"/>
      <c r="AG14" s="651"/>
      <c r="AH14" s="651"/>
      <c r="AI14" s="651"/>
      <c r="AJ14" s="651"/>
      <c r="AK14" s="651"/>
      <c r="AL14" s="652">
        <v>0</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40041</v>
      </c>
      <c r="BH14" s="648"/>
      <c r="BI14" s="648"/>
      <c r="BJ14" s="648"/>
      <c r="BK14" s="648"/>
      <c r="BL14" s="648"/>
      <c r="BM14" s="648"/>
      <c r="BN14" s="649"/>
      <c r="BO14" s="650">
        <v>2.9</v>
      </c>
      <c r="BP14" s="650"/>
      <c r="BQ14" s="650"/>
      <c r="BR14" s="650"/>
      <c r="BS14" s="656" t="s">
        <v>236</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237198</v>
      </c>
      <c r="CS14" s="648"/>
      <c r="CT14" s="648"/>
      <c r="CU14" s="648"/>
      <c r="CV14" s="648"/>
      <c r="CW14" s="648"/>
      <c r="CX14" s="648"/>
      <c r="CY14" s="649"/>
      <c r="CZ14" s="650">
        <v>3.4</v>
      </c>
      <c r="DA14" s="650"/>
      <c r="DB14" s="650"/>
      <c r="DC14" s="650"/>
      <c r="DD14" s="656">
        <v>2428</v>
      </c>
      <c r="DE14" s="648"/>
      <c r="DF14" s="648"/>
      <c r="DG14" s="648"/>
      <c r="DH14" s="648"/>
      <c r="DI14" s="648"/>
      <c r="DJ14" s="648"/>
      <c r="DK14" s="648"/>
      <c r="DL14" s="648"/>
      <c r="DM14" s="648"/>
      <c r="DN14" s="648"/>
      <c r="DO14" s="648"/>
      <c r="DP14" s="649"/>
      <c r="DQ14" s="656">
        <v>235817</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137</v>
      </c>
      <c r="S15" s="648"/>
      <c r="T15" s="648"/>
      <c r="U15" s="648"/>
      <c r="V15" s="648"/>
      <c r="W15" s="648"/>
      <c r="X15" s="648"/>
      <c r="Y15" s="649"/>
      <c r="Z15" s="650" t="s">
        <v>174</v>
      </c>
      <c r="AA15" s="650"/>
      <c r="AB15" s="650"/>
      <c r="AC15" s="650"/>
      <c r="AD15" s="651" t="s">
        <v>137</v>
      </c>
      <c r="AE15" s="651"/>
      <c r="AF15" s="651"/>
      <c r="AG15" s="651"/>
      <c r="AH15" s="651"/>
      <c r="AI15" s="651"/>
      <c r="AJ15" s="651"/>
      <c r="AK15" s="651"/>
      <c r="AL15" s="652" t="s">
        <v>174</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128892</v>
      </c>
      <c r="BH15" s="648"/>
      <c r="BI15" s="648"/>
      <c r="BJ15" s="648"/>
      <c r="BK15" s="648"/>
      <c r="BL15" s="648"/>
      <c r="BM15" s="648"/>
      <c r="BN15" s="649"/>
      <c r="BO15" s="650">
        <v>9.1999999999999993</v>
      </c>
      <c r="BP15" s="650"/>
      <c r="BQ15" s="650"/>
      <c r="BR15" s="650"/>
      <c r="BS15" s="656" t="s">
        <v>137</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1120748</v>
      </c>
      <c r="CS15" s="648"/>
      <c r="CT15" s="648"/>
      <c r="CU15" s="648"/>
      <c r="CV15" s="648"/>
      <c r="CW15" s="648"/>
      <c r="CX15" s="648"/>
      <c r="CY15" s="649"/>
      <c r="CZ15" s="650">
        <v>16.100000000000001</v>
      </c>
      <c r="DA15" s="650"/>
      <c r="DB15" s="650"/>
      <c r="DC15" s="650"/>
      <c r="DD15" s="656">
        <v>516590</v>
      </c>
      <c r="DE15" s="648"/>
      <c r="DF15" s="648"/>
      <c r="DG15" s="648"/>
      <c r="DH15" s="648"/>
      <c r="DI15" s="648"/>
      <c r="DJ15" s="648"/>
      <c r="DK15" s="648"/>
      <c r="DL15" s="648"/>
      <c r="DM15" s="648"/>
      <c r="DN15" s="648"/>
      <c r="DO15" s="648"/>
      <c r="DP15" s="649"/>
      <c r="DQ15" s="656">
        <v>499034</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6339</v>
      </c>
      <c r="S16" s="648"/>
      <c r="T16" s="648"/>
      <c r="U16" s="648"/>
      <c r="V16" s="648"/>
      <c r="W16" s="648"/>
      <c r="X16" s="648"/>
      <c r="Y16" s="649"/>
      <c r="Z16" s="650">
        <v>0.1</v>
      </c>
      <c r="AA16" s="650"/>
      <c r="AB16" s="650"/>
      <c r="AC16" s="650"/>
      <c r="AD16" s="651">
        <v>6339</v>
      </c>
      <c r="AE16" s="651"/>
      <c r="AF16" s="651"/>
      <c r="AG16" s="651"/>
      <c r="AH16" s="651"/>
      <c r="AI16" s="651"/>
      <c r="AJ16" s="651"/>
      <c r="AK16" s="651"/>
      <c r="AL16" s="652">
        <v>0.2</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137</v>
      </c>
      <c r="BH16" s="648"/>
      <c r="BI16" s="648"/>
      <c r="BJ16" s="648"/>
      <c r="BK16" s="648"/>
      <c r="BL16" s="648"/>
      <c r="BM16" s="648"/>
      <c r="BN16" s="649"/>
      <c r="BO16" s="650" t="s">
        <v>236</v>
      </c>
      <c r="BP16" s="650"/>
      <c r="BQ16" s="650"/>
      <c r="BR16" s="650"/>
      <c r="BS16" s="656" t="s">
        <v>174</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t="s">
        <v>137</v>
      </c>
      <c r="CS16" s="648"/>
      <c r="CT16" s="648"/>
      <c r="CU16" s="648"/>
      <c r="CV16" s="648"/>
      <c r="CW16" s="648"/>
      <c r="CX16" s="648"/>
      <c r="CY16" s="649"/>
      <c r="CZ16" s="650" t="s">
        <v>236</v>
      </c>
      <c r="DA16" s="650"/>
      <c r="DB16" s="650"/>
      <c r="DC16" s="650"/>
      <c r="DD16" s="656" t="s">
        <v>236</v>
      </c>
      <c r="DE16" s="648"/>
      <c r="DF16" s="648"/>
      <c r="DG16" s="648"/>
      <c r="DH16" s="648"/>
      <c r="DI16" s="648"/>
      <c r="DJ16" s="648"/>
      <c r="DK16" s="648"/>
      <c r="DL16" s="648"/>
      <c r="DM16" s="648"/>
      <c r="DN16" s="648"/>
      <c r="DO16" s="648"/>
      <c r="DP16" s="649"/>
      <c r="DQ16" s="656" t="s">
        <v>174</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1569</v>
      </c>
      <c r="S17" s="648"/>
      <c r="T17" s="648"/>
      <c r="U17" s="648"/>
      <c r="V17" s="648"/>
      <c r="W17" s="648"/>
      <c r="X17" s="648"/>
      <c r="Y17" s="649"/>
      <c r="Z17" s="650">
        <v>0</v>
      </c>
      <c r="AA17" s="650"/>
      <c r="AB17" s="650"/>
      <c r="AC17" s="650"/>
      <c r="AD17" s="651">
        <v>1569</v>
      </c>
      <c r="AE17" s="651"/>
      <c r="AF17" s="651"/>
      <c r="AG17" s="651"/>
      <c r="AH17" s="651"/>
      <c r="AI17" s="651"/>
      <c r="AJ17" s="651"/>
      <c r="AK17" s="651"/>
      <c r="AL17" s="652">
        <v>0.1</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137</v>
      </c>
      <c r="BH17" s="648"/>
      <c r="BI17" s="648"/>
      <c r="BJ17" s="648"/>
      <c r="BK17" s="648"/>
      <c r="BL17" s="648"/>
      <c r="BM17" s="648"/>
      <c r="BN17" s="649"/>
      <c r="BO17" s="650" t="s">
        <v>137</v>
      </c>
      <c r="BP17" s="650"/>
      <c r="BQ17" s="650"/>
      <c r="BR17" s="650"/>
      <c r="BS17" s="656" t="s">
        <v>174</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431514</v>
      </c>
      <c r="CS17" s="648"/>
      <c r="CT17" s="648"/>
      <c r="CU17" s="648"/>
      <c r="CV17" s="648"/>
      <c r="CW17" s="648"/>
      <c r="CX17" s="648"/>
      <c r="CY17" s="649"/>
      <c r="CZ17" s="650">
        <v>6.2</v>
      </c>
      <c r="DA17" s="650"/>
      <c r="DB17" s="650"/>
      <c r="DC17" s="650"/>
      <c r="DD17" s="656" t="s">
        <v>137</v>
      </c>
      <c r="DE17" s="648"/>
      <c r="DF17" s="648"/>
      <c r="DG17" s="648"/>
      <c r="DH17" s="648"/>
      <c r="DI17" s="648"/>
      <c r="DJ17" s="648"/>
      <c r="DK17" s="648"/>
      <c r="DL17" s="648"/>
      <c r="DM17" s="648"/>
      <c r="DN17" s="648"/>
      <c r="DO17" s="648"/>
      <c r="DP17" s="649"/>
      <c r="DQ17" s="656">
        <v>431514</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14186</v>
      </c>
      <c r="S18" s="648"/>
      <c r="T18" s="648"/>
      <c r="U18" s="648"/>
      <c r="V18" s="648"/>
      <c r="W18" s="648"/>
      <c r="X18" s="648"/>
      <c r="Y18" s="649"/>
      <c r="Z18" s="650">
        <v>0.2</v>
      </c>
      <c r="AA18" s="650"/>
      <c r="AB18" s="650"/>
      <c r="AC18" s="650"/>
      <c r="AD18" s="651">
        <v>14186</v>
      </c>
      <c r="AE18" s="651"/>
      <c r="AF18" s="651"/>
      <c r="AG18" s="651"/>
      <c r="AH18" s="651"/>
      <c r="AI18" s="651"/>
      <c r="AJ18" s="651"/>
      <c r="AK18" s="651"/>
      <c r="AL18" s="652">
        <v>0.5</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236</v>
      </c>
      <c r="BH18" s="648"/>
      <c r="BI18" s="648"/>
      <c r="BJ18" s="648"/>
      <c r="BK18" s="648"/>
      <c r="BL18" s="648"/>
      <c r="BM18" s="648"/>
      <c r="BN18" s="649"/>
      <c r="BO18" s="650" t="s">
        <v>236</v>
      </c>
      <c r="BP18" s="650"/>
      <c r="BQ18" s="650"/>
      <c r="BR18" s="650"/>
      <c r="BS18" s="656" t="s">
        <v>137</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v>2467</v>
      </c>
      <c r="CS18" s="648"/>
      <c r="CT18" s="648"/>
      <c r="CU18" s="648"/>
      <c r="CV18" s="648"/>
      <c r="CW18" s="648"/>
      <c r="CX18" s="648"/>
      <c r="CY18" s="649"/>
      <c r="CZ18" s="650">
        <v>0</v>
      </c>
      <c r="DA18" s="650"/>
      <c r="DB18" s="650"/>
      <c r="DC18" s="650"/>
      <c r="DD18" s="656" t="s">
        <v>137</v>
      </c>
      <c r="DE18" s="648"/>
      <c r="DF18" s="648"/>
      <c r="DG18" s="648"/>
      <c r="DH18" s="648"/>
      <c r="DI18" s="648"/>
      <c r="DJ18" s="648"/>
      <c r="DK18" s="648"/>
      <c r="DL18" s="648"/>
      <c r="DM18" s="648"/>
      <c r="DN18" s="648"/>
      <c r="DO18" s="648"/>
      <c r="DP18" s="649"/>
      <c r="DQ18" s="656">
        <v>2467</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9826</v>
      </c>
      <c r="S19" s="648"/>
      <c r="T19" s="648"/>
      <c r="U19" s="648"/>
      <c r="V19" s="648"/>
      <c r="W19" s="648"/>
      <c r="X19" s="648"/>
      <c r="Y19" s="649"/>
      <c r="Z19" s="650">
        <v>0.1</v>
      </c>
      <c r="AA19" s="650"/>
      <c r="AB19" s="650"/>
      <c r="AC19" s="650"/>
      <c r="AD19" s="651">
        <v>9826</v>
      </c>
      <c r="AE19" s="651"/>
      <c r="AF19" s="651"/>
      <c r="AG19" s="651"/>
      <c r="AH19" s="651"/>
      <c r="AI19" s="651"/>
      <c r="AJ19" s="651"/>
      <c r="AK19" s="651"/>
      <c r="AL19" s="652">
        <v>0.3</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69</v>
      </c>
      <c r="BH19" s="648"/>
      <c r="BI19" s="648"/>
      <c r="BJ19" s="648"/>
      <c r="BK19" s="648"/>
      <c r="BL19" s="648"/>
      <c r="BM19" s="648"/>
      <c r="BN19" s="649"/>
      <c r="BO19" s="650">
        <v>0</v>
      </c>
      <c r="BP19" s="650"/>
      <c r="BQ19" s="650"/>
      <c r="BR19" s="650"/>
      <c r="BS19" s="656" t="s">
        <v>174</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174</v>
      </c>
      <c r="CS19" s="648"/>
      <c r="CT19" s="648"/>
      <c r="CU19" s="648"/>
      <c r="CV19" s="648"/>
      <c r="CW19" s="648"/>
      <c r="CX19" s="648"/>
      <c r="CY19" s="649"/>
      <c r="CZ19" s="650" t="s">
        <v>236</v>
      </c>
      <c r="DA19" s="650"/>
      <c r="DB19" s="650"/>
      <c r="DC19" s="650"/>
      <c r="DD19" s="656" t="s">
        <v>137</v>
      </c>
      <c r="DE19" s="648"/>
      <c r="DF19" s="648"/>
      <c r="DG19" s="648"/>
      <c r="DH19" s="648"/>
      <c r="DI19" s="648"/>
      <c r="DJ19" s="648"/>
      <c r="DK19" s="648"/>
      <c r="DL19" s="648"/>
      <c r="DM19" s="648"/>
      <c r="DN19" s="648"/>
      <c r="DO19" s="648"/>
      <c r="DP19" s="649"/>
      <c r="DQ19" s="656" t="s">
        <v>236</v>
      </c>
      <c r="DR19" s="648"/>
      <c r="DS19" s="648"/>
      <c r="DT19" s="648"/>
      <c r="DU19" s="648"/>
      <c r="DV19" s="648"/>
      <c r="DW19" s="648"/>
      <c r="DX19" s="648"/>
      <c r="DY19" s="648"/>
      <c r="DZ19" s="648"/>
      <c r="EA19" s="648"/>
      <c r="EB19" s="648"/>
      <c r="EC19" s="657"/>
    </row>
    <row r="20" spans="2:133" ht="11.25" customHeight="1" x14ac:dyDescent="0.15">
      <c r="B20" s="644" t="s">
        <v>274</v>
      </c>
      <c r="C20" s="645"/>
      <c r="D20" s="645"/>
      <c r="E20" s="645"/>
      <c r="F20" s="645"/>
      <c r="G20" s="645"/>
      <c r="H20" s="645"/>
      <c r="I20" s="645"/>
      <c r="J20" s="645"/>
      <c r="K20" s="645"/>
      <c r="L20" s="645"/>
      <c r="M20" s="645"/>
      <c r="N20" s="645"/>
      <c r="O20" s="645"/>
      <c r="P20" s="645"/>
      <c r="Q20" s="646"/>
      <c r="R20" s="647">
        <v>3058</v>
      </c>
      <c r="S20" s="648"/>
      <c r="T20" s="648"/>
      <c r="U20" s="648"/>
      <c r="V20" s="648"/>
      <c r="W20" s="648"/>
      <c r="X20" s="648"/>
      <c r="Y20" s="649"/>
      <c r="Z20" s="650">
        <v>0</v>
      </c>
      <c r="AA20" s="650"/>
      <c r="AB20" s="650"/>
      <c r="AC20" s="650"/>
      <c r="AD20" s="651">
        <v>3058</v>
      </c>
      <c r="AE20" s="651"/>
      <c r="AF20" s="651"/>
      <c r="AG20" s="651"/>
      <c r="AH20" s="651"/>
      <c r="AI20" s="651"/>
      <c r="AJ20" s="651"/>
      <c r="AK20" s="651"/>
      <c r="AL20" s="652">
        <v>0.1</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69</v>
      </c>
      <c r="BH20" s="648"/>
      <c r="BI20" s="648"/>
      <c r="BJ20" s="648"/>
      <c r="BK20" s="648"/>
      <c r="BL20" s="648"/>
      <c r="BM20" s="648"/>
      <c r="BN20" s="649"/>
      <c r="BO20" s="650">
        <v>0</v>
      </c>
      <c r="BP20" s="650"/>
      <c r="BQ20" s="650"/>
      <c r="BR20" s="650"/>
      <c r="BS20" s="656" t="s">
        <v>174</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6975521</v>
      </c>
      <c r="CS20" s="648"/>
      <c r="CT20" s="648"/>
      <c r="CU20" s="648"/>
      <c r="CV20" s="648"/>
      <c r="CW20" s="648"/>
      <c r="CX20" s="648"/>
      <c r="CY20" s="649"/>
      <c r="CZ20" s="650">
        <v>100</v>
      </c>
      <c r="DA20" s="650"/>
      <c r="DB20" s="650"/>
      <c r="DC20" s="650"/>
      <c r="DD20" s="656">
        <v>680571</v>
      </c>
      <c r="DE20" s="648"/>
      <c r="DF20" s="648"/>
      <c r="DG20" s="648"/>
      <c r="DH20" s="648"/>
      <c r="DI20" s="648"/>
      <c r="DJ20" s="648"/>
      <c r="DK20" s="648"/>
      <c r="DL20" s="648"/>
      <c r="DM20" s="648"/>
      <c r="DN20" s="648"/>
      <c r="DO20" s="648"/>
      <c r="DP20" s="649"/>
      <c r="DQ20" s="656">
        <v>3894337</v>
      </c>
      <c r="DR20" s="648"/>
      <c r="DS20" s="648"/>
      <c r="DT20" s="648"/>
      <c r="DU20" s="648"/>
      <c r="DV20" s="648"/>
      <c r="DW20" s="648"/>
      <c r="DX20" s="648"/>
      <c r="DY20" s="648"/>
      <c r="DZ20" s="648"/>
      <c r="EA20" s="648"/>
      <c r="EB20" s="648"/>
      <c r="EC20" s="657"/>
    </row>
    <row r="21" spans="2:133" ht="11.25" customHeight="1" x14ac:dyDescent="0.15">
      <c r="B21" s="644" t="s">
        <v>277</v>
      </c>
      <c r="C21" s="645"/>
      <c r="D21" s="645"/>
      <c r="E21" s="645"/>
      <c r="F21" s="645"/>
      <c r="G21" s="645"/>
      <c r="H21" s="645"/>
      <c r="I21" s="645"/>
      <c r="J21" s="645"/>
      <c r="K21" s="645"/>
      <c r="L21" s="645"/>
      <c r="M21" s="645"/>
      <c r="N21" s="645"/>
      <c r="O21" s="645"/>
      <c r="P21" s="645"/>
      <c r="Q21" s="646"/>
      <c r="R21" s="647">
        <v>1302</v>
      </c>
      <c r="S21" s="648"/>
      <c r="T21" s="648"/>
      <c r="U21" s="648"/>
      <c r="V21" s="648"/>
      <c r="W21" s="648"/>
      <c r="X21" s="648"/>
      <c r="Y21" s="649"/>
      <c r="Z21" s="650">
        <v>0</v>
      </c>
      <c r="AA21" s="650"/>
      <c r="AB21" s="650"/>
      <c r="AC21" s="650"/>
      <c r="AD21" s="651">
        <v>1302</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v>69</v>
      </c>
      <c r="BH21" s="648"/>
      <c r="BI21" s="648"/>
      <c r="BJ21" s="648"/>
      <c r="BK21" s="648"/>
      <c r="BL21" s="648"/>
      <c r="BM21" s="648"/>
      <c r="BN21" s="649"/>
      <c r="BO21" s="650">
        <v>0</v>
      </c>
      <c r="BP21" s="650"/>
      <c r="BQ21" s="650"/>
      <c r="BR21" s="650"/>
      <c r="BS21" s="656" t="s">
        <v>236</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279</v>
      </c>
      <c r="C22" s="645"/>
      <c r="D22" s="645"/>
      <c r="E22" s="645"/>
      <c r="F22" s="645"/>
      <c r="G22" s="645"/>
      <c r="H22" s="645"/>
      <c r="I22" s="645"/>
      <c r="J22" s="645"/>
      <c r="K22" s="645"/>
      <c r="L22" s="645"/>
      <c r="M22" s="645"/>
      <c r="N22" s="645"/>
      <c r="O22" s="645"/>
      <c r="P22" s="645"/>
      <c r="Q22" s="646"/>
      <c r="R22" s="647">
        <v>1550638</v>
      </c>
      <c r="S22" s="648"/>
      <c r="T22" s="648"/>
      <c r="U22" s="648"/>
      <c r="V22" s="648"/>
      <c r="W22" s="648"/>
      <c r="X22" s="648"/>
      <c r="Y22" s="649"/>
      <c r="Z22" s="650">
        <v>22</v>
      </c>
      <c r="AA22" s="650"/>
      <c r="AB22" s="650"/>
      <c r="AC22" s="650"/>
      <c r="AD22" s="651">
        <v>1338703</v>
      </c>
      <c r="AE22" s="651"/>
      <c r="AF22" s="651"/>
      <c r="AG22" s="651"/>
      <c r="AH22" s="651"/>
      <c r="AI22" s="651"/>
      <c r="AJ22" s="651"/>
      <c r="AK22" s="651"/>
      <c r="AL22" s="652">
        <v>43.2</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137</v>
      </c>
      <c r="BH22" s="648"/>
      <c r="BI22" s="648"/>
      <c r="BJ22" s="648"/>
      <c r="BK22" s="648"/>
      <c r="BL22" s="648"/>
      <c r="BM22" s="648"/>
      <c r="BN22" s="649"/>
      <c r="BO22" s="650" t="s">
        <v>137</v>
      </c>
      <c r="BP22" s="650"/>
      <c r="BQ22" s="650"/>
      <c r="BR22" s="650"/>
      <c r="BS22" s="656" t="s">
        <v>174</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282</v>
      </c>
      <c r="C23" s="645"/>
      <c r="D23" s="645"/>
      <c r="E23" s="645"/>
      <c r="F23" s="645"/>
      <c r="G23" s="645"/>
      <c r="H23" s="645"/>
      <c r="I23" s="645"/>
      <c r="J23" s="645"/>
      <c r="K23" s="645"/>
      <c r="L23" s="645"/>
      <c r="M23" s="645"/>
      <c r="N23" s="645"/>
      <c r="O23" s="645"/>
      <c r="P23" s="645"/>
      <c r="Q23" s="646"/>
      <c r="R23" s="647">
        <v>1338703</v>
      </c>
      <c r="S23" s="648"/>
      <c r="T23" s="648"/>
      <c r="U23" s="648"/>
      <c r="V23" s="648"/>
      <c r="W23" s="648"/>
      <c r="X23" s="648"/>
      <c r="Y23" s="649"/>
      <c r="Z23" s="650">
        <v>19</v>
      </c>
      <c r="AA23" s="650"/>
      <c r="AB23" s="650"/>
      <c r="AC23" s="650"/>
      <c r="AD23" s="651">
        <v>1338703</v>
      </c>
      <c r="AE23" s="651"/>
      <c r="AF23" s="651"/>
      <c r="AG23" s="651"/>
      <c r="AH23" s="651"/>
      <c r="AI23" s="651"/>
      <c r="AJ23" s="651"/>
      <c r="AK23" s="651"/>
      <c r="AL23" s="652">
        <v>43.2</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t="s">
        <v>137</v>
      </c>
      <c r="BH23" s="648"/>
      <c r="BI23" s="648"/>
      <c r="BJ23" s="648"/>
      <c r="BK23" s="648"/>
      <c r="BL23" s="648"/>
      <c r="BM23" s="648"/>
      <c r="BN23" s="649"/>
      <c r="BO23" s="650" t="s">
        <v>137</v>
      </c>
      <c r="BP23" s="650"/>
      <c r="BQ23" s="650"/>
      <c r="BR23" s="650"/>
      <c r="BS23" s="656" t="s">
        <v>137</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25" customHeight="1" x14ac:dyDescent="0.15">
      <c r="B24" s="644" t="s">
        <v>289</v>
      </c>
      <c r="C24" s="645"/>
      <c r="D24" s="645"/>
      <c r="E24" s="645"/>
      <c r="F24" s="645"/>
      <c r="G24" s="645"/>
      <c r="H24" s="645"/>
      <c r="I24" s="645"/>
      <c r="J24" s="645"/>
      <c r="K24" s="645"/>
      <c r="L24" s="645"/>
      <c r="M24" s="645"/>
      <c r="N24" s="645"/>
      <c r="O24" s="645"/>
      <c r="P24" s="645"/>
      <c r="Q24" s="646"/>
      <c r="R24" s="647">
        <v>211935</v>
      </c>
      <c r="S24" s="648"/>
      <c r="T24" s="648"/>
      <c r="U24" s="648"/>
      <c r="V24" s="648"/>
      <c r="W24" s="648"/>
      <c r="X24" s="648"/>
      <c r="Y24" s="649"/>
      <c r="Z24" s="650">
        <v>3</v>
      </c>
      <c r="AA24" s="650"/>
      <c r="AB24" s="650"/>
      <c r="AC24" s="650"/>
      <c r="AD24" s="651" t="s">
        <v>174</v>
      </c>
      <c r="AE24" s="651"/>
      <c r="AF24" s="651"/>
      <c r="AG24" s="651"/>
      <c r="AH24" s="651"/>
      <c r="AI24" s="651"/>
      <c r="AJ24" s="651"/>
      <c r="AK24" s="651"/>
      <c r="AL24" s="652" t="s">
        <v>137</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174</v>
      </c>
      <c r="BH24" s="648"/>
      <c r="BI24" s="648"/>
      <c r="BJ24" s="648"/>
      <c r="BK24" s="648"/>
      <c r="BL24" s="648"/>
      <c r="BM24" s="648"/>
      <c r="BN24" s="649"/>
      <c r="BO24" s="650" t="s">
        <v>174</v>
      </c>
      <c r="BP24" s="650"/>
      <c r="BQ24" s="650"/>
      <c r="BR24" s="650"/>
      <c r="BS24" s="656" t="s">
        <v>137</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2625883</v>
      </c>
      <c r="CS24" s="637"/>
      <c r="CT24" s="637"/>
      <c r="CU24" s="637"/>
      <c r="CV24" s="637"/>
      <c r="CW24" s="637"/>
      <c r="CX24" s="637"/>
      <c r="CY24" s="638"/>
      <c r="CZ24" s="641">
        <v>37.6</v>
      </c>
      <c r="DA24" s="642"/>
      <c r="DB24" s="642"/>
      <c r="DC24" s="661"/>
      <c r="DD24" s="686">
        <v>1766541</v>
      </c>
      <c r="DE24" s="637"/>
      <c r="DF24" s="637"/>
      <c r="DG24" s="637"/>
      <c r="DH24" s="637"/>
      <c r="DI24" s="637"/>
      <c r="DJ24" s="637"/>
      <c r="DK24" s="638"/>
      <c r="DL24" s="686">
        <v>1735989</v>
      </c>
      <c r="DM24" s="637"/>
      <c r="DN24" s="637"/>
      <c r="DO24" s="637"/>
      <c r="DP24" s="637"/>
      <c r="DQ24" s="637"/>
      <c r="DR24" s="637"/>
      <c r="DS24" s="637"/>
      <c r="DT24" s="637"/>
      <c r="DU24" s="637"/>
      <c r="DV24" s="638"/>
      <c r="DW24" s="641">
        <v>53.4</v>
      </c>
      <c r="DX24" s="642"/>
      <c r="DY24" s="642"/>
      <c r="DZ24" s="642"/>
      <c r="EA24" s="642"/>
      <c r="EB24" s="642"/>
      <c r="EC24" s="643"/>
    </row>
    <row r="25" spans="2:133" ht="11.25" customHeight="1" x14ac:dyDescent="0.15">
      <c r="B25" s="644" t="s">
        <v>292</v>
      </c>
      <c r="C25" s="645"/>
      <c r="D25" s="645"/>
      <c r="E25" s="645"/>
      <c r="F25" s="645"/>
      <c r="G25" s="645"/>
      <c r="H25" s="645"/>
      <c r="I25" s="645"/>
      <c r="J25" s="645"/>
      <c r="K25" s="645"/>
      <c r="L25" s="645"/>
      <c r="M25" s="645"/>
      <c r="N25" s="645"/>
      <c r="O25" s="645"/>
      <c r="P25" s="645"/>
      <c r="Q25" s="646"/>
      <c r="R25" s="647" t="s">
        <v>174</v>
      </c>
      <c r="S25" s="648"/>
      <c r="T25" s="648"/>
      <c r="U25" s="648"/>
      <c r="V25" s="648"/>
      <c r="W25" s="648"/>
      <c r="X25" s="648"/>
      <c r="Y25" s="649"/>
      <c r="Z25" s="650" t="s">
        <v>137</v>
      </c>
      <c r="AA25" s="650"/>
      <c r="AB25" s="650"/>
      <c r="AC25" s="650"/>
      <c r="AD25" s="651" t="s">
        <v>137</v>
      </c>
      <c r="AE25" s="651"/>
      <c r="AF25" s="651"/>
      <c r="AG25" s="651"/>
      <c r="AH25" s="651"/>
      <c r="AI25" s="651"/>
      <c r="AJ25" s="651"/>
      <c r="AK25" s="651"/>
      <c r="AL25" s="652" t="s">
        <v>236</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174</v>
      </c>
      <c r="BH25" s="648"/>
      <c r="BI25" s="648"/>
      <c r="BJ25" s="648"/>
      <c r="BK25" s="648"/>
      <c r="BL25" s="648"/>
      <c r="BM25" s="648"/>
      <c r="BN25" s="649"/>
      <c r="BO25" s="650" t="s">
        <v>137</v>
      </c>
      <c r="BP25" s="650"/>
      <c r="BQ25" s="650"/>
      <c r="BR25" s="650"/>
      <c r="BS25" s="656" t="s">
        <v>137</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1178308</v>
      </c>
      <c r="CS25" s="683"/>
      <c r="CT25" s="683"/>
      <c r="CU25" s="683"/>
      <c r="CV25" s="683"/>
      <c r="CW25" s="683"/>
      <c r="CX25" s="683"/>
      <c r="CY25" s="684"/>
      <c r="CZ25" s="652">
        <v>16.899999999999999</v>
      </c>
      <c r="DA25" s="681"/>
      <c r="DB25" s="681"/>
      <c r="DC25" s="685"/>
      <c r="DD25" s="656">
        <v>1069558</v>
      </c>
      <c r="DE25" s="683"/>
      <c r="DF25" s="683"/>
      <c r="DG25" s="683"/>
      <c r="DH25" s="683"/>
      <c r="DI25" s="683"/>
      <c r="DJ25" s="683"/>
      <c r="DK25" s="684"/>
      <c r="DL25" s="656">
        <v>1039006</v>
      </c>
      <c r="DM25" s="683"/>
      <c r="DN25" s="683"/>
      <c r="DO25" s="683"/>
      <c r="DP25" s="683"/>
      <c r="DQ25" s="683"/>
      <c r="DR25" s="683"/>
      <c r="DS25" s="683"/>
      <c r="DT25" s="683"/>
      <c r="DU25" s="683"/>
      <c r="DV25" s="684"/>
      <c r="DW25" s="652">
        <v>32</v>
      </c>
      <c r="DX25" s="681"/>
      <c r="DY25" s="681"/>
      <c r="DZ25" s="681"/>
      <c r="EA25" s="681"/>
      <c r="EB25" s="681"/>
      <c r="EC25" s="682"/>
    </row>
    <row r="26" spans="2:133" ht="11.25" customHeight="1" x14ac:dyDescent="0.15">
      <c r="B26" s="644" t="s">
        <v>295</v>
      </c>
      <c r="C26" s="645"/>
      <c r="D26" s="645"/>
      <c r="E26" s="645"/>
      <c r="F26" s="645"/>
      <c r="G26" s="645"/>
      <c r="H26" s="645"/>
      <c r="I26" s="645"/>
      <c r="J26" s="645"/>
      <c r="K26" s="645"/>
      <c r="L26" s="645"/>
      <c r="M26" s="645"/>
      <c r="N26" s="645"/>
      <c r="O26" s="645"/>
      <c r="P26" s="645"/>
      <c r="Q26" s="646"/>
      <c r="R26" s="647">
        <v>3301091</v>
      </c>
      <c r="S26" s="648"/>
      <c r="T26" s="648"/>
      <c r="U26" s="648"/>
      <c r="V26" s="648"/>
      <c r="W26" s="648"/>
      <c r="X26" s="648"/>
      <c r="Y26" s="649"/>
      <c r="Z26" s="650">
        <v>46.9</v>
      </c>
      <c r="AA26" s="650"/>
      <c r="AB26" s="650"/>
      <c r="AC26" s="650"/>
      <c r="AD26" s="651">
        <v>3089156</v>
      </c>
      <c r="AE26" s="651"/>
      <c r="AF26" s="651"/>
      <c r="AG26" s="651"/>
      <c r="AH26" s="651"/>
      <c r="AI26" s="651"/>
      <c r="AJ26" s="651"/>
      <c r="AK26" s="651"/>
      <c r="AL26" s="652">
        <v>99.6</v>
      </c>
      <c r="AM26" s="653"/>
      <c r="AN26" s="653"/>
      <c r="AO26" s="654"/>
      <c r="AP26" s="666" t="s">
        <v>296</v>
      </c>
      <c r="AQ26" s="696"/>
      <c r="AR26" s="696"/>
      <c r="AS26" s="696"/>
      <c r="AT26" s="696"/>
      <c r="AU26" s="696"/>
      <c r="AV26" s="696"/>
      <c r="AW26" s="696"/>
      <c r="AX26" s="696"/>
      <c r="AY26" s="696"/>
      <c r="AZ26" s="696"/>
      <c r="BA26" s="696"/>
      <c r="BB26" s="696"/>
      <c r="BC26" s="696"/>
      <c r="BD26" s="696"/>
      <c r="BE26" s="696"/>
      <c r="BF26" s="668"/>
      <c r="BG26" s="647" t="s">
        <v>137</v>
      </c>
      <c r="BH26" s="648"/>
      <c r="BI26" s="648"/>
      <c r="BJ26" s="648"/>
      <c r="BK26" s="648"/>
      <c r="BL26" s="648"/>
      <c r="BM26" s="648"/>
      <c r="BN26" s="649"/>
      <c r="BO26" s="650" t="s">
        <v>236</v>
      </c>
      <c r="BP26" s="650"/>
      <c r="BQ26" s="650"/>
      <c r="BR26" s="650"/>
      <c r="BS26" s="656" t="s">
        <v>174</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621992</v>
      </c>
      <c r="CS26" s="648"/>
      <c r="CT26" s="648"/>
      <c r="CU26" s="648"/>
      <c r="CV26" s="648"/>
      <c r="CW26" s="648"/>
      <c r="CX26" s="648"/>
      <c r="CY26" s="649"/>
      <c r="CZ26" s="652">
        <v>8.9</v>
      </c>
      <c r="DA26" s="681"/>
      <c r="DB26" s="681"/>
      <c r="DC26" s="685"/>
      <c r="DD26" s="656">
        <v>577717</v>
      </c>
      <c r="DE26" s="648"/>
      <c r="DF26" s="648"/>
      <c r="DG26" s="648"/>
      <c r="DH26" s="648"/>
      <c r="DI26" s="648"/>
      <c r="DJ26" s="648"/>
      <c r="DK26" s="649"/>
      <c r="DL26" s="656" t="s">
        <v>236</v>
      </c>
      <c r="DM26" s="648"/>
      <c r="DN26" s="648"/>
      <c r="DO26" s="648"/>
      <c r="DP26" s="648"/>
      <c r="DQ26" s="648"/>
      <c r="DR26" s="648"/>
      <c r="DS26" s="648"/>
      <c r="DT26" s="648"/>
      <c r="DU26" s="648"/>
      <c r="DV26" s="649"/>
      <c r="DW26" s="652" t="s">
        <v>137</v>
      </c>
      <c r="DX26" s="681"/>
      <c r="DY26" s="681"/>
      <c r="DZ26" s="681"/>
      <c r="EA26" s="681"/>
      <c r="EB26" s="681"/>
      <c r="EC26" s="682"/>
    </row>
    <row r="27" spans="2:133" ht="11.25" customHeight="1" x14ac:dyDescent="0.15">
      <c r="B27" s="644" t="s">
        <v>298</v>
      </c>
      <c r="C27" s="645"/>
      <c r="D27" s="645"/>
      <c r="E27" s="645"/>
      <c r="F27" s="645"/>
      <c r="G27" s="645"/>
      <c r="H27" s="645"/>
      <c r="I27" s="645"/>
      <c r="J27" s="645"/>
      <c r="K27" s="645"/>
      <c r="L27" s="645"/>
      <c r="M27" s="645"/>
      <c r="N27" s="645"/>
      <c r="O27" s="645"/>
      <c r="P27" s="645"/>
      <c r="Q27" s="646"/>
      <c r="R27" s="647">
        <v>2145</v>
      </c>
      <c r="S27" s="648"/>
      <c r="T27" s="648"/>
      <c r="U27" s="648"/>
      <c r="V27" s="648"/>
      <c r="W27" s="648"/>
      <c r="X27" s="648"/>
      <c r="Y27" s="649"/>
      <c r="Z27" s="650">
        <v>0</v>
      </c>
      <c r="AA27" s="650"/>
      <c r="AB27" s="650"/>
      <c r="AC27" s="650"/>
      <c r="AD27" s="651">
        <v>2145</v>
      </c>
      <c r="AE27" s="651"/>
      <c r="AF27" s="651"/>
      <c r="AG27" s="651"/>
      <c r="AH27" s="651"/>
      <c r="AI27" s="651"/>
      <c r="AJ27" s="651"/>
      <c r="AK27" s="651"/>
      <c r="AL27" s="652">
        <v>0.1</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1395559</v>
      </c>
      <c r="BH27" s="648"/>
      <c r="BI27" s="648"/>
      <c r="BJ27" s="648"/>
      <c r="BK27" s="648"/>
      <c r="BL27" s="648"/>
      <c r="BM27" s="648"/>
      <c r="BN27" s="649"/>
      <c r="BO27" s="650">
        <v>100</v>
      </c>
      <c r="BP27" s="650"/>
      <c r="BQ27" s="650"/>
      <c r="BR27" s="650"/>
      <c r="BS27" s="656" t="s">
        <v>236</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1016061</v>
      </c>
      <c r="CS27" s="683"/>
      <c r="CT27" s="683"/>
      <c r="CU27" s="683"/>
      <c r="CV27" s="683"/>
      <c r="CW27" s="683"/>
      <c r="CX27" s="683"/>
      <c r="CY27" s="684"/>
      <c r="CZ27" s="652">
        <v>14.6</v>
      </c>
      <c r="DA27" s="681"/>
      <c r="DB27" s="681"/>
      <c r="DC27" s="685"/>
      <c r="DD27" s="656">
        <v>265469</v>
      </c>
      <c r="DE27" s="683"/>
      <c r="DF27" s="683"/>
      <c r="DG27" s="683"/>
      <c r="DH27" s="683"/>
      <c r="DI27" s="683"/>
      <c r="DJ27" s="683"/>
      <c r="DK27" s="684"/>
      <c r="DL27" s="656">
        <v>265469</v>
      </c>
      <c r="DM27" s="683"/>
      <c r="DN27" s="683"/>
      <c r="DO27" s="683"/>
      <c r="DP27" s="683"/>
      <c r="DQ27" s="683"/>
      <c r="DR27" s="683"/>
      <c r="DS27" s="683"/>
      <c r="DT27" s="683"/>
      <c r="DU27" s="683"/>
      <c r="DV27" s="684"/>
      <c r="DW27" s="652">
        <v>8.1999999999999993</v>
      </c>
      <c r="DX27" s="681"/>
      <c r="DY27" s="681"/>
      <c r="DZ27" s="681"/>
      <c r="EA27" s="681"/>
      <c r="EB27" s="681"/>
      <c r="EC27" s="682"/>
    </row>
    <row r="28" spans="2:133" ht="11.25" customHeight="1" x14ac:dyDescent="0.15">
      <c r="B28" s="644" t="s">
        <v>301</v>
      </c>
      <c r="C28" s="645"/>
      <c r="D28" s="645"/>
      <c r="E28" s="645"/>
      <c r="F28" s="645"/>
      <c r="G28" s="645"/>
      <c r="H28" s="645"/>
      <c r="I28" s="645"/>
      <c r="J28" s="645"/>
      <c r="K28" s="645"/>
      <c r="L28" s="645"/>
      <c r="M28" s="645"/>
      <c r="N28" s="645"/>
      <c r="O28" s="645"/>
      <c r="P28" s="645"/>
      <c r="Q28" s="646"/>
      <c r="R28" s="647">
        <v>33066</v>
      </c>
      <c r="S28" s="648"/>
      <c r="T28" s="648"/>
      <c r="U28" s="648"/>
      <c r="V28" s="648"/>
      <c r="W28" s="648"/>
      <c r="X28" s="648"/>
      <c r="Y28" s="649"/>
      <c r="Z28" s="650">
        <v>0.5</v>
      </c>
      <c r="AA28" s="650"/>
      <c r="AB28" s="650"/>
      <c r="AC28" s="650"/>
      <c r="AD28" s="651" t="s">
        <v>137</v>
      </c>
      <c r="AE28" s="651"/>
      <c r="AF28" s="651"/>
      <c r="AG28" s="651"/>
      <c r="AH28" s="651"/>
      <c r="AI28" s="651"/>
      <c r="AJ28" s="651"/>
      <c r="AK28" s="651"/>
      <c r="AL28" s="652" t="s">
        <v>236</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431514</v>
      </c>
      <c r="CS28" s="648"/>
      <c r="CT28" s="648"/>
      <c r="CU28" s="648"/>
      <c r="CV28" s="648"/>
      <c r="CW28" s="648"/>
      <c r="CX28" s="648"/>
      <c r="CY28" s="649"/>
      <c r="CZ28" s="652">
        <v>6.2</v>
      </c>
      <c r="DA28" s="681"/>
      <c r="DB28" s="681"/>
      <c r="DC28" s="685"/>
      <c r="DD28" s="656">
        <v>431514</v>
      </c>
      <c r="DE28" s="648"/>
      <c r="DF28" s="648"/>
      <c r="DG28" s="648"/>
      <c r="DH28" s="648"/>
      <c r="DI28" s="648"/>
      <c r="DJ28" s="648"/>
      <c r="DK28" s="649"/>
      <c r="DL28" s="656">
        <v>431514</v>
      </c>
      <c r="DM28" s="648"/>
      <c r="DN28" s="648"/>
      <c r="DO28" s="648"/>
      <c r="DP28" s="648"/>
      <c r="DQ28" s="648"/>
      <c r="DR28" s="648"/>
      <c r="DS28" s="648"/>
      <c r="DT28" s="648"/>
      <c r="DU28" s="648"/>
      <c r="DV28" s="649"/>
      <c r="DW28" s="652">
        <v>13.3</v>
      </c>
      <c r="DX28" s="681"/>
      <c r="DY28" s="681"/>
      <c r="DZ28" s="681"/>
      <c r="EA28" s="681"/>
      <c r="EB28" s="681"/>
      <c r="EC28" s="682"/>
    </row>
    <row r="29" spans="2:133" ht="11.25" customHeight="1" x14ac:dyDescent="0.15">
      <c r="B29" s="644" t="s">
        <v>303</v>
      </c>
      <c r="C29" s="645"/>
      <c r="D29" s="645"/>
      <c r="E29" s="645"/>
      <c r="F29" s="645"/>
      <c r="G29" s="645"/>
      <c r="H29" s="645"/>
      <c r="I29" s="645"/>
      <c r="J29" s="645"/>
      <c r="K29" s="645"/>
      <c r="L29" s="645"/>
      <c r="M29" s="645"/>
      <c r="N29" s="645"/>
      <c r="O29" s="645"/>
      <c r="P29" s="645"/>
      <c r="Q29" s="646"/>
      <c r="R29" s="647">
        <v>30390</v>
      </c>
      <c r="S29" s="648"/>
      <c r="T29" s="648"/>
      <c r="U29" s="648"/>
      <c r="V29" s="648"/>
      <c r="W29" s="648"/>
      <c r="X29" s="648"/>
      <c r="Y29" s="649"/>
      <c r="Z29" s="650">
        <v>0.4</v>
      </c>
      <c r="AA29" s="650"/>
      <c r="AB29" s="650"/>
      <c r="AC29" s="650"/>
      <c r="AD29" s="651">
        <v>10849</v>
      </c>
      <c r="AE29" s="651"/>
      <c r="AF29" s="651"/>
      <c r="AG29" s="651"/>
      <c r="AH29" s="651"/>
      <c r="AI29" s="651"/>
      <c r="AJ29" s="651"/>
      <c r="AK29" s="651"/>
      <c r="AL29" s="652">
        <v>0.3</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304</v>
      </c>
      <c r="CE29" s="688"/>
      <c r="CF29" s="662" t="s">
        <v>305</v>
      </c>
      <c r="CG29" s="663"/>
      <c r="CH29" s="663"/>
      <c r="CI29" s="663"/>
      <c r="CJ29" s="663"/>
      <c r="CK29" s="663"/>
      <c r="CL29" s="663"/>
      <c r="CM29" s="663"/>
      <c r="CN29" s="663"/>
      <c r="CO29" s="663"/>
      <c r="CP29" s="663"/>
      <c r="CQ29" s="664"/>
      <c r="CR29" s="647">
        <v>431481</v>
      </c>
      <c r="CS29" s="683"/>
      <c r="CT29" s="683"/>
      <c r="CU29" s="683"/>
      <c r="CV29" s="683"/>
      <c r="CW29" s="683"/>
      <c r="CX29" s="683"/>
      <c r="CY29" s="684"/>
      <c r="CZ29" s="652">
        <v>6.2</v>
      </c>
      <c r="DA29" s="681"/>
      <c r="DB29" s="681"/>
      <c r="DC29" s="685"/>
      <c r="DD29" s="656">
        <v>431481</v>
      </c>
      <c r="DE29" s="683"/>
      <c r="DF29" s="683"/>
      <c r="DG29" s="683"/>
      <c r="DH29" s="683"/>
      <c r="DI29" s="683"/>
      <c r="DJ29" s="683"/>
      <c r="DK29" s="684"/>
      <c r="DL29" s="656">
        <v>431481</v>
      </c>
      <c r="DM29" s="683"/>
      <c r="DN29" s="683"/>
      <c r="DO29" s="683"/>
      <c r="DP29" s="683"/>
      <c r="DQ29" s="683"/>
      <c r="DR29" s="683"/>
      <c r="DS29" s="683"/>
      <c r="DT29" s="683"/>
      <c r="DU29" s="683"/>
      <c r="DV29" s="684"/>
      <c r="DW29" s="652">
        <v>13.3</v>
      </c>
      <c r="DX29" s="681"/>
      <c r="DY29" s="681"/>
      <c r="DZ29" s="681"/>
      <c r="EA29" s="681"/>
      <c r="EB29" s="681"/>
      <c r="EC29" s="682"/>
    </row>
    <row r="30" spans="2:133" ht="11.25" customHeight="1" x14ac:dyDescent="0.15">
      <c r="B30" s="644" t="s">
        <v>306</v>
      </c>
      <c r="C30" s="645"/>
      <c r="D30" s="645"/>
      <c r="E30" s="645"/>
      <c r="F30" s="645"/>
      <c r="G30" s="645"/>
      <c r="H30" s="645"/>
      <c r="I30" s="645"/>
      <c r="J30" s="645"/>
      <c r="K30" s="645"/>
      <c r="L30" s="645"/>
      <c r="M30" s="645"/>
      <c r="N30" s="645"/>
      <c r="O30" s="645"/>
      <c r="P30" s="645"/>
      <c r="Q30" s="646"/>
      <c r="R30" s="647">
        <v>25060</v>
      </c>
      <c r="S30" s="648"/>
      <c r="T30" s="648"/>
      <c r="U30" s="648"/>
      <c r="V30" s="648"/>
      <c r="W30" s="648"/>
      <c r="X30" s="648"/>
      <c r="Y30" s="649"/>
      <c r="Z30" s="650">
        <v>0.4</v>
      </c>
      <c r="AA30" s="650"/>
      <c r="AB30" s="650"/>
      <c r="AC30" s="650"/>
      <c r="AD30" s="651" t="s">
        <v>137</v>
      </c>
      <c r="AE30" s="651"/>
      <c r="AF30" s="651"/>
      <c r="AG30" s="651"/>
      <c r="AH30" s="651"/>
      <c r="AI30" s="651"/>
      <c r="AJ30" s="651"/>
      <c r="AK30" s="651"/>
      <c r="AL30" s="652" t="s">
        <v>137</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307</v>
      </c>
      <c r="BH30" s="700"/>
      <c r="BI30" s="700"/>
      <c r="BJ30" s="700"/>
      <c r="BK30" s="700"/>
      <c r="BL30" s="700"/>
      <c r="BM30" s="700"/>
      <c r="BN30" s="700"/>
      <c r="BO30" s="700"/>
      <c r="BP30" s="700"/>
      <c r="BQ30" s="701"/>
      <c r="BR30" s="626" t="s">
        <v>308</v>
      </c>
      <c r="BS30" s="700"/>
      <c r="BT30" s="700"/>
      <c r="BU30" s="700"/>
      <c r="BV30" s="700"/>
      <c r="BW30" s="700"/>
      <c r="BX30" s="700"/>
      <c r="BY30" s="700"/>
      <c r="BZ30" s="700"/>
      <c r="CA30" s="700"/>
      <c r="CB30" s="701"/>
      <c r="CD30" s="689"/>
      <c r="CE30" s="690"/>
      <c r="CF30" s="662" t="s">
        <v>309</v>
      </c>
      <c r="CG30" s="663"/>
      <c r="CH30" s="663"/>
      <c r="CI30" s="663"/>
      <c r="CJ30" s="663"/>
      <c r="CK30" s="663"/>
      <c r="CL30" s="663"/>
      <c r="CM30" s="663"/>
      <c r="CN30" s="663"/>
      <c r="CO30" s="663"/>
      <c r="CP30" s="663"/>
      <c r="CQ30" s="664"/>
      <c r="CR30" s="647">
        <v>404961</v>
      </c>
      <c r="CS30" s="648"/>
      <c r="CT30" s="648"/>
      <c r="CU30" s="648"/>
      <c r="CV30" s="648"/>
      <c r="CW30" s="648"/>
      <c r="CX30" s="648"/>
      <c r="CY30" s="649"/>
      <c r="CZ30" s="652">
        <v>5.8</v>
      </c>
      <c r="DA30" s="681"/>
      <c r="DB30" s="681"/>
      <c r="DC30" s="685"/>
      <c r="DD30" s="656">
        <v>404961</v>
      </c>
      <c r="DE30" s="648"/>
      <c r="DF30" s="648"/>
      <c r="DG30" s="648"/>
      <c r="DH30" s="648"/>
      <c r="DI30" s="648"/>
      <c r="DJ30" s="648"/>
      <c r="DK30" s="649"/>
      <c r="DL30" s="656">
        <v>404961</v>
      </c>
      <c r="DM30" s="648"/>
      <c r="DN30" s="648"/>
      <c r="DO30" s="648"/>
      <c r="DP30" s="648"/>
      <c r="DQ30" s="648"/>
      <c r="DR30" s="648"/>
      <c r="DS30" s="648"/>
      <c r="DT30" s="648"/>
      <c r="DU30" s="648"/>
      <c r="DV30" s="649"/>
      <c r="DW30" s="652">
        <v>12.5</v>
      </c>
      <c r="DX30" s="681"/>
      <c r="DY30" s="681"/>
      <c r="DZ30" s="681"/>
      <c r="EA30" s="681"/>
      <c r="EB30" s="681"/>
      <c r="EC30" s="682"/>
    </row>
    <row r="31" spans="2:133" ht="11.25" customHeight="1" x14ac:dyDescent="0.15">
      <c r="B31" s="644" t="s">
        <v>310</v>
      </c>
      <c r="C31" s="645"/>
      <c r="D31" s="645"/>
      <c r="E31" s="645"/>
      <c r="F31" s="645"/>
      <c r="G31" s="645"/>
      <c r="H31" s="645"/>
      <c r="I31" s="645"/>
      <c r="J31" s="645"/>
      <c r="K31" s="645"/>
      <c r="L31" s="645"/>
      <c r="M31" s="645"/>
      <c r="N31" s="645"/>
      <c r="O31" s="645"/>
      <c r="P31" s="645"/>
      <c r="Q31" s="646"/>
      <c r="R31" s="647">
        <v>2251849</v>
      </c>
      <c r="S31" s="648"/>
      <c r="T31" s="648"/>
      <c r="U31" s="648"/>
      <c r="V31" s="648"/>
      <c r="W31" s="648"/>
      <c r="X31" s="648"/>
      <c r="Y31" s="649"/>
      <c r="Z31" s="650">
        <v>32</v>
      </c>
      <c r="AA31" s="650"/>
      <c r="AB31" s="650"/>
      <c r="AC31" s="650"/>
      <c r="AD31" s="651" t="s">
        <v>174</v>
      </c>
      <c r="AE31" s="651"/>
      <c r="AF31" s="651"/>
      <c r="AG31" s="651"/>
      <c r="AH31" s="651"/>
      <c r="AI31" s="651"/>
      <c r="AJ31" s="651"/>
      <c r="AK31" s="651"/>
      <c r="AL31" s="652" t="s">
        <v>236</v>
      </c>
      <c r="AM31" s="653"/>
      <c r="AN31" s="653"/>
      <c r="AO31" s="654"/>
      <c r="AP31" s="704" t="s">
        <v>311</v>
      </c>
      <c r="AQ31" s="705"/>
      <c r="AR31" s="705"/>
      <c r="AS31" s="705"/>
      <c r="AT31" s="710" t="s">
        <v>312</v>
      </c>
      <c r="AU31" s="231"/>
      <c r="AV31" s="231"/>
      <c r="AW31" s="231"/>
      <c r="AX31" s="633" t="s">
        <v>187</v>
      </c>
      <c r="AY31" s="634"/>
      <c r="AZ31" s="634"/>
      <c r="BA31" s="634"/>
      <c r="BB31" s="634"/>
      <c r="BC31" s="634"/>
      <c r="BD31" s="634"/>
      <c r="BE31" s="634"/>
      <c r="BF31" s="635"/>
      <c r="BG31" s="715">
        <v>98.8</v>
      </c>
      <c r="BH31" s="702"/>
      <c r="BI31" s="702"/>
      <c r="BJ31" s="702"/>
      <c r="BK31" s="702"/>
      <c r="BL31" s="702"/>
      <c r="BM31" s="642">
        <v>97.8</v>
      </c>
      <c r="BN31" s="702"/>
      <c r="BO31" s="702"/>
      <c r="BP31" s="702"/>
      <c r="BQ31" s="703"/>
      <c r="BR31" s="715">
        <v>98.9</v>
      </c>
      <c r="BS31" s="702"/>
      <c r="BT31" s="702"/>
      <c r="BU31" s="702"/>
      <c r="BV31" s="702"/>
      <c r="BW31" s="702"/>
      <c r="BX31" s="642">
        <v>97.9</v>
      </c>
      <c r="BY31" s="702"/>
      <c r="BZ31" s="702"/>
      <c r="CA31" s="702"/>
      <c r="CB31" s="703"/>
      <c r="CD31" s="689"/>
      <c r="CE31" s="690"/>
      <c r="CF31" s="662" t="s">
        <v>313</v>
      </c>
      <c r="CG31" s="663"/>
      <c r="CH31" s="663"/>
      <c r="CI31" s="663"/>
      <c r="CJ31" s="663"/>
      <c r="CK31" s="663"/>
      <c r="CL31" s="663"/>
      <c r="CM31" s="663"/>
      <c r="CN31" s="663"/>
      <c r="CO31" s="663"/>
      <c r="CP31" s="663"/>
      <c r="CQ31" s="664"/>
      <c r="CR31" s="647">
        <v>26520</v>
      </c>
      <c r="CS31" s="683"/>
      <c r="CT31" s="683"/>
      <c r="CU31" s="683"/>
      <c r="CV31" s="683"/>
      <c r="CW31" s="683"/>
      <c r="CX31" s="683"/>
      <c r="CY31" s="684"/>
      <c r="CZ31" s="652">
        <v>0.4</v>
      </c>
      <c r="DA31" s="681"/>
      <c r="DB31" s="681"/>
      <c r="DC31" s="685"/>
      <c r="DD31" s="656">
        <v>26520</v>
      </c>
      <c r="DE31" s="683"/>
      <c r="DF31" s="683"/>
      <c r="DG31" s="683"/>
      <c r="DH31" s="683"/>
      <c r="DI31" s="683"/>
      <c r="DJ31" s="683"/>
      <c r="DK31" s="684"/>
      <c r="DL31" s="656">
        <v>26520</v>
      </c>
      <c r="DM31" s="683"/>
      <c r="DN31" s="683"/>
      <c r="DO31" s="683"/>
      <c r="DP31" s="683"/>
      <c r="DQ31" s="683"/>
      <c r="DR31" s="683"/>
      <c r="DS31" s="683"/>
      <c r="DT31" s="683"/>
      <c r="DU31" s="683"/>
      <c r="DV31" s="684"/>
      <c r="DW31" s="652">
        <v>0.8</v>
      </c>
      <c r="DX31" s="681"/>
      <c r="DY31" s="681"/>
      <c r="DZ31" s="681"/>
      <c r="EA31" s="681"/>
      <c r="EB31" s="681"/>
      <c r="EC31" s="682"/>
    </row>
    <row r="32" spans="2:133" ht="11.25" customHeight="1" x14ac:dyDescent="0.15">
      <c r="B32" s="693" t="s">
        <v>314</v>
      </c>
      <c r="C32" s="694"/>
      <c r="D32" s="694"/>
      <c r="E32" s="694"/>
      <c r="F32" s="694"/>
      <c r="G32" s="694"/>
      <c r="H32" s="694"/>
      <c r="I32" s="694"/>
      <c r="J32" s="694"/>
      <c r="K32" s="694"/>
      <c r="L32" s="694"/>
      <c r="M32" s="694"/>
      <c r="N32" s="694"/>
      <c r="O32" s="694"/>
      <c r="P32" s="694"/>
      <c r="Q32" s="695"/>
      <c r="R32" s="647" t="s">
        <v>137</v>
      </c>
      <c r="S32" s="648"/>
      <c r="T32" s="648"/>
      <c r="U32" s="648"/>
      <c r="V32" s="648"/>
      <c r="W32" s="648"/>
      <c r="X32" s="648"/>
      <c r="Y32" s="649"/>
      <c r="Z32" s="650" t="s">
        <v>174</v>
      </c>
      <c r="AA32" s="650"/>
      <c r="AB32" s="650"/>
      <c r="AC32" s="650"/>
      <c r="AD32" s="651" t="s">
        <v>137</v>
      </c>
      <c r="AE32" s="651"/>
      <c r="AF32" s="651"/>
      <c r="AG32" s="651"/>
      <c r="AH32" s="651"/>
      <c r="AI32" s="651"/>
      <c r="AJ32" s="651"/>
      <c r="AK32" s="651"/>
      <c r="AL32" s="652" t="s">
        <v>137</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6">
        <v>99.1</v>
      </c>
      <c r="BH32" s="683"/>
      <c r="BI32" s="683"/>
      <c r="BJ32" s="683"/>
      <c r="BK32" s="683"/>
      <c r="BL32" s="683"/>
      <c r="BM32" s="653">
        <v>98.3</v>
      </c>
      <c r="BN32" s="713"/>
      <c r="BO32" s="713"/>
      <c r="BP32" s="713"/>
      <c r="BQ32" s="714"/>
      <c r="BR32" s="716">
        <v>99</v>
      </c>
      <c r="BS32" s="683"/>
      <c r="BT32" s="683"/>
      <c r="BU32" s="683"/>
      <c r="BV32" s="683"/>
      <c r="BW32" s="683"/>
      <c r="BX32" s="653">
        <v>98</v>
      </c>
      <c r="BY32" s="713"/>
      <c r="BZ32" s="713"/>
      <c r="CA32" s="713"/>
      <c r="CB32" s="714"/>
      <c r="CD32" s="691"/>
      <c r="CE32" s="692"/>
      <c r="CF32" s="662" t="s">
        <v>317</v>
      </c>
      <c r="CG32" s="663"/>
      <c r="CH32" s="663"/>
      <c r="CI32" s="663"/>
      <c r="CJ32" s="663"/>
      <c r="CK32" s="663"/>
      <c r="CL32" s="663"/>
      <c r="CM32" s="663"/>
      <c r="CN32" s="663"/>
      <c r="CO32" s="663"/>
      <c r="CP32" s="663"/>
      <c r="CQ32" s="664"/>
      <c r="CR32" s="647">
        <v>33</v>
      </c>
      <c r="CS32" s="648"/>
      <c r="CT32" s="648"/>
      <c r="CU32" s="648"/>
      <c r="CV32" s="648"/>
      <c r="CW32" s="648"/>
      <c r="CX32" s="648"/>
      <c r="CY32" s="649"/>
      <c r="CZ32" s="652">
        <v>0</v>
      </c>
      <c r="DA32" s="681"/>
      <c r="DB32" s="681"/>
      <c r="DC32" s="685"/>
      <c r="DD32" s="656">
        <v>33</v>
      </c>
      <c r="DE32" s="648"/>
      <c r="DF32" s="648"/>
      <c r="DG32" s="648"/>
      <c r="DH32" s="648"/>
      <c r="DI32" s="648"/>
      <c r="DJ32" s="648"/>
      <c r="DK32" s="649"/>
      <c r="DL32" s="656">
        <v>33</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318</v>
      </c>
      <c r="C33" s="645"/>
      <c r="D33" s="645"/>
      <c r="E33" s="645"/>
      <c r="F33" s="645"/>
      <c r="G33" s="645"/>
      <c r="H33" s="645"/>
      <c r="I33" s="645"/>
      <c r="J33" s="645"/>
      <c r="K33" s="645"/>
      <c r="L33" s="645"/>
      <c r="M33" s="645"/>
      <c r="N33" s="645"/>
      <c r="O33" s="645"/>
      <c r="P33" s="645"/>
      <c r="Q33" s="646"/>
      <c r="R33" s="647">
        <v>479976</v>
      </c>
      <c r="S33" s="648"/>
      <c r="T33" s="648"/>
      <c r="U33" s="648"/>
      <c r="V33" s="648"/>
      <c r="W33" s="648"/>
      <c r="X33" s="648"/>
      <c r="Y33" s="649"/>
      <c r="Z33" s="650">
        <v>6.8</v>
      </c>
      <c r="AA33" s="650"/>
      <c r="AB33" s="650"/>
      <c r="AC33" s="650"/>
      <c r="AD33" s="651" t="s">
        <v>236</v>
      </c>
      <c r="AE33" s="651"/>
      <c r="AF33" s="651"/>
      <c r="AG33" s="651"/>
      <c r="AH33" s="651"/>
      <c r="AI33" s="651"/>
      <c r="AJ33" s="651"/>
      <c r="AK33" s="651"/>
      <c r="AL33" s="652" t="s">
        <v>174</v>
      </c>
      <c r="AM33" s="653"/>
      <c r="AN33" s="653"/>
      <c r="AO33" s="654"/>
      <c r="AP33" s="708"/>
      <c r="AQ33" s="709"/>
      <c r="AR33" s="709"/>
      <c r="AS33" s="709"/>
      <c r="AT33" s="712"/>
      <c r="AU33" s="232"/>
      <c r="AV33" s="232"/>
      <c r="AW33" s="232"/>
      <c r="AX33" s="697" t="s">
        <v>319</v>
      </c>
      <c r="AY33" s="698"/>
      <c r="AZ33" s="698"/>
      <c r="BA33" s="698"/>
      <c r="BB33" s="698"/>
      <c r="BC33" s="698"/>
      <c r="BD33" s="698"/>
      <c r="BE33" s="698"/>
      <c r="BF33" s="699"/>
      <c r="BG33" s="717">
        <v>98.2</v>
      </c>
      <c r="BH33" s="718"/>
      <c r="BI33" s="718"/>
      <c r="BJ33" s="718"/>
      <c r="BK33" s="718"/>
      <c r="BL33" s="718"/>
      <c r="BM33" s="719">
        <v>96.9</v>
      </c>
      <c r="BN33" s="718"/>
      <c r="BO33" s="718"/>
      <c r="BP33" s="718"/>
      <c r="BQ33" s="720"/>
      <c r="BR33" s="717">
        <v>98.6</v>
      </c>
      <c r="BS33" s="718"/>
      <c r="BT33" s="718"/>
      <c r="BU33" s="718"/>
      <c r="BV33" s="718"/>
      <c r="BW33" s="718"/>
      <c r="BX33" s="719">
        <v>97.5</v>
      </c>
      <c r="BY33" s="718"/>
      <c r="BZ33" s="718"/>
      <c r="CA33" s="718"/>
      <c r="CB33" s="720"/>
      <c r="CD33" s="662" t="s">
        <v>320</v>
      </c>
      <c r="CE33" s="663"/>
      <c r="CF33" s="663"/>
      <c r="CG33" s="663"/>
      <c r="CH33" s="663"/>
      <c r="CI33" s="663"/>
      <c r="CJ33" s="663"/>
      <c r="CK33" s="663"/>
      <c r="CL33" s="663"/>
      <c r="CM33" s="663"/>
      <c r="CN33" s="663"/>
      <c r="CO33" s="663"/>
      <c r="CP33" s="663"/>
      <c r="CQ33" s="664"/>
      <c r="CR33" s="647">
        <v>3669067</v>
      </c>
      <c r="CS33" s="683"/>
      <c r="CT33" s="683"/>
      <c r="CU33" s="683"/>
      <c r="CV33" s="683"/>
      <c r="CW33" s="683"/>
      <c r="CX33" s="683"/>
      <c r="CY33" s="684"/>
      <c r="CZ33" s="652">
        <v>52.6</v>
      </c>
      <c r="DA33" s="681"/>
      <c r="DB33" s="681"/>
      <c r="DC33" s="685"/>
      <c r="DD33" s="656">
        <v>2029704</v>
      </c>
      <c r="DE33" s="683"/>
      <c r="DF33" s="683"/>
      <c r="DG33" s="683"/>
      <c r="DH33" s="683"/>
      <c r="DI33" s="683"/>
      <c r="DJ33" s="683"/>
      <c r="DK33" s="684"/>
      <c r="DL33" s="656">
        <v>1490774</v>
      </c>
      <c r="DM33" s="683"/>
      <c r="DN33" s="683"/>
      <c r="DO33" s="683"/>
      <c r="DP33" s="683"/>
      <c r="DQ33" s="683"/>
      <c r="DR33" s="683"/>
      <c r="DS33" s="683"/>
      <c r="DT33" s="683"/>
      <c r="DU33" s="683"/>
      <c r="DV33" s="684"/>
      <c r="DW33" s="652">
        <v>45.9</v>
      </c>
      <c r="DX33" s="681"/>
      <c r="DY33" s="681"/>
      <c r="DZ33" s="681"/>
      <c r="EA33" s="681"/>
      <c r="EB33" s="681"/>
      <c r="EC33" s="682"/>
    </row>
    <row r="34" spans="2:133" ht="11.25" customHeight="1" x14ac:dyDescent="0.15">
      <c r="B34" s="644" t="s">
        <v>321</v>
      </c>
      <c r="C34" s="645"/>
      <c r="D34" s="645"/>
      <c r="E34" s="645"/>
      <c r="F34" s="645"/>
      <c r="G34" s="645"/>
      <c r="H34" s="645"/>
      <c r="I34" s="645"/>
      <c r="J34" s="645"/>
      <c r="K34" s="645"/>
      <c r="L34" s="645"/>
      <c r="M34" s="645"/>
      <c r="N34" s="645"/>
      <c r="O34" s="645"/>
      <c r="P34" s="645"/>
      <c r="Q34" s="646"/>
      <c r="R34" s="647">
        <v>2587</v>
      </c>
      <c r="S34" s="648"/>
      <c r="T34" s="648"/>
      <c r="U34" s="648"/>
      <c r="V34" s="648"/>
      <c r="W34" s="648"/>
      <c r="X34" s="648"/>
      <c r="Y34" s="649"/>
      <c r="Z34" s="650">
        <v>0</v>
      </c>
      <c r="AA34" s="650"/>
      <c r="AB34" s="650"/>
      <c r="AC34" s="650"/>
      <c r="AD34" s="651" t="s">
        <v>137</v>
      </c>
      <c r="AE34" s="651"/>
      <c r="AF34" s="651"/>
      <c r="AG34" s="651"/>
      <c r="AH34" s="651"/>
      <c r="AI34" s="651"/>
      <c r="AJ34" s="651"/>
      <c r="AK34" s="651"/>
      <c r="AL34" s="652" t="s">
        <v>236</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892126</v>
      </c>
      <c r="CS34" s="648"/>
      <c r="CT34" s="648"/>
      <c r="CU34" s="648"/>
      <c r="CV34" s="648"/>
      <c r="CW34" s="648"/>
      <c r="CX34" s="648"/>
      <c r="CY34" s="649"/>
      <c r="CZ34" s="652">
        <v>12.8</v>
      </c>
      <c r="DA34" s="681"/>
      <c r="DB34" s="681"/>
      <c r="DC34" s="685"/>
      <c r="DD34" s="656">
        <v>734829</v>
      </c>
      <c r="DE34" s="648"/>
      <c r="DF34" s="648"/>
      <c r="DG34" s="648"/>
      <c r="DH34" s="648"/>
      <c r="DI34" s="648"/>
      <c r="DJ34" s="648"/>
      <c r="DK34" s="649"/>
      <c r="DL34" s="656">
        <v>554401</v>
      </c>
      <c r="DM34" s="648"/>
      <c r="DN34" s="648"/>
      <c r="DO34" s="648"/>
      <c r="DP34" s="648"/>
      <c r="DQ34" s="648"/>
      <c r="DR34" s="648"/>
      <c r="DS34" s="648"/>
      <c r="DT34" s="648"/>
      <c r="DU34" s="648"/>
      <c r="DV34" s="649"/>
      <c r="DW34" s="652">
        <v>17.100000000000001</v>
      </c>
      <c r="DX34" s="681"/>
      <c r="DY34" s="681"/>
      <c r="DZ34" s="681"/>
      <c r="EA34" s="681"/>
      <c r="EB34" s="681"/>
      <c r="EC34" s="682"/>
    </row>
    <row r="35" spans="2:133" ht="11.25" customHeight="1" x14ac:dyDescent="0.15">
      <c r="B35" s="644" t="s">
        <v>323</v>
      </c>
      <c r="C35" s="645"/>
      <c r="D35" s="645"/>
      <c r="E35" s="645"/>
      <c r="F35" s="645"/>
      <c r="G35" s="645"/>
      <c r="H35" s="645"/>
      <c r="I35" s="645"/>
      <c r="J35" s="645"/>
      <c r="K35" s="645"/>
      <c r="L35" s="645"/>
      <c r="M35" s="645"/>
      <c r="N35" s="645"/>
      <c r="O35" s="645"/>
      <c r="P35" s="645"/>
      <c r="Q35" s="646"/>
      <c r="R35" s="647">
        <v>6358</v>
      </c>
      <c r="S35" s="648"/>
      <c r="T35" s="648"/>
      <c r="U35" s="648"/>
      <c r="V35" s="648"/>
      <c r="W35" s="648"/>
      <c r="X35" s="648"/>
      <c r="Y35" s="649"/>
      <c r="Z35" s="650">
        <v>0.1</v>
      </c>
      <c r="AA35" s="650"/>
      <c r="AB35" s="650"/>
      <c r="AC35" s="650"/>
      <c r="AD35" s="651" t="s">
        <v>236</v>
      </c>
      <c r="AE35" s="651"/>
      <c r="AF35" s="651"/>
      <c r="AG35" s="651"/>
      <c r="AH35" s="651"/>
      <c r="AI35" s="651"/>
      <c r="AJ35" s="651"/>
      <c r="AK35" s="651"/>
      <c r="AL35" s="652" t="s">
        <v>137</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22043</v>
      </c>
      <c r="CS35" s="683"/>
      <c r="CT35" s="683"/>
      <c r="CU35" s="683"/>
      <c r="CV35" s="683"/>
      <c r="CW35" s="683"/>
      <c r="CX35" s="683"/>
      <c r="CY35" s="684"/>
      <c r="CZ35" s="652">
        <v>0.3</v>
      </c>
      <c r="DA35" s="681"/>
      <c r="DB35" s="681"/>
      <c r="DC35" s="685"/>
      <c r="DD35" s="656">
        <v>22002</v>
      </c>
      <c r="DE35" s="683"/>
      <c r="DF35" s="683"/>
      <c r="DG35" s="683"/>
      <c r="DH35" s="683"/>
      <c r="DI35" s="683"/>
      <c r="DJ35" s="683"/>
      <c r="DK35" s="684"/>
      <c r="DL35" s="656">
        <v>22002</v>
      </c>
      <c r="DM35" s="683"/>
      <c r="DN35" s="683"/>
      <c r="DO35" s="683"/>
      <c r="DP35" s="683"/>
      <c r="DQ35" s="683"/>
      <c r="DR35" s="683"/>
      <c r="DS35" s="683"/>
      <c r="DT35" s="683"/>
      <c r="DU35" s="683"/>
      <c r="DV35" s="684"/>
      <c r="DW35" s="652">
        <v>0.7</v>
      </c>
      <c r="DX35" s="681"/>
      <c r="DY35" s="681"/>
      <c r="DZ35" s="681"/>
      <c r="EA35" s="681"/>
      <c r="EB35" s="681"/>
      <c r="EC35" s="682"/>
    </row>
    <row r="36" spans="2:133" ht="11.25" customHeight="1" x14ac:dyDescent="0.15">
      <c r="B36" s="644" t="s">
        <v>327</v>
      </c>
      <c r="C36" s="645"/>
      <c r="D36" s="645"/>
      <c r="E36" s="645"/>
      <c r="F36" s="645"/>
      <c r="G36" s="645"/>
      <c r="H36" s="645"/>
      <c r="I36" s="645"/>
      <c r="J36" s="645"/>
      <c r="K36" s="645"/>
      <c r="L36" s="645"/>
      <c r="M36" s="645"/>
      <c r="N36" s="645"/>
      <c r="O36" s="645"/>
      <c r="P36" s="645"/>
      <c r="Q36" s="646"/>
      <c r="R36" s="647">
        <v>329053</v>
      </c>
      <c r="S36" s="648"/>
      <c r="T36" s="648"/>
      <c r="U36" s="648"/>
      <c r="V36" s="648"/>
      <c r="W36" s="648"/>
      <c r="X36" s="648"/>
      <c r="Y36" s="649"/>
      <c r="Z36" s="650">
        <v>4.7</v>
      </c>
      <c r="AA36" s="650"/>
      <c r="AB36" s="650"/>
      <c r="AC36" s="650"/>
      <c r="AD36" s="651" t="s">
        <v>236</v>
      </c>
      <c r="AE36" s="651"/>
      <c r="AF36" s="651"/>
      <c r="AG36" s="651"/>
      <c r="AH36" s="651"/>
      <c r="AI36" s="651"/>
      <c r="AJ36" s="651"/>
      <c r="AK36" s="651"/>
      <c r="AL36" s="652" t="s">
        <v>236</v>
      </c>
      <c r="AM36" s="653"/>
      <c r="AN36" s="653"/>
      <c r="AO36" s="654"/>
      <c r="AP36" s="235"/>
      <c r="AQ36" s="721" t="s">
        <v>328</v>
      </c>
      <c r="AR36" s="722"/>
      <c r="AS36" s="722"/>
      <c r="AT36" s="722"/>
      <c r="AU36" s="722"/>
      <c r="AV36" s="722"/>
      <c r="AW36" s="722"/>
      <c r="AX36" s="722"/>
      <c r="AY36" s="723"/>
      <c r="AZ36" s="636">
        <v>701911</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14089</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2187075</v>
      </c>
      <c r="CS36" s="648"/>
      <c r="CT36" s="648"/>
      <c r="CU36" s="648"/>
      <c r="CV36" s="648"/>
      <c r="CW36" s="648"/>
      <c r="CX36" s="648"/>
      <c r="CY36" s="649"/>
      <c r="CZ36" s="652">
        <v>31.4</v>
      </c>
      <c r="DA36" s="681"/>
      <c r="DB36" s="681"/>
      <c r="DC36" s="685"/>
      <c r="DD36" s="656">
        <v>801419</v>
      </c>
      <c r="DE36" s="648"/>
      <c r="DF36" s="648"/>
      <c r="DG36" s="648"/>
      <c r="DH36" s="648"/>
      <c r="DI36" s="648"/>
      <c r="DJ36" s="648"/>
      <c r="DK36" s="649"/>
      <c r="DL36" s="656">
        <v>484071</v>
      </c>
      <c r="DM36" s="648"/>
      <c r="DN36" s="648"/>
      <c r="DO36" s="648"/>
      <c r="DP36" s="648"/>
      <c r="DQ36" s="648"/>
      <c r="DR36" s="648"/>
      <c r="DS36" s="648"/>
      <c r="DT36" s="648"/>
      <c r="DU36" s="648"/>
      <c r="DV36" s="649"/>
      <c r="DW36" s="652">
        <v>14.9</v>
      </c>
      <c r="DX36" s="681"/>
      <c r="DY36" s="681"/>
      <c r="DZ36" s="681"/>
      <c r="EA36" s="681"/>
      <c r="EB36" s="681"/>
      <c r="EC36" s="682"/>
    </row>
    <row r="37" spans="2:133" ht="11.25" customHeight="1" x14ac:dyDescent="0.15">
      <c r="B37" s="644" t="s">
        <v>331</v>
      </c>
      <c r="C37" s="645"/>
      <c r="D37" s="645"/>
      <c r="E37" s="645"/>
      <c r="F37" s="645"/>
      <c r="G37" s="645"/>
      <c r="H37" s="645"/>
      <c r="I37" s="645"/>
      <c r="J37" s="645"/>
      <c r="K37" s="645"/>
      <c r="L37" s="645"/>
      <c r="M37" s="645"/>
      <c r="N37" s="645"/>
      <c r="O37" s="645"/>
      <c r="P37" s="645"/>
      <c r="Q37" s="646"/>
      <c r="R37" s="647">
        <v>47481</v>
      </c>
      <c r="S37" s="648"/>
      <c r="T37" s="648"/>
      <c r="U37" s="648"/>
      <c r="V37" s="648"/>
      <c r="W37" s="648"/>
      <c r="X37" s="648"/>
      <c r="Y37" s="649"/>
      <c r="Z37" s="650">
        <v>0.7</v>
      </c>
      <c r="AA37" s="650"/>
      <c r="AB37" s="650"/>
      <c r="AC37" s="650"/>
      <c r="AD37" s="651" t="s">
        <v>174</v>
      </c>
      <c r="AE37" s="651"/>
      <c r="AF37" s="651"/>
      <c r="AG37" s="651"/>
      <c r="AH37" s="651"/>
      <c r="AI37" s="651"/>
      <c r="AJ37" s="651"/>
      <c r="AK37" s="651"/>
      <c r="AL37" s="652" t="s">
        <v>174</v>
      </c>
      <c r="AM37" s="653"/>
      <c r="AN37" s="653"/>
      <c r="AO37" s="654"/>
      <c r="AQ37" s="725" t="s">
        <v>332</v>
      </c>
      <c r="AR37" s="726"/>
      <c r="AS37" s="726"/>
      <c r="AT37" s="726"/>
      <c r="AU37" s="726"/>
      <c r="AV37" s="726"/>
      <c r="AW37" s="726"/>
      <c r="AX37" s="726"/>
      <c r="AY37" s="727"/>
      <c r="AZ37" s="647">
        <v>158354</v>
      </c>
      <c r="BA37" s="648"/>
      <c r="BB37" s="648"/>
      <c r="BC37" s="648"/>
      <c r="BD37" s="683"/>
      <c r="BE37" s="683"/>
      <c r="BF37" s="714"/>
      <c r="BG37" s="662" t="s">
        <v>333</v>
      </c>
      <c r="BH37" s="663"/>
      <c r="BI37" s="663"/>
      <c r="BJ37" s="663"/>
      <c r="BK37" s="663"/>
      <c r="BL37" s="663"/>
      <c r="BM37" s="663"/>
      <c r="BN37" s="663"/>
      <c r="BO37" s="663"/>
      <c r="BP37" s="663"/>
      <c r="BQ37" s="663"/>
      <c r="BR37" s="663"/>
      <c r="BS37" s="663"/>
      <c r="BT37" s="663"/>
      <c r="BU37" s="664"/>
      <c r="BV37" s="647">
        <v>5242</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97019</v>
      </c>
      <c r="CS37" s="683"/>
      <c r="CT37" s="683"/>
      <c r="CU37" s="683"/>
      <c r="CV37" s="683"/>
      <c r="CW37" s="683"/>
      <c r="CX37" s="683"/>
      <c r="CY37" s="684"/>
      <c r="CZ37" s="652">
        <v>1.4</v>
      </c>
      <c r="DA37" s="681"/>
      <c r="DB37" s="681"/>
      <c r="DC37" s="685"/>
      <c r="DD37" s="656">
        <v>91002</v>
      </c>
      <c r="DE37" s="683"/>
      <c r="DF37" s="683"/>
      <c r="DG37" s="683"/>
      <c r="DH37" s="683"/>
      <c r="DI37" s="683"/>
      <c r="DJ37" s="683"/>
      <c r="DK37" s="684"/>
      <c r="DL37" s="656">
        <v>59335</v>
      </c>
      <c r="DM37" s="683"/>
      <c r="DN37" s="683"/>
      <c r="DO37" s="683"/>
      <c r="DP37" s="683"/>
      <c r="DQ37" s="683"/>
      <c r="DR37" s="683"/>
      <c r="DS37" s="683"/>
      <c r="DT37" s="683"/>
      <c r="DU37" s="683"/>
      <c r="DV37" s="684"/>
      <c r="DW37" s="652">
        <v>1.8</v>
      </c>
      <c r="DX37" s="681"/>
      <c r="DY37" s="681"/>
      <c r="DZ37" s="681"/>
      <c r="EA37" s="681"/>
      <c r="EB37" s="681"/>
      <c r="EC37" s="682"/>
    </row>
    <row r="38" spans="2:133" ht="11.25" customHeight="1" x14ac:dyDescent="0.15">
      <c r="B38" s="644" t="s">
        <v>335</v>
      </c>
      <c r="C38" s="645"/>
      <c r="D38" s="645"/>
      <c r="E38" s="645"/>
      <c r="F38" s="645"/>
      <c r="G38" s="645"/>
      <c r="H38" s="645"/>
      <c r="I38" s="645"/>
      <c r="J38" s="645"/>
      <c r="K38" s="645"/>
      <c r="L38" s="645"/>
      <c r="M38" s="645"/>
      <c r="N38" s="645"/>
      <c r="O38" s="645"/>
      <c r="P38" s="645"/>
      <c r="Q38" s="646"/>
      <c r="R38" s="647">
        <v>39121</v>
      </c>
      <c r="S38" s="648"/>
      <c r="T38" s="648"/>
      <c r="U38" s="648"/>
      <c r="V38" s="648"/>
      <c r="W38" s="648"/>
      <c r="X38" s="648"/>
      <c r="Y38" s="649"/>
      <c r="Z38" s="650">
        <v>0.6</v>
      </c>
      <c r="AA38" s="650"/>
      <c r="AB38" s="650"/>
      <c r="AC38" s="650"/>
      <c r="AD38" s="651">
        <v>19</v>
      </c>
      <c r="AE38" s="651"/>
      <c r="AF38" s="651"/>
      <c r="AG38" s="651"/>
      <c r="AH38" s="651"/>
      <c r="AI38" s="651"/>
      <c r="AJ38" s="651"/>
      <c r="AK38" s="651"/>
      <c r="AL38" s="652">
        <v>0</v>
      </c>
      <c r="AM38" s="653"/>
      <c r="AN38" s="653"/>
      <c r="AO38" s="654"/>
      <c r="AQ38" s="725" t="s">
        <v>336</v>
      </c>
      <c r="AR38" s="726"/>
      <c r="AS38" s="726"/>
      <c r="AT38" s="726"/>
      <c r="AU38" s="726"/>
      <c r="AV38" s="726"/>
      <c r="AW38" s="726"/>
      <c r="AX38" s="726"/>
      <c r="AY38" s="727"/>
      <c r="AZ38" s="647" t="s">
        <v>137</v>
      </c>
      <c r="BA38" s="648"/>
      <c r="BB38" s="648"/>
      <c r="BC38" s="648"/>
      <c r="BD38" s="683"/>
      <c r="BE38" s="683"/>
      <c r="BF38" s="714"/>
      <c r="BG38" s="662" t="s">
        <v>337</v>
      </c>
      <c r="BH38" s="663"/>
      <c r="BI38" s="663"/>
      <c r="BJ38" s="663"/>
      <c r="BK38" s="663"/>
      <c r="BL38" s="663"/>
      <c r="BM38" s="663"/>
      <c r="BN38" s="663"/>
      <c r="BO38" s="663"/>
      <c r="BP38" s="663"/>
      <c r="BQ38" s="663"/>
      <c r="BR38" s="663"/>
      <c r="BS38" s="663"/>
      <c r="BT38" s="663"/>
      <c r="BU38" s="664"/>
      <c r="BV38" s="647">
        <v>1769</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543557</v>
      </c>
      <c r="CS38" s="648"/>
      <c r="CT38" s="648"/>
      <c r="CU38" s="648"/>
      <c r="CV38" s="648"/>
      <c r="CW38" s="648"/>
      <c r="CX38" s="648"/>
      <c r="CY38" s="649"/>
      <c r="CZ38" s="652">
        <v>7.8</v>
      </c>
      <c r="DA38" s="681"/>
      <c r="DB38" s="681"/>
      <c r="DC38" s="685"/>
      <c r="DD38" s="656">
        <v>448546</v>
      </c>
      <c r="DE38" s="648"/>
      <c r="DF38" s="648"/>
      <c r="DG38" s="648"/>
      <c r="DH38" s="648"/>
      <c r="DI38" s="648"/>
      <c r="DJ38" s="648"/>
      <c r="DK38" s="649"/>
      <c r="DL38" s="656">
        <v>430300</v>
      </c>
      <c r="DM38" s="648"/>
      <c r="DN38" s="648"/>
      <c r="DO38" s="648"/>
      <c r="DP38" s="648"/>
      <c r="DQ38" s="648"/>
      <c r="DR38" s="648"/>
      <c r="DS38" s="648"/>
      <c r="DT38" s="648"/>
      <c r="DU38" s="648"/>
      <c r="DV38" s="649"/>
      <c r="DW38" s="652">
        <v>13.2</v>
      </c>
      <c r="DX38" s="681"/>
      <c r="DY38" s="681"/>
      <c r="DZ38" s="681"/>
      <c r="EA38" s="681"/>
      <c r="EB38" s="681"/>
      <c r="EC38" s="682"/>
    </row>
    <row r="39" spans="2:133" ht="11.25" customHeight="1" x14ac:dyDescent="0.15">
      <c r="B39" s="644" t="s">
        <v>339</v>
      </c>
      <c r="C39" s="645"/>
      <c r="D39" s="645"/>
      <c r="E39" s="645"/>
      <c r="F39" s="645"/>
      <c r="G39" s="645"/>
      <c r="H39" s="645"/>
      <c r="I39" s="645"/>
      <c r="J39" s="645"/>
      <c r="K39" s="645"/>
      <c r="L39" s="645"/>
      <c r="M39" s="645"/>
      <c r="N39" s="645"/>
      <c r="O39" s="645"/>
      <c r="P39" s="645"/>
      <c r="Q39" s="646"/>
      <c r="R39" s="647">
        <v>495421</v>
      </c>
      <c r="S39" s="648"/>
      <c r="T39" s="648"/>
      <c r="U39" s="648"/>
      <c r="V39" s="648"/>
      <c r="W39" s="648"/>
      <c r="X39" s="648"/>
      <c r="Y39" s="649"/>
      <c r="Z39" s="650">
        <v>7</v>
      </c>
      <c r="AA39" s="650"/>
      <c r="AB39" s="650"/>
      <c r="AC39" s="650"/>
      <c r="AD39" s="651" t="s">
        <v>137</v>
      </c>
      <c r="AE39" s="651"/>
      <c r="AF39" s="651"/>
      <c r="AG39" s="651"/>
      <c r="AH39" s="651"/>
      <c r="AI39" s="651"/>
      <c r="AJ39" s="651"/>
      <c r="AK39" s="651"/>
      <c r="AL39" s="652" t="s">
        <v>137</v>
      </c>
      <c r="AM39" s="653"/>
      <c r="AN39" s="653"/>
      <c r="AO39" s="654"/>
      <c r="AQ39" s="725" t="s">
        <v>340</v>
      </c>
      <c r="AR39" s="726"/>
      <c r="AS39" s="726"/>
      <c r="AT39" s="726"/>
      <c r="AU39" s="726"/>
      <c r="AV39" s="726"/>
      <c r="AW39" s="726"/>
      <c r="AX39" s="726"/>
      <c r="AY39" s="727"/>
      <c r="AZ39" s="647" t="s">
        <v>174</v>
      </c>
      <c r="BA39" s="648"/>
      <c r="BB39" s="648"/>
      <c r="BC39" s="648"/>
      <c r="BD39" s="683"/>
      <c r="BE39" s="683"/>
      <c r="BF39" s="714"/>
      <c r="BG39" s="662" t="s">
        <v>341</v>
      </c>
      <c r="BH39" s="663"/>
      <c r="BI39" s="663"/>
      <c r="BJ39" s="663"/>
      <c r="BK39" s="663"/>
      <c r="BL39" s="663"/>
      <c r="BM39" s="663"/>
      <c r="BN39" s="663"/>
      <c r="BO39" s="663"/>
      <c r="BP39" s="663"/>
      <c r="BQ39" s="663"/>
      <c r="BR39" s="663"/>
      <c r="BS39" s="663"/>
      <c r="BT39" s="663"/>
      <c r="BU39" s="664"/>
      <c r="BV39" s="647">
        <v>2968</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24266</v>
      </c>
      <c r="CS39" s="683"/>
      <c r="CT39" s="683"/>
      <c r="CU39" s="683"/>
      <c r="CV39" s="683"/>
      <c r="CW39" s="683"/>
      <c r="CX39" s="683"/>
      <c r="CY39" s="684"/>
      <c r="CZ39" s="652">
        <v>0.3</v>
      </c>
      <c r="DA39" s="681"/>
      <c r="DB39" s="681"/>
      <c r="DC39" s="685"/>
      <c r="DD39" s="656">
        <v>22908</v>
      </c>
      <c r="DE39" s="683"/>
      <c r="DF39" s="683"/>
      <c r="DG39" s="683"/>
      <c r="DH39" s="683"/>
      <c r="DI39" s="683"/>
      <c r="DJ39" s="683"/>
      <c r="DK39" s="684"/>
      <c r="DL39" s="656" t="s">
        <v>236</v>
      </c>
      <c r="DM39" s="683"/>
      <c r="DN39" s="683"/>
      <c r="DO39" s="683"/>
      <c r="DP39" s="683"/>
      <c r="DQ39" s="683"/>
      <c r="DR39" s="683"/>
      <c r="DS39" s="683"/>
      <c r="DT39" s="683"/>
      <c r="DU39" s="683"/>
      <c r="DV39" s="684"/>
      <c r="DW39" s="652" t="s">
        <v>236</v>
      </c>
      <c r="DX39" s="681"/>
      <c r="DY39" s="681"/>
      <c r="DZ39" s="681"/>
      <c r="EA39" s="681"/>
      <c r="EB39" s="681"/>
      <c r="EC39" s="682"/>
    </row>
    <row r="40" spans="2:133" ht="11.25" customHeight="1" x14ac:dyDescent="0.15">
      <c r="B40" s="644" t="s">
        <v>343</v>
      </c>
      <c r="C40" s="645"/>
      <c r="D40" s="645"/>
      <c r="E40" s="645"/>
      <c r="F40" s="645"/>
      <c r="G40" s="645"/>
      <c r="H40" s="645"/>
      <c r="I40" s="645"/>
      <c r="J40" s="645"/>
      <c r="K40" s="645"/>
      <c r="L40" s="645"/>
      <c r="M40" s="645"/>
      <c r="N40" s="645"/>
      <c r="O40" s="645"/>
      <c r="P40" s="645"/>
      <c r="Q40" s="646"/>
      <c r="R40" s="647" t="s">
        <v>174</v>
      </c>
      <c r="S40" s="648"/>
      <c r="T40" s="648"/>
      <c r="U40" s="648"/>
      <c r="V40" s="648"/>
      <c r="W40" s="648"/>
      <c r="X40" s="648"/>
      <c r="Y40" s="649"/>
      <c r="Z40" s="650" t="s">
        <v>137</v>
      </c>
      <c r="AA40" s="650"/>
      <c r="AB40" s="650"/>
      <c r="AC40" s="650"/>
      <c r="AD40" s="651" t="s">
        <v>174</v>
      </c>
      <c r="AE40" s="651"/>
      <c r="AF40" s="651"/>
      <c r="AG40" s="651"/>
      <c r="AH40" s="651"/>
      <c r="AI40" s="651"/>
      <c r="AJ40" s="651"/>
      <c r="AK40" s="651"/>
      <c r="AL40" s="652" t="s">
        <v>137</v>
      </c>
      <c r="AM40" s="653"/>
      <c r="AN40" s="653"/>
      <c r="AO40" s="654"/>
      <c r="AQ40" s="725" t="s">
        <v>344</v>
      </c>
      <c r="AR40" s="726"/>
      <c r="AS40" s="726"/>
      <c r="AT40" s="726"/>
      <c r="AU40" s="726"/>
      <c r="AV40" s="726"/>
      <c r="AW40" s="726"/>
      <c r="AX40" s="726"/>
      <c r="AY40" s="727"/>
      <c r="AZ40" s="647" t="s">
        <v>137</v>
      </c>
      <c r="BA40" s="648"/>
      <c r="BB40" s="648"/>
      <c r="BC40" s="648"/>
      <c r="BD40" s="683"/>
      <c r="BE40" s="683"/>
      <c r="BF40" s="714"/>
      <c r="BG40" s="734" t="s">
        <v>345</v>
      </c>
      <c r="BH40" s="735"/>
      <c r="BI40" s="735"/>
      <c r="BJ40" s="735"/>
      <c r="BK40" s="735"/>
      <c r="BL40" s="236"/>
      <c r="BM40" s="663" t="s">
        <v>346</v>
      </c>
      <c r="BN40" s="663"/>
      <c r="BO40" s="663"/>
      <c r="BP40" s="663"/>
      <c r="BQ40" s="663"/>
      <c r="BR40" s="663"/>
      <c r="BS40" s="663"/>
      <c r="BT40" s="663"/>
      <c r="BU40" s="664"/>
      <c r="BV40" s="647">
        <v>105</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t="s">
        <v>137</v>
      </c>
      <c r="CS40" s="648"/>
      <c r="CT40" s="648"/>
      <c r="CU40" s="648"/>
      <c r="CV40" s="648"/>
      <c r="CW40" s="648"/>
      <c r="CX40" s="648"/>
      <c r="CY40" s="649"/>
      <c r="CZ40" s="652" t="s">
        <v>137</v>
      </c>
      <c r="DA40" s="681"/>
      <c r="DB40" s="681"/>
      <c r="DC40" s="685"/>
      <c r="DD40" s="656" t="s">
        <v>236</v>
      </c>
      <c r="DE40" s="648"/>
      <c r="DF40" s="648"/>
      <c r="DG40" s="648"/>
      <c r="DH40" s="648"/>
      <c r="DI40" s="648"/>
      <c r="DJ40" s="648"/>
      <c r="DK40" s="649"/>
      <c r="DL40" s="656" t="s">
        <v>174</v>
      </c>
      <c r="DM40" s="648"/>
      <c r="DN40" s="648"/>
      <c r="DO40" s="648"/>
      <c r="DP40" s="648"/>
      <c r="DQ40" s="648"/>
      <c r="DR40" s="648"/>
      <c r="DS40" s="648"/>
      <c r="DT40" s="648"/>
      <c r="DU40" s="648"/>
      <c r="DV40" s="649"/>
      <c r="DW40" s="652" t="s">
        <v>174</v>
      </c>
      <c r="DX40" s="681"/>
      <c r="DY40" s="681"/>
      <c r="DZ40" s="681"/>
      <c r="EA40" s="681"/>
      <c r="EB40" s="681"/>
      <c r="EC40" s="682"/>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174</v>
      </c>
      <c r="S41" s="648"/>
      <c r="T41" s="648"/>
      <c r="U41" s="648"/>
      <c r="V41" s="648"/>
      <c r="W41" s="648"/>
      <c r="X41" s="648"/>
      <c r="Y41" s="649"/>
      <c r="Z41" s="650" t="s">
        <v>236</v>
      </c>
      <c r="AA41" s="650"/>
      <c r="AB41" s="650"/>
      <c r="AC41" s="650"/>
      <c r="AD41" s="651" t="s">
        <v>236</v>
      </c>
      <c r="AE41" s="651"/>
      <c r="AF41" s="651"/>
      <c r="AG41" s="651"/>
      <c r="AH41" s="651"/>
      <c r="AI41" s="651"/>
      <c r="AJ41" s="651"/>
      <c r="AK41" s="651"/>
      <c r="AL41" s="652" t="s">
        <v>137</v>
      </c>
      <c r="AM41" s="653"/>
      <c r="AN41" s="653"/>
      <c r="AO41" s="654"/>
      <c r="AQ41" s="725" t="s">
        <v>349</v>
      </c>
      <c r="AR41" s="726"/>
      <c r="AS41" s="726"/>
      <c r="AT41" s="726"/>
      <c r="AU41" s="726"/>
      <c r="AV41" s="726"/>
      <c r="AW41" s="726"/>
      <c r="AX41" s="726"/>
      <c r="AY41" s="727"/>
      <c r="AZ41" s="647">
        <v>131750</v>
      </c>
      <c r="BA41" s="648"/>
      <c r="BB41" s="648"/>
      <c r="BC41" s="648"/>
      <c r="BD41" s="683"/>
      <c r="BE41" s="683"/>
      <c r="BF41" s="714"/>
      <c r="BG41" s="734"/>
      <c r="BH41" s="735"/>
      <c r="BI41" s="735"/>
      <c r="BJ41" s="735"/>
      <c r="BK41" s="735"/>
      <c r="BL41" s="236"/>
      <c r="BM41" s="663" t="s">
        <v>350</v>
      </c>
      <c r="BN41" s="663"/>
      <c r="BO41" s="663"/>
      <c r="BP41" s="663"/>
      <c r="BQ41" s="663"/>
      <c r="BR41" s="663"/>
      <c r="BS41" s="663"/>
      <c r="BT41" s="663"/>
      <c r="BU41" s="664"/>
      <c r="BV41" s="647">
        <v>2</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236</v>
      </c>
      <c r="CS41" s="683"/>
      <c r="CT41" s="683"/>
      <c r="CU41" s="683"/>
      <c r="CV41" s="683"/>
      <c r="CW41" s="683"/>
      <c r="CX41" s="683"/>
      <c r="CY41" s="684"/>
      <c r="CZ41" s="652" t="s">
        <v>174</v>
      </c>
      <c r="DA41" s="681"/>
      <c r="DB41" s="681"/>
      <c r="DC41" s="685"/>
      <c r="DD41" s="656" t="s">
        <v>137</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352</v>
      </c>
      <c r="C42" s="645"/>
      <c r="D42" s="645"/>
      <c r="E42" s="645"/>
      <c r="F42" s="645"/>
      <c r="G42" s="645"/>
      <c r="H42" s="645"/>
      <c r="I42" s="645"/>
      <c r="J42" s="645"/>
      <c r="K42" s="645"/>
      <c r="L42" s="645"/>
      <c r="M42" s="645"/>
      <c r="N42" s="645"/>
      <c r="O42" s="645"/>
      <c r="P42" s="645"/>
      <c r="Q42" s="646"/>
      <c r="R42" s="647">
        <v>147692</v>
      </c>
      <c r="S42" s="648"/>
      <c r="T42" s="648"/>
      <c r="U42" s="648"/>
      <c r="V42" s="648"/>
      <c r="W42" s="648"/>
      <c r="X42" s="648"/>
      <c r="Y42" s="649"/>
      <c r="Z42" s="650">
        <v>2.1</v>
      </c>
      <c r="AA42" s="650"/>
      <c r="AB42" s="650"/>
      <c r="AC42" s="650"/>
      <c r="AD42" s="651" t="s">
        <v>174</v>
      </c>
      <c r="AE42" s="651"/>
      <c r="AF42" s="651"/>
      <c r="AG42" s="651"/>
      <c r="AH42" s="651"/>
      <c r="AI42" s="651"/>
      <c r="AJ42" s="651"/>
      <c r="AK42" s="651"/>
      <c r="AL42" s="652" t="s">
        <v>236</v>
      </c>
      <c r="AM42" s="653"/>
      <c r="AN42" s="653"/>
      <c r="AO42" s="654"/>
      <c r="AQ42" s="746" t="s">
        <v>353</v>
      </c>
      <c r="AR42" s="747"/>
      <c r="AS42" s="747"/>
      <c r="AT42" s="747"/>
      <c r="AU42" s="747"/>
      <c r="AV42" s="747"/>
      <c r="AW42" s="747"/>
      <c r="AX42" s="747"/>
      <c r="AY42" s="748"/>
      <c r="AZ42" s="738">
        <v>411807</v>
      </c>
      <c r="BA42" s="739"/>
      <c r="BB42" s="739"/>
      <c r="BC42" s="739"/>
      <c r="BD42" s="718"/>
      <c r="BE42" s="718"/>
      <c r="BF42" s="720"/>
      <c r="BG42" s="736"/>
      <c r="BH42" s="737"/>
      <c r="BI42" s="737"/>
      <c r="BJ42" s="737"/>
      <c r="BK42" s="737"/>
      <c r="BL42" s="237"/>
      <c r="BM42" s="673" t="s">
        <v>354</v>
      </c>
      <c r="BN42" s="673"/>
      <c r="BO42" s="673"/>
      <c r="BP42" s="673"/>
      <c r="BQ42" s="673"/>
      <c r="BR42" s="673"/>
      <c r="BS42" s="673"/>
      <c r="BT42" s="673"/>
      <c r="BU42" s="674"/>
      <c r="BV42" s="738">
        <v>315</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680571</v>
      </c>
      <c r="CS42" s="648"/>
      <c r="CT42" s="648"/>
      <c r="CU42" s="648"/>
      <c r="CV42" s="648"/>
      <c r="CW42" s="648"/>
      <c r="CX42" s="648"/>
      <c r="CY42" s="649"/>
      <c r="CZ42" s="652">
        <v>9.8000000000000007</v>
      </c>
      <c r="DA42" s="653"/>
      <c r="DB42" s="653"/>
      <c r="DC42" s="665"/>
      <c r="DD42" s="656">
        <v>98092</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356</v>
      </c>
      <c r="C43" s="698"/>
      <c r="D43" s="698"/>
      <c r="E43" s="698"/>
      <c r="F43" s="698"/>
      <c r="G43" s="698"/>
      <c r="H43" s="698"/>
      <c r="I43" s="698"/>
      <c r="J43" s="698"/>
      <c r="K43" s="698"/>
      <c r="L43" s="698"/>
      <c r="M43" s="698"/>
      <c r="N43" s="698"/>
      <c r="O43" s="698"/>
      <c r="P43" s="698"/>
      <c r="Q43" s="699"/>
      <c r="R43" s="738">
        <v>7043598</v>
      </c>
      <c r="S43" s="739"/>
      <c r="T43" s="739"/>
      <c r="U43" s="739"/>
      <c r="V43" s="739"/>
      <c r="W43" s="739"/>
      <c r="X43" s="739"/>
      <c r="Y43" s="740"/>
      <c r="Z43" s="741">
        <v>100</v>
      </c>
      <c r="AA43" s="741"/>
      <c r="AB43" s="741"/>
      <c r="AC43" s="741"/>
      <c r="AD43" s="742">
        <v>3102169</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15625</v>
      </c>
      <c r="CS43" s="683"/>
      <c r="CT43" s="683"/>
      <c r="CU43" s="683"/>
      <c r="CV43" s="683"/>
      <c r="CW43" s="683"/>
      <c r="CX43" s="683"/>
      <c r="CY43" s="684"/>
      <c r="CZ43" s="652">
        <v>0.2</v>
      </c>
      <c r="DA43" s="681"/>
      <c r="DB43" s="681"/>
      <c r="DC43" s="685"/>
      <c r="DD43" s="656">
        <v>15625</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358</v>
      </c>
      <c r="CG44" s="645"/>
      <c r="CH44" s="645"/>
      <c r="CI44" s="645"/>
      <c r="CJ44" s="645"/>
      <c r="CK44" s="645"/>
      <c r="CL44" s="645"/>
      <c r="CM44" s="645"/>
      <c r="CN44" s="645"/>
      <c r="CO44" s="645"/>
      <c r="CP44" s="645"/>
      <c r="CQ44" s="646"/>
      <c r="CR44" s="647">
        <v>680571</v>
      </c>
      <c r="CS44" s="648"/>
      <c r="CT44" s="648"/>
      <c r="CU44" s="648"/>
      <c r="CV44" s="648"/>
      <c r="CW44" s="648"/>
      <c r="CX44" s="648"/>
      <c r="CY44" s="649"/>
      <c r="CZ44" s="652">
        <v>9.8000000000000007</v>
      </c>
      <c r="DA44" s="653"/>
      <c r="DB44" s="653"/>
      <c r="DC44" s="665"/>
      <c r="DD44" s="656">
        <v>98092</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67793</v>
      </c>
      <c r="CS45" s="683"/>
      <c r="CT45" s="683"/>
      <c r="CU45" s="683"/>
      <c r="CV45" s="683"/>
      <c r="CW45" s="683"/>
      <c r="CX45" s="683"/>
      <c r="CY45" s="684"/>
      <c r="CZ45" s="652">
        <v>1</v>
      </c>
      <c r="DA45" s="681"/>
      <c r="DB45" s="681"/>
      <c r="DC45" s="685"/>
      <c r="DD45" s="656">
        <v>5615</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612778</v>
      </c>
      <c r="CS46" s="648"/>
      <c r="CT46" s="648"/>
      <c r="CU46" s="648"/>
      <c r="CV46" s="648"/>
      <c r="CW46" s="648"/>
      <c r="CX46" s="648"/>
      <c r="CY46" s="649"/>
      <c r="CZ46" s="652">
        <v>8.8000000000000007</v>
      </c>
      <c r="DA46" s="653"/>
      <c r="DB46" s="653"/>
      <c r="DC46" s="665"/>
      <c r="DD46" s="656">
        <v>92477</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t="s">
        <v>137</v>
      </c>
      <c r="CS47" s="683"/>
      <c r="CT47" s="683"/>
      <c r="CU47" s="683"/>
      <c r="CV47" s="683"/>
      <c r="CW47" s="683"/>
      <c r="CX47" s="683"/>
      <c r="CY47" s="684"/>
      <c r="CZ47" s="652" t="s">
        <v>137</v>
      </c>
      <c r="DA47" s="681"/>
      <c r="DB47" s="681"/>
      <c r="DC47" s="685"/>
      <c r="DD47" s="656" t="s">
        <v>137</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137</v>
      </c>
      <c r="CS48" s="648"/>
      <c r="CT48" s="648"/>
      <c r="CU48" s="648"/>
      <c r="CV48" s="648"/>
      <c r="CW48" s="648"/>
      <c r="CX48" s="648"/>
      <c r="CY48" s="649"/>
      <c r="CZ48" s="652" t="s">
        <v>137</v>
      </c>
      <c r="DA48" s="653"/>
      <c r="DB48" s="653"/>
      <c r="DC48" s="665"/>
      <c r="DD48" s="656" t="s">
        <v>137</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366</v>
      </c>
      <c r="CE49" s="698"/>
      <c r="CF49" s="698"/>
      <c r="CG49" s="698"/>
      <c r="CH49" s="698"/>
      <c r="CI49" s="698"/>
      <c r="CJ49" s="698"/>
      <c r="CK49" s="698"/>
      <c r="CL49" s="698"/>
      <c r="CM49" s="698"/>
      <c r="CN49" s="698"/>
      <c r="CO49" s="698"/>
      <c r="CP49" s="698"/>
      <c r="CQ49" s="699"/>
      <c r="CR49" s="738">
        <v>6975521</v>
      </c>
      <c r="CS49" s="718"/>
      <c r="CT49" s="718"/>
      <c r="CU49" s="718"/>
      <c r="CV49" s="718"/>
      <c r="CW49" s="718"/>
      <c r="CX49" s="718"/>
      <c r="CY49" s="749"/>
      <c r="CZ49" s="743">
        <v>100</v>
      </c>
      <c r="DA49" s="750"/>
      <c r="DB49" s="750"/>
      <c r="DC49" s="751"/>
      <c r="DD49" s="752">
        <v>3894337</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DwZvsVpdAHotQQ2Wcz83GebDhpKsgizKl4yorfBTIdcNrINjG0zdGY4voqT3gF9fBJlc0movFNzCLwmLLv3HMQ==" saltValue="DKJwDEBm2iSxGjXGDueVP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389</v>
      </c>
      <c r="C7" s="780"/>
      <c r="D7" s="780"/>
      <c r="E7" s="780"/>
      <c r="F7" s="780"/>
      <c r="G7" s="780"/>
      <c r="H7" s="780"/>
      <c r="I7" s="780"/>
      <c r="J7" s="780"/>
      <c r="K7" s="780"/>
      <c r="L7" s="780"/>
      <c r="M7" s="780"/>
      <c r="N7" s="780"/>
      <c r="O7" s="780"/>
      <c r="P7" s="781"/>
      <c r="Q7" s="782">
        <v>7047</v>
      </c>
      <c r="R7" s="783"/>
      <c r="S7" s="783"/>
      <c r="T7" s="783"/>
      <c r="U7" s="783"/>
      <c r="V7" s="783">
        <v>6979</v>
      </c>
      <c r="W7" s="783"/>
      <c r="X7" s="783"/>
      <c r="Y7" s="783"/>
      <c r="Z7" s="783"/>
      <c r="AA7" s="783">
        <v>68</v>
      </c>
      <c r="AB7" s="783"/>
      <c r="AC7" s="783"/>
      <c r="AD7" s="783"/>
      <c r="AE7" s="784"/>
      <c r="AF7" s="785">
        <v>54</v>
      </c>
      <c r="AG7" s="786"/>
      <c r="AH7" s="786"/>
      <c r="AI7" s="786"/>
      <c r="AJ7" s="787"/>
      <c r="AK7" s="822">
        <v>329</v>
      </c>
      <c r="AL7" s="823"/>
      <c r="AM7" s="823"/>
      <c r="AN7" s="823"/>
      <c r="AO7" s="823"/>
      <c r="AP7" s="823">
        <v>4319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391</v>
      </c>
      <c r="B23" s="838" t="s">
        <v>392</v>
      </c>
      <c r="C23" s="839"/>
      <c r="D23" s="839"/>
      <c r="E23" s="839"/>
      <c r="F23" s="839"/>
      <c r="G23" s="839"/>
      <c r="H23" s="839"/>
      <c r="I23" s="839"/>
      <c r="J23" s="839"/>
      <c r="K23" s="839"/>
      <c r="L23" s="839"/>
      <c r="M23" s="839"/>
      <c r="N23" s="839"/>
      <c r="O23" s="839"/>
      <c r="P23" s="840"/>
      <c r="Q23" s="841">
        <v>7047</v>
      </c>
      <c r="R23" s="842"/>
      <c r="S23" s="842"/>
      <c r="T23" s="842"/>
      <c r="U23" s="842"/>
      <c r="V23" s="842">
        <v>6979</v>
      </c>
      <c r="W23" s="842"/>
      <c r="X23" s="842"/>
      <c r="Y23" s="842"/>
      <c r="Z23" s="842"/>
      <c r="AA23" s="842">
        <v>68</v>
      </c>
      <c r="AB23" s="842"/>
      <c r="AC23" s="842"/>
      <c r="AD23" s="842"/>
      <c r="AE23" s="843"/>
      <c r="AF23" s="844">
        <v>54</v>
      </c>
      <c r="AG23" s="842"/>
      <c r="AH23" s="842"/>
      <c r="AI23" s="842"/>
      <c r="AJ23" s="845"/>
      <c r="AK23" s="846"/>
      <c r="AL23" s="847"/>
      <c r="AM23" s="847"/>
      <c r="AN23" s="847"/>
      <c r="AO23" s="847"/>
      <c r="AP23" s="842">
        <v>4319</v>
      </c>
      <c r="AQ23" s="842"/>
      <c r="AR23" s="842"/>
      <c r="AS23" s="842"/>
      <c r="AT23" s="842"/>
      <c r="AU23" s="848"/>
      <c r="AV23" s="848"/>
      <c r="AW23" s="848"/>
      <c r="AX23" s="848"/>
      <c r="AY23" s="849"/>
      <c r="AZ23" s="857" t="s">
        <v>393</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372</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379</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404</v>
      </c>
      <c r="C28" s="780"/>
      <c r="D28" s="780"/>
      <c r="E28" s="780"/>
      <c r="F28" s="780"/>
      <c r="G28" s="780"/>
      <c r="H28" s="780"/>
      <c r="I28" s="780"/>
      <c r="J28" s="780"/>
      <c r="K28" s="780"/>
      <c r="L28" s="780"/>
      <c r="M28" s="780"/>
      <c r="N28" s="780"/>
      <c r="O28" s="780"/>
      <c r="P28" s="781"/>
      <c r="Q28" s="870">
        <v>1418</v>
      </c>
      <c r="R28" s="871"/>
      <c r="S28" s="871"/>
      <c r="T28" s="871"/>
      <c r="U28" s="871"/>
      <c r="V28" s="871">
        <v>1404</v>
      </c>
      <c r="W28" s="871"/>
      <c r="X28" s="871"/>
      <c r="Y28" s="871"/>
      <c r="Z28" s="871"/>
      <c r="AA28" s="871">
        <v>14</v>
      </c>
      <c r="AB28" s="871"/>
      <c r="AC28" s="871"/>
      <c r="AD28" s="871"/>
      <c r="AE28" s="872"/>
      <c r="AF28" s="873">
        <v>14</v>
      </c>
      <c r="AG28" s="871"/>
      <c r="AH28" s="871"/>
      <c r="AI28" s="871"/>
      <c r="AJ28" s="874"/>
      <c r="AK28" s="875">
        <v>103</v>
      </c>
      <c r="AL28" s="866"/>
      <c r="AM28" s="866"/>
      <c r="AN28" s="866"/>
      <c r="AO28" s="866"/>
      <c r="AP28" s="866" t="s">
        <v>589</v>
      </c>
      <c r="AQ28" s="866"/>
      <c r="AR28" s="866"/>
      <c r="AS28" s="866"/>
      <c r="AT28" s="866"/>
      <c r="AU28" s="866" t="s">
        <v>589</v>
      </c>
      <c r="AV28" s="866"/>
      <c r="AW28" s="866"/>
      <c r="AX28" s="866"/>
      <c r="AY28" s="866"/>
      <c r="AZ28" s="867" t="s">
        <v>589</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405</v>
      </c>
      <c r="C29" s="804"/>
      <c r="D29" s="804"/>
      <c r="E29" s="804"/>
      <c r="F29" s="804"/>
      <c r="G29" s="804"/>
      <c r="H29" s="804"/>
      <c r="I29" s="804"/>
      <c r="J29" s="804"/>
      <c r="K29" s="804"/>
      <c r="L29" s="804"/>
      <c r="M29" s="804"/>
      <c r="N29" s="804"/>
      <c r="O29" s="804"/>
      <c r="P29" s="805"/>
      <c r="Q29" s="806">
        <v>1271</v>
      </c>
      <c r="R29" s="807"/>
      <c r="S29" s="807"/>
      <c r="T29" s="807"/>
      <c r="U29" s="807"/>
      <c r="V29" s="807">
        <v>1232</v>
      </c>
      <c r="W29" s="807"/>
      <c r="X29" s="807"/>
      <c r="Y29" s="807"/>
      <c r="Z29" s="807"/>
      <c r="AA29" s="807">
        <v>39</v>
      </c>
      <c r="AB29" s="807"/>
      <c r="AC29" s="807"/>
      <c r="AD29" s="807"/>
      <c r="AE29" s="808"/>
      <c r="AF29" s="809">
        <v>39</v>
      </c>
      <c r="AG29" s="810"/>
      <c r="AH29" s="810"/>
      <c r="AI29" s="810"/>
      <c r="AJ29" s="811"/>
      <c r="AK29" s="878">
        <v>188</v>
      </c>
      <c r="AL29" s="879"/>
      <c r="AM29" s="879"/>
      <c r="AN29" s="879"/>
      <c r="AO29" s="879"/>
      <c r="AP29" s="879" t="s">
        <v>589</v>
      </c>
      <c r="AQ29" s="879"/>
      <c r="AR29" s="879"/>
      <c r="AS29" s="879"/>
      <c r="AT29" s="879"/>
      <c r="AU29" s="879" t="s">
        <v>589</v>
      </c>
      <c r="AV29" s="879"/>
      <c r="AW29" s="879"/>
      <c r="AX29" s="879"/>
      <c r="AY29" s="879"/>
      <c r="AZ29" s="880" t="s">
        <v>589</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406</v>
      </c>
      <c r="C30" s="804"/>
      <c r="D30" s="804"/>
      <c r="E30" s="804"/>
      <c r="F30" s="804"/>
      <c r="G30" s="804"/>
      <c r="H30" s="804"/>
      <c r="I30" s="804"/>
      <c r="J30" s="804"/>
      <c r="K30" s="804"/>
      <c r="L30" s="804"/>
      <c r="M30" s="804"/>
      <c r="N30" s="804"/>
      <c r="O30" s="804"/>
      <c r="P30" s="805"/>
      <c r="Q30" s="806">
        <v>226</v>
      </c>
      <c r="R30" s="807"/>
      <c r="S30" s="807"/>
      <c r="T30" s="807"/>
      <c r="U30" s="807"/>
      <c r="V30" s="807">
        <v>219</v>
      </c>
      <c r="W30" s="807"/>
      <c r="X30" s="807"/>
      <c r="Y30" s="807"/>
      <c r="Z30" s="807"/>
      <c r="AA30" s="807">
        <v>7</v>
      </c>
      <c r="AB30" s="807"/>
      <c r="AC30" s="807"/>
      <c r="AD30" s="807"/>
      <c r="AE30" s="808"/>
      <c r="AF30" s="809">
        <v>7</v>
      </c>
      <c r="AG30" s="810"/>
      <c r="AH30" s="810"/>
      <c r="AI30" s="810"/>
      <c r="AJ30" s="811"/>
      <c r="AK30" s="878">
        <v>38</v>
      </c>
      <c r="AL30" s="879"/>
      <c r="AM30" s="879"/>
      <c r="AN30" s="879"/>
      <c r="AO30" s="879"/>
      <c r="AP30" s="879" t="s">
        <v>589</v>
      </c>
      <c r="AQ30" s="879"/>
      <c r="AR30" s="879"/>
      <c r="AS30" s="879"/>
      <c r="AT30" s="879"/>
      <c r="AU30" s="879" t="s">
        <v>589</v>
      </c>
      <c r="AV30" s="879"/>
      <c r="AW30" s="879"/>
      <c r="AX30" s="879"/>
      <c r="AY30" s="879"/>
      <c r="AZ30" s="880" t="s">
        <v>589</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407</v>
      </c>
      <c r="C31" s="804"/>
      <c r="D31" s="804"/>
      <c r="E31" s="804"/>
      <c r="F31" s="804"/>
      <c r="G31" s="804"/>
      <c r="H31" s="804"/>
      <c r="I31" s="804"/>
      <c r="J31" s="804"/>
      <c r="K31" s="804"/>
      <c r="L31" s="804"/>
      <c r="M31" s="804"/>
      <c r="N31" s="804"/>
      <c r="O31" s="804"/>
      <c r="P31" s="805"/>
      <c r="Q31" s="806">
        <v>329</v>
      </c>
      <c r="R31" s="807"/>
      <c r="S31" s="807"/>
      <c r="T31" s="807"/>
      <c r="U31" s="807"/>
      <c r="V31" s="807">
        <v>329</v>
      </c>
      <c r="W31" s="807"/>
      <c r="X31" s="807"/>
      <c r="Y31" s="807"/>
      <c r="Z31" s="807"/>
      <c r="AA31" s="807">
        <v>0</v>
      </c>
      <c r="AB31" s="807"/>
      <c r="AC31" s="807"/>
      <c r="AD31" s="807"/>
      <c r="AE31" s="808"/>
      <c r="AF31" s="809">
        <v>3</v>
      </c>
      <c r="AG31" s="810"/>
      <c r="AH31" s="810"/>
      <c r="AI31" s="810"/>
      <c r="AJ31" s="811"/>
      <c r="AK31" s="878">
        <v>158</v>
      </c>
      <c r="AL31" s="879"/>
      <c r="AM31" s="879"/>
      <c r="AN31" s="879"/>
      <c r="AO31" s="879"/>
      <c r="AP31" s="879">
        <v>1774</v>
      </c>
      <c r="AQ31" s="879"/>
      <c r="AR31" s="879"/>
      <c r="AS31" s="879"/>
      <c r="AT31" s="879"/>
      <c r="AU31" s="879">
        <v>977</v>
      </c>
      <c r="AV31" s="879"/>
      <c r="AW31" s="879"/>
      <c r="AX31" s="879"/>
      <c r="AY31" s="879"/>
      <c r="AZ31" s="880" t="s">
        <v>589</v>
      </c>
      <c r="BA31" s="880"/>
      <c r="BB31" s="880"/>
      <c r="BC31" s="880"/>
      <c r="BD31" s="880"/>
      <c r="BE31" s="876" t="s">
        <v>408</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409</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391</v>
      </c>
      <c r="B63" s="838" t="s">
        <v>410</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63</v>
      </c>
      <c r="AG63" s="890"/>
      <c r="AH63" s="890"/>
      <c r="AI63" s="890"/>
      <c r="AJ63" s="891"/>
      <c r="AK63" s="892"/>
      <c r="AL63" s="887"/>
      <c r="AM63" s="887"/>
      <c r="AN63" s="887"/>
      <c r="AO63" s="887"/>
      <c r="AP63" s="890">
        <v>1774</v>
      </c>
      <c r="AQ63" s="890"/>
      <c r="AR63" s="890"/>
      <c r="AS63" s="890"/>
      <c r="AT63" s="890"/>
      <c r="AU63" s="890">
        <v>977</v>
      </c>
      <c r="AV63" s="890"/>
      <c r="AW63" s="890"/>
      <c r="AX63" s="890"/>
      <c r="AY63" s="890"/>
      <c r="AZ63" s="894"/>
      <c r="BA63" s="894"/>
      <c r="BB63" s="894"/>
      <c r="BC63" s="894"/>
      <c r="BD63" s="894"/>
      <c r="BE63" s="895"/>
      <c r="BF63" s="895"/>
      <c r="BG63" s="895"/>
      <c r="BH63" s="895"/>
      <c r="BI63" s="896"/>
      <c r="BJ63" s="897" t="s">
        <v>411</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413</v>
      </c>
      <c r="B66" s="789"/>
      <c r="C66" s="789"/>
      <c r="D66" s="789"/>
      <c r="E66" s="789"/>
      <c r="F66" s="789"/>
      <c r="G66" s="789"/>
      <c r="H66" s="789"/>
      <c r="I66" s="789"/>
      <c r="J66" s="789"/>
      <c r="K66" s="789"/>
      <c r="L66" s="789"/>
      <c r="M66" s="789"/>
      <c r="N66" s="789"/>
      <c r="O66" s="789"/>
      <c r="P66" s="790"/>
      <c r="Q66" s="765" t="s">
        <v>414</v>
      </c>
      <c r="R66" s="766"/>
      <c r="S66" s="766"/>
      <c r="T66" s="766"/>
      <c r="U66" s="767"/>
      <c r="V66" s="765" t="s">
        <v>415</v>
      </c>
      <c r="W66" s="766"/>
      <c r="X66" s="766"/>
      <c r="Y66" s="766"/>
      <c r="Z66" s="767"/>
      <c r="AA66" s="765" t="s">
        <v>398</v>
      </c>
      <c r="AB66" s="766"/>
      <c r="AC66" s="766"/>
      <c r="AD66" s="766"/>
      <c r="AE66" s="767"/>
      <c r="AF66" s="900" t="s">
        <v>399</v>
      </c>
      <c r="AG66" s="861"/>
      <c r="AH66" s="861"/>
      <c r="AI66" s="861"/>
      <c r="AJ66" s="901"/>
      <c r="AK66" s="765" t="s">
        <v>416</v>
      </c>
      <c r="AL66" s="789"/>
      <c r="AM66" s="789"/>
      <c r="AN66" s="789"/>
      <c r="AO66" s="790"/>
      <c r="AP66" s="765" t="s">
        <v>401</v>
      </c>
      <c r="AQ66" s="766"/>
      <c r="AR66" s="766"/>
      <c r="AS66" s="766"/>
      <c r="AT66" s="767"/>
      <c r="AU66" s="765" t="s">
        <v>417</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584</v>
      </c>
      <c r="C68" s="918"/>
      <c r="D68" s="918"/>
      <c r="E68" s="918"/>
      <c r="F68" s="918"/>
      <c r="G68" s="918"/>
      <c r="H68" s="918"/>
      <c r="I68" s="918"/>
      <c r="J68" s="918"/>
      <c r="K68" s="918"/>
      <c r="L68" s="918"/>
      <c r="M68" s="918"/>
      <c r="N68" s="918"/>
      <c r="O68" s="918"/>
      <c r="P68" s="919"/>
      <c r="Q68" s="920">
        <v>4000</v>
      </c>
      <c r="R68" s="914"/>
      <c r="S68" s="914"/>
      <c r="T68" s="914"/>
      <c r="U68" s="914"/>
      <c r="V68" s="914">
        <v>3877</v>
      </c>
      <c r="W68" s="914"/>
      <c r="X68" s="914"/>
      <c r="Y68" s="914"/>
      <c r="Z68" s="914"/>
      <c r="AA68" s="914">
        <v>123</v>
      </c>
      <c r="AB68" s="914"/>
      <c r="AC68" s="914"/>
      <c r="AD68" s="914"/>
      <c r="AE68" s="914"/>
      <c r="AF68" s="914">
        <v>123</v>
      </c>
      <c r="AG68" s="914"/>
      <c r="AH68" s="914"/>
      <c r="AI68" s="914"/>
      <c r="AJ68" s="914"/>
      <c r="AK68" s="914" t="s">
        <v>590</v>
      </c>
      <c r="AL68" s="914"/>
      <c r="AM68" s="914"/>
      <c r="AN68" s="914"/>
      <c r="AO68" s="914"/>
      <c r="AP68" s="914">
        <v>976</v>
      </c>
      <c r="AQ68" s="914"/>
      <c r="AR68" s="914"/>
      <c r="AS68" s="914"/>
      <c r="AT68" s="914"/>
      <c r="AU68" s="914">
        <v>55</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585</v>
      </c>
      <c r="C69" s="922"/>
      <c r="D69" s="922"/>
      <c r="E69" s="922"/>
      <c r="F69" s="922"/>
      <c r="G69" s="922"/>
      <c r="H69" s="922"/>
      <c r="I69" s="922"/>
      <c r="J69" s="922"/>
      <c r="K69" s="922"/>
      <c r="L69" s="922"/>
      <c r="M69" s="922"/>
      <c r="N69" s="922"/>
      <c r="O69" s="922"/>
      <c r="P69" s="923"/>
      <c r="Q69" s="924">
        <v>198</v>
      </c>
      <c r="R69" s="879"/>
      <c r="S69" s="879"/>
      <c r="T69" s="879"/>
      <c r="U69" s="879"/>
      <c r="V69" s="879">
        <v>183</v>
      </c>
      <c r="W69" s="879"/>
      <c r="X69" s="879"/>
      <c r="Y69" s="879"/>
      <c r="Z69" s="879"/>
      <c r="AA69" s="879">
        <v>15</v>
      </c>
      <c r="AB69" s="879"/>
      <c r="AC69" s="879"/>
      <c r="AD69" s="879"/>
      <c r="AE69" s="879"/>
      <c r="AF69" s="879">
        <v>15</v>
      </c>
      <c r="AG69" s="879"/>
      <c r="AH69" s="879"/>
      <c r="AI69" s="879"/>
      <c r="AJ69" s="879"/>
      <c r="AK69" s="879" t="s">
        <v>589</v>
      </c>
      <c r="AL69" s="879"/>
      <c r="AM69" s="879"/>
      <c r="AN69" s="879"/>
      <c r="AO69" s="879"/>
      <c r="AP69" s="879" t="s">
        <v>589</v>
      </c>
      <c r="AQ69" s="879"/>
      <c r="AR69" s="879"/>
      <c r="AS69" s="879"/>
      <c r="AT69" s="879"/>
      <c r="AU69" s="879" t="s">
        <v>589</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586</v>
      </c>
      <c r="C70" s="922"/>
      <c r="D70" s="922"/>
      <c r="E70" s="922"/>
      <c r="F70" s="922"/>
      <c r="G70" s="922"/>
      <c r="H70" s="922"/>
      <c r="I70" s="922"/>
      <c r="J70" s="922"/>
      <c r="K70" s="922"/>
      <c r="L70" s="922"/>
      <c r="M70" s="922"/>
      <c r="N70" s="922"/>
      <c r="O70" s="922"/>
      <c r="P70" s="923"/>
      <c r="Q70" s="924">
        <v>1227276</v>
      </c>
      <c r="R70" s="879"/>
      <c r="S70" s="879"/>
      <c r="T70" s="879"/>
      <c r="U70" s="879"/>
      <c r="V70" s="879">
        <v>1165356</v>
      </c>
      <c r="W70" s="879"/>
      <c r="X70" s="879"/>
      <c r="Y70" s="879"/>
      <c r="Z70" s="879"/>
      <c r="AA70" s="879">
        <v>61920</v>
      </c>
      <c r="AB70" s="879"/>
      <c r="AC70" s="879"/>
      <c r="AD70" s="879"/>
      <c r="AE70" s="879"/>
      <c r="AF70" s="879">
        <v>61920</v>
      </c>
      <c r="AG70" s="879"/>
      <c r="AH70" s="879"/>
      <c r="AI70" s="879"/>
      <c r="AJ70" s="879"/>
      <c r="AK70" s="879">
        <v>8500</v>
      </c>
      <c r="AL70" s="879"/>
      <c r="AM70" s="879"/>
      <c r="AN70" s="879"/>
      <c r="AO70" s="879"/>
      <c r="AP70" s="879" t="s">
        <v>589</v>
      </c>
      <c r="AQ70" s="879"/>
      <c r="AR70" s="879"/>
      <c r="AS70" s="879"/>
      <c r="AT70" s="879"/>
      <c r="AU70" s="879" t="s">
        <v>589</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587</v>
      </c>
      <c r="C71" s="922"/>
      <c r="D71" s="922"/>
      <c r="E71" s="922"/>
      <c r="F71" s="922"/>
      <c r="G71" s="922"/>
      <c r="H71" s="922"/>
      <c r="I71" s="922"/>
      <c r="J71" s="922"/>
      <c r="K71" s="922"/>
      <c r="L71" s="922"/>
      <c r="M71" s="922"/>
      <c r="N71" s="922"/>
      <c r="O71" s="922"/>
      <c r="P71" s="923"/>
      <c r="Q71" s="924">
        <v>39800</v>
      </c>
      <c r="R71" s="879"/>
      <c r="S71" s="879"/>
      <c r="T71" s="879"/>
      <c r="U71" s="879"/>
      <c r="V71" s="879">
        <v>35847</v>
      </c>
      <c r="W71" s="879"/>
      <c r="X71" s="879"/>
      <c r="Y71" s="879"/>
      <c r="Z71" s="879"/>
      <c r="AA71" s="879">
        <v>3953</v>
      </c>
      <c r="AB71" s="879"/>
      <c r="AC71" s="879"/>
      <c r="AD71" s="879"/>
      <c r="AE71" s="879"/>
      <c r="AF71" s="879">
        <v>20850</v>
      </c>
      <c r="AG71" s="879"/>
      <c r="AH71" s="879"/>
      <c r="AI71" s="879"/>
      <c r="AJ71" s="879"/>
      <c r="AK71" s="879">
        <v>21</v>
      </c>
      <c r="AL71" s="879"/>
      <c r="AM71" s="879"/>
      <c r="AN71" s="879"/>
      <c r="AO71" s="879"/>
      <c r="AP71" s="879">
        <v>111826</v>
      </c>
      <c r="AQ71" s="879"/>
      <c r="AR71" s="879"/>
      <c r="AS71" s="879"/>
      <c r="AT71" s="879"/>
      <c r="AU71" s="879" t="s">
        <v>589</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588</v>
      </c>
      <c r="C72" s="922"/>
      <c r="D72" s="922"/>
      <c r="E72" s="922"/>
      <c r="F72" s="922"/>
      <c r="G72" s="922"/>
      <c r="H72" s="922"/>
      <c r="I72" s="922"/>
      <c r="J72" s="922"/>
      <c r="K72" s="922"/>
      <c r="L72" s="922"/>
      <c r="M72" s="922"/>
      <c r="N72" s="922"/>
      <c r="O72" s="922"/>
      <c r="P72" s="923"/>
      <c r="Q72" s="924">
        <v>7557</v>
      </c>
      <c r="R72" s="879"/>
      <c r="S72" s="879"/>
      <c r="T72" s="879"/>
      <c r="U72" s="879"/>
      <c r="V72" s="879">
        <v>5709</v>
      </c>
      <c r="W72" s="879"/>
      <c r="X72" s="879"/>
      <c r="Y72" s="879"/>
      <c r="Z72" s="879"/>
      <c r="AA72" s="879">
        <v>1849</v>
      </c>
      <c r="AB72" s="879"/>
      <c r="AC72" s="879"/>
      <c r="AD72" s="879"/>
      <c r="AE72" s="879"/>
      <c r="AF72" s="879">
        <v>17220</v>
      </c>
      <c r="AG72" s="879"/>
      <c r="AH72" s="879"/>
      <c r="AI72" s="879"/>
      <c r="AJ72" s="879"/>
      <c r="AK72" s="879" t="s">
        <v>589</v>
      </c>
      <c r="AL72" s="879"/>
      <c r="AM72" s="879"/>
      <c r="AN72" s="879"/>
      <c r="AO72" s="879"/>
      <c r="AP72" s="879">
        <v>16930</v>
      </c>
      <c r="AQ72" s="879"/>
      <c r="AR72" s="879"/>
      <c r="AS72" s="879"/>
      <c r="AT72" s="879"/>
      <c r="AU72" s="879" t="s">
        <v>589</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391</v>
      </c>
      <c r="B88" s="838" t="s">
        <v>418</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100128</v>
      </c>
      <c r="AG88" s="890"/>
      <c r="AH88" s="890"/>
      <c r="AI88" s="890"/>
      <c r="AJ88" s="890"/>
      <c r="AK88" s="887"/>
      <c r="AL88" s="887"/>
      <c r="AM88" s="887"/>
      <c r="AN88" s="887"/>
      <c r="AO88" s="887"/>
      <c r="AP88" s="890">
        <v>129732</v>
      </c>
      <c r="AQ88" s="890"/>
      <c r="AR88" s="890"/>
      <c r="AS88" s="890"/>
      <c r="AT88" s="890"/>
      <c r="AU88" s="890">
        <v>55</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419</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426</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427</v>
      </c>
      <c r="AB109" s="943"/>
      <c r="AC109" s="943"/>
      <c r="AD109" s="943"/>
      <c r="AE109" s="944"/>
      <c r="AF109" s="942" t="s">
        <v>428</v>
      </c>
      <c r="AG109" s="943"/>
      <c r="AH109" s="943"/>
      <c r="AI109" s="943"/>
      <c r="AJ109" s="944"/>
      <c r="AK109" s="942" t="s">
        <v>307</v>
      </c>
      <c r="AL109" s="943"/>
      <c r="AM109" s="943"/>
      <c r="AN109" s="943"/>
      <c r="AO109" s="944"/>
      <c r="AP109" s="942" t="s">
        <v>429</v>
      </c>
      <c r="AQ109" s="943"/>
      <c r="AR109" s="943"/>
      <c r="AS109" s="943"/>
      <c r="AT109" s="945"/>
      <c r="AU109" s="962" t="s">
        <v>426</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427</v>
      </c>
      <c r="BR109" s="943"/>
      <c r="BS109" s="943"/>
      <c r="BT109" s="943"/>
      <c r="BU109" s="944"/>
      <c r="BV109" s="942" t="s">
        <v>428</v>
      </c>
      <c r="BW109" s="943"/>
      <c r="BX109" s="943"/>
      <c r="BY109" s="943"/>
      <c r="BZ109" s="944"/>
      <c r="CA109" s="942" t="s">
        <v>307</v>
      </c>
      <c r="CB109" s="943"/>
      <c r="CC109" s="943"/>
      <c r="CD109" s="943"/>
      <c r="CE109" s="944"/>
      <c r="CF109" s="963" t="s">
        <v>429</v>
      </c>
      <c r="CG109" s="963"/>
      <c r="CH109" s="963"/>
      <c r="CI109" s="963"/>
      <c r="CJ109" s="963"/>
      <c r="CK109" s="942" t="s">
        <v>430</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427</v>
      </c>
      <c r="DH109" s="943"/>
      <c r="DI109" s="943"/>
      <c r="DJ109" s="943"/>
      <c r="DK109" s="944"/>
      <c r="DL109" s="942" t="s">
        <v>428</v>
      </c>
      <c r="DM109" s="943"/>
      <c r="DN109" s="943"/>
      <c r="DO109" s="943"/>
      <c r="DP109" s="944"/>
      <c r="DQ109" s="942" t="s">
        <v>307</v>
      </c>
      <c r="DR109" s="943"/>
      <c r="DS109" s="943"/>
      <c r="DT109" s="943"/>
      <c r="DU109" s="944"/>
      <c r="DV109" s="942" t="s">
        <v>429</v>
      </c>
      <c r="DW109" s="943"/>
      <c r="DX109" s="943"/>
      <c r="DY109" s="943"/>
      <c r="DZ109" s="945"/>
    </row>
    <row r="110" spans="1:131" s="248" customFormat="1" ht="26.25" customHeight="1" x14ac:dyDescent="0.15">
      <c r="A110" s="946" t="s">
        <v>431</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471452</v>
      </c>
      <c r="AB110" s="950"/>
      <c r="AC110" s="950"/>
      <c r="AD110" s="950"/>
      <c r="AE110" s="951"/>
      <c r="AF110" s="952">
        <v>435495</v>
      </c>
      <c r="AG110" s="950"/>
      <c r="AH110" s="950"/>
      <c r="AI110" s="950"/>
      <c r="AJ110" s="951"/>
      <c r="AK110" s="952">
        <v>431481</v>
      </c>
      <c r="AL110" s="950"/>
      <c r="AM110" s="950"/>
      <c r="AN110" s="950"/>
      <c r="AO110" s="951"/>
      <c r="AP110" s="953">
        <v>14.9</v>
      </c>
      <c r="AQ110" s="954"/>
      <c r="AR110" s="954"/>
      <c r="AS110" s="954"/>
      <c r="AT110" s="955"/>
      <c r="AU110" s="956" t="s">
        <v>73</v>
      </c>
      <c r="AV110" s="957"/>
      <c r="AW110" s="957"/>
      <c r="AX110" s="957"/>
      <c r="AY110" s="957"/>
      <c r="AZ110" s="998" t="s">
        <v>432</v>
      </c>
      <c r="BA110" s="947"/>
      <c r="BB110" s="947"/>
      <c r="BC110" s="947"/>
      <c r="BD110" s="947"/>
      <c r="BE110" s="947"/>
      <c r="BF110" s="947"/>
      <c r="BG110" s="947"/>
      <c r="BH110" s="947"/>
      <c r="BI110" s="947"/>
      <c r="BJ110" s="947"/>
      <c r="BK110" s="947"/>
      <c r="BL110" s="947"/>
      <c r="BM110" s="947"/>
      <c r="BN110" s="947"/>
      <c r="BO110" s="947"/>
      <c r="BP110" s="948"/>
      <c r="BQ110" s="984">
        <v>4334942</v>
      </c>
      <c r="BR110" s="985"/>
      <c r="BS110" s="985"/>
      <c r="BT110" s="985"/>
      <c r="BU110" s="985"/>
      <c r="BV110" s="985">
        <v>4228638</v>
      </c>
      <c r="BW110" s="985"/>
      <c r="BX110" s="985"/>
      <c r="BY110" s="985"/>
      <c r="BZ110" s="985"/>
      <c r="CA110" s="985">
        <v>4319098</v>
      </c>
      <c r="CB110" s="985"/>
      <c r="CC110" s="985"/>
      <c r="CD110" s="985"/>
      <c r="CE110" s="985"/>
      <c r="CF110" s="999">
        <v>149.19999999999999</v>
      </c>
      <c r="CG110" s="1000"/>
      <c r="CH110" s="1000"/>
      <c r="CI110" s="1000"/>
      <c r="CJ110" s="1000"/>
      <c r="CK110" s="1001" t="s">
        <v>433</v>
      </c>
      <c r="CL110" s="1002"/>
      <c r="CM110" s="981" t="s">
        <v>434</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411</v>
      </c>
      <c r="DH110" s="985"/>
      <c r="DI110" s="985"/>
      <c r="DJ110" s="985"/>
      <c r="DK110" s="985"/>
      <c r="DL110" s="985" t="s">
        <v>435</v>
      </c>
      <c r="DM110" s="985"/>
      <c r="DN110" s="985"/>
      <c r="DO110" s="985"/>
      <c r="DP110" s="985"/>
      <c r="DQ110" s="985" t="s">
        <v>436</v>
      </c>
      <c r="DR110" s="985"/>
      <c r="DS110" s="985"/>
      <c r="DT110" s="985"/>
      <c r="DU110" s="985"/>
      <c r="DV110" s="986" t="s">
        <v>437</v>
      </c>
      <c r="DW110" s="986"/>
      <c r="DX110" s="986"/>
      <c r="DY110" s="986"/>
      <c r="DZ110" s="987"/>
    </row>
    <row r="111" spans="1:131" s="248" customFormat="1" ht="26.25" customHeight="1" x14ac:dyDescent="0.15">
      <c r="A111" s="988" t="s">
        <v>438</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411</v>
      </c>
      <c r="AB111" s="992"/>
      <c r="AC111" s="992"/>
      <c r="AD111" s="992"/>
      <c r="AE111" s="993"/>
      <c r="AF111" s="994" t="s">
        <v>437</v>
      </c>
      <c r="AG111" s="992"/>
      <c r="AH111" s="992"/>
      <c r="AI111" s="992"/>
      <c r="AJ111" s="993"/>
      <c r="AK111" s="994" t="s">
        <v>411</v>
      </c>
      <c r="AL111" s="992"/>
      <c r="AM111" s="992"/>
      <c r="AN111" s="992"/>
      <c r="AO111" s="993"/>
      <c r="AP111" s="995" t="s">
        <v>411</v>
      </c>
      <c r="AQ111" s="996"/>
      <c r="AR111" s="996"/>
      <c r="AS111" s="996"/>
      <c r="AT111" s="997"/>
      <c r="AU111" s="958"/>
      <c r="AV111" s="959"/>
      <c r="AW111" s="959"/>
      <c r="AX111" s="959"/>
      <c r="AY111" s="959"/>
      <c r="AZ111" s="1007" t="s">
        <v>439</v>
      </c>
      <c r="BA111" s="1008"/>
      <c r="BB111" s="1008"/>
      <c r="BC111" s="1008"/>
      <c r="BD111" s="1008"/>
      <c r="BE111" s="1008"/>
      <c r="BF111" s="1008"/>
      <c r="BG111" s="1008"/>
      <c r="BH111" s="1008"/>
      <c r="BI111" s="1008"/>
      <c r="BJ111" s="1008"/>
      <c r="BK111" s="1008"/>
      <c r="BL111" s="1008"/>
      <c r="BM111" s="1008"/>
      <c r="BN111" s="1008"/>
      <c r="BO111" s="1008"/>
      <c r="BP111" s="1009"/>
      <c r="BQ111" s="977" t="s">
        <v>137</v>
      </c>
      <c r="BR111" s="978"/>
      <c r="BS111" s="978"/>
      <c r="BT111" s="978"/>
      <c r="BU111" s="978"/>
      <c r="BV111" s="978" t="s">
        <v>393</v>
      </c>
      <c r="BW111" s="978"/>
      <c r="BX111" s="978"/>
      <c r="BY111" s="978"/>
      <c r="BZ111" s="978"/>
      <c r="CA111" s="978" t="s">
        <v>435</v>
      </c>
      <c r="CB111" s="978"/>
      <c r="CC111" s="978"/>
      <c r="CD111" s="978"/>
      <c r="CE111" s="978"/>
      <c r="CF111" s="972" t="s">
        <v>437</v>
      </c>
      <c r="CG111" s="973"/>
      <c r="CH111" s="973"/>
      <c r="CI111" s="973"/>
      <c r="CJ111" s="973"/>
      <c r="CK111" s="1003"/>
      <c r="CL111" s="1004"/>
      <c r="CM111" s="974" t="s">
        <v>440</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411</v>
      </c>
      <c r="DH111" s="978"/>
      <c r="DI111" s="978"/>
      <c r="DJ111" s="978"/>
      <c r="DK111" s="978"/>
      <c r="DL111" s="978" t="s">
        <v>437</v>
      </c>
      <c r="DM111" s="978"/>
      <c r="DN111" s="978"/>
      <c r="DO111" s="978"/>
      <c r="DP111" s="978"/>
      <c r="DQ111" s="978" t="s">
        <v>411</v>
      </c>
      <c r="DR111" s="978"/>
      <c r="DS111" s="978"/>
      <c r="DT111" s="978"/>
      <c r="DU111" s="978"/>
      <c r="DV111" s="979" t="s">
        <v>437</v>
      </c>
      <c r="DW111" s="979"/>
      <c r="DX111" s="979"/>
      <c r="DY111" s="979"/>
      <c r="DZ111" s="980"/>
    </row>
    <row r="112" spans="1:131" s="248" customFormat="1" ht="26.25" customHeight="1" x14ac:dyDescent="0.15">
      <c r="A112" s="1010" t="s">
        <v>441</v>
      </c>
      <c r="B112" s="1011"/>
      <c r="C112" s="1008" t="s">
        <v>442</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393</v>
      </c>
      <c r="AB112" s="1017"/>
      <c r="AC112" s="1017"/>
      <c r="AD112" s="1017"/>
      <c r="AE112" s="1018"/>
      <c r="AF112" s="1019" t="s">
        <v>437</v>
      </c>
      <c r="AG112" s="1017"/>
      <c r="AH112" s="1017"/>
      <c r="AI112" s="1017"/>
      <c r="AJ112" s="1018"/>
      <c r="AK112" s="1019" t="s">
        <v>436</v>
      </c>
      <c r="AL112" s="1017"/>
      <c r="AM112" s="1017"/>
      <c r="AN112" s="1017"/>
      <c r="AO112" s="1018"/>
      <c r="AP112" s="1020" t="s">
        <v>437</v>
      </c>
      <c r="AQ112" s="1021"/>
      <c r="AR112" s="1021"/>
      <c r="AS112" s="1021"/>
      <c r="AT112" s="1022"/>
      <c r="AU112" s="958"/>
      <c r="AV112" s="959"/>
      <c r="AW112" s="959"/>
      <c r="AX112" s="959"/>
      <c r="AY112" s="959"/>
      <c r="AZ112" s="1007" t="s">
        <v>443</v>
      </c>
      <c r="BA112" s="1008"/>
      <c r="BB112" s="1008"/>
      <c r="BC112" s="1008"/>
      <c r="BD112" s="1008"/>
      <c r="BE112" s="1008"/>
      <c r="BF112" s="1008"/>
      <c r="BG112" s="1008"/>
      <c r="BH112" s="1008"/>
      <c r="BI112" s="1008"/>
      <c r="BJ112" s="1008"/>
      <c r="BK112" s="1008"/>
      <c r="BL112" s="1008"/>
      <c r="BM112" s="1008"/>
      <c r="BN112" s="1008"/>
      <c r="BO112" s="1008"/>
      <c r="BP112" s="1009"/>
      <c r="BQ112" s="977">
        <v>1125108</v>
      </c>
      <c r="BR112" s="978"/>
      <c r="BS112" s="978"/>
      <c r="BT112" s="978"/>
      <c r="BU112" s="978"/>
      <c r="BV112" s="978">
        <v>1152510</v>
      </c>
      <c r="BW112" s="978"/>
      <c r="BX112" s="978"/>
      <c r="BY112" s="978"/>
      <c r="BZ112" s="978"/>
      <c r="CA112" s="978">
        <v>1041220</v>
      </c>
      <c r="CB112" s="978"/>
      <c r="CC112" s="978"/>
      <c r="CD112" s="978"/>
      <c r="CE112" s="978"/>
      <c r="CF112" s="972">
        <v>36</v>
      </c>
      <c r="CG112" s="973"/>
      <c r="CH112" s="973"/>
      <c r="CI112" s="973"/>
      <c r="CJ112" s="973"/>
      <c r="CK112" s="1003"/>
      <c r="CL112" s="1004"/>
      <c r="CM112" s="974" t="s">
        <v>444</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437</v>
      </c>
      <c r="DH112" s="978"/>
      <c r="DI112" s="978"/>
      <c r="DJ112" s="978"/>
      <c r="DK112" s="978"/>
      <c r="DL112" s="978" t="s">
        <v>435</v>
      </c>
      <c r="DM112" s="978"/>
      <c r="DN112" s="978"/>
      <c r="DO112" s="978"/>
      <c r="DP112" s="978"/>
      <c r="DQ112" s="978" t="s">
        <v>437</v>
      </c>
      <c r="DR112" s="978"/>
      <c r="DS112" s="978"/>
      <c r="DT112" s="978"/>
      <c r="DU112" s="978"/>
      <c r="DV112" s="979" t="s">
        <v>411</v>
      </c>
      <c r="DW112" s="979"/>
      <c r="DX112" s="979"/>
      <c r="DY112" s="979"/>
      <c r="DZ112" s="980"/>
    </row>
    <row r="113" spans="1:130" s="248" customFormat="1" ht="26.25" customHeight="1" x14ac:dyDescent="0.15">
      <c r="A113" s="1012"/>
      <c r="B113" s="1013"/>
      <c r="C113" s="1008" t="s">
        <v>445</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128591</v>
      </c>
      <c r="AB113" s="992"/>
      <c r="AC113" s="992"/>
      <c r="AD113" s="992"/>
      <c r="AE113" s="993"/>
      <c r="AF113" s="994">
        <v>156778</v>
      </c>
      <c r="AG113" s="992"/>
      <c r="AH113" s="992"/>
      <c r="AI113" s="992"/>
      <c r="AJ113" s="993"/>
      <c r="AK113" s="994">
        <v>120344</v>
      </c>
      <c r="AL113" s="992"/>
      <c r="AM113" s="992"/>
      <c r="AN113" s="992"/>
      <c r="AO113" s="993"/>
      <c r="AP113" s="995">
        <v>4.2</v>
      </c>
      <c r="AQ113" s="996"/>
      <c r="AR113" s="996"/>
      <c r="AS113" s="996"/>
      <c r="AT113" s="997"/>
      <c r="AU113" s="958"/>
      <c r="AV113" s="959"/>
      <c r="AW113" s="959"/>
      <c r="AX113" s="959"/>
      <c r="AY113" s="959"/>
      <c r="AZ113" s="1007" t="s">
        <v>446</v>
      </c>
      <c r="BA113" s="1008"/>
      <c r="BB113" s="1008"/>
      <c r="BC113" s="1008"/>
      <c r="BD113" s="1008"/>
      <c r="BE113" s="1008"/>
      <c r="BF113" s="1008"/>
      <c r="BG113" s="1008"/>
      <c r="BH113" s="1008"/>
      <c r="BI113" s="1008"/>
      <c r="BJ113" s="1008"/>
      <c r="BK113" s="1008"/>
      <c r="BL113" s="1008"/>
      <c r="BM113" s="1008"/>
      <c r="BN113" s="1008"/>
      <c r="BO113" s="1008"/>
      <c r="BP113" s="1009"/>
      <c r="BQ113" s="977">
        <v>693</v>
      </c>
      <c r="BR113" s="978"/>
      <c r="BS113" s="978"/>
      <c r="BT113" s="978"/>
      <c r="BU113" s="978"/>
      <c r="BV113" s="978">
        <v>3396</v>
      </c>
      <c r="BW113" s="978"/>
      <c r="BX113" s="978"/>
      <c r="BY113" s="978"/>
      <c r="BZ113" s="978"/>
      <c r="CA113" s="978">
        <v>54536</v>
      </c>
      <c r="CB113" s="978"/>
      <c r="CC113" s="978"/>
      <c r="CD113" s="978"/>
      <c r="CE113" s="978"/>
      <c r="CF113" s="972">
        <v>1.9</v>
      </c>
      <c r="CG113" s="973"/>
      <c r="CH113" s="973"/>
      <c r="CI113" s="973"/>
      <c r="CJ113" s="973"/>
      <c r="CK113" s="1003"/>
      <c r="CL113" s="1004"/>
      <c r="CM113" s="974" t="s">
        <v>447</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437</v>
      </c>
      <c r="DH113" s="1017"/>
      <c r="DI113" s="1017"/>
      <c r="DJ113" s="1017"/>
      <c r="DK113" s="1018"/>
      <c r="DL113" s="1019" t="s">
        <v>435</v>
      </c>
      <c r="DM113" s="1017"/>
      <c r="DN113" s="1017"/>
      <c r="DO113" s="1017"/>
      <c r="DP113" s="1018"/>
      <c r="DQ113" s="1019" t="s">
        <v>437</v>
      </c>
      <c r="DR113" s="1017"/>
      <c r="DS113" s="1017"/>
      <c r="DT113" s="1017"/>
      <c r="DU113" s="1018"/>
      <c r="DV113" s="1020" t="s">
        <v>411</v>
      </c>
      <c r="DW113" s="1021"/>
      <c r="DX113" s="1021"/>
      <c r="DY113" s="1021"/>
      <c r="DZ113" s="1022"/>
    </row>
    <row r="114" spans="1:130" s="248" customFormat="1" ht="26.25" customHeight="1" x14ac:dyDescent="0.15">
      <c r="A114" s="1012"/>
      <c r="B114" s="1013"/>
      <c r="C114" s="1008" t="s">
        <v>448</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2368</v>
      </c>
      <c r="AB114" s="1017"/>
      <c r="AC114" s="1017"/>
      <c r="AD114" s="1017"/>
      <c r="AE114" s="1018"/>
      <c r="AF114" s="1019">
        <v>361</v>
      </c>
      <c r="AG114" s="1017"/>
      <c r="AH114" s="1017"/>
      <c r="AI114" s="1017"/>
      <c r="AJ114" s="1018"/>
      <c r="AK114" s="1019">
        <v>363</v>
      </c>
      <c r="AL114" s="1017"/>
      <c r="AM114" s="1017"/>
      <c r="AN114" s="1017"/>
      <c r="AO114" s="1018"/>
      <c r="AP114" s="1020">
        <v>0</v>
      </c>
      <c r="AQ114" s="1021"/>
      <c r="AR114" s="1021"/>
      <c r="AS114" s="1021"/>
      <c r="AT114" s="1022"/>
      <c r="AU114" s="958"/>
      <c r="AV114" s="959"/>
      <c r="AW114" s="959"/>
      <c r="AX114" s="959"/>
      <c r="AY114" s="959"/>
      <c r="AZ114" s="1007" t="s">
        <v>449</v>
      </c>
      <c r="BA114" s="1008"/>
      <c r="BB114" s="1008"/>
      <c r="BC114" s="1008"/>
      <c r="BD114" s="1008"/>
      <c r="BE114" s="1008"/>
      <c r="BF114" s="1008"/>
      <c r="BG114" s="1008"/>
      <c r="BH114" s="1008"/>
      <c r="BI114" s="1008"/>
      <c r="BJ114" s="1008"/>
      <c r="BK114" s="1008"/>
      <c r="BL114" s="1008"/>
      <c r="BM114" s="1008"/>
      <c r="BN114" s="1008"/>
      <c r="BO114" s="1008"/>
      <c r="BP114" s="1009"/>
      <c r="BQ114" s="977">
        <v>1020196</v>
      </c>
      <c r="BR114" s="978"/>
      <c r="BS114" s="978"/>
      <c r="BT114" s="978"/>
      <c r="BU114" s="978"/>
      <c r="BV114" s="978">
        <v>912279</v>
      </c>
      <c r="BW114" s="978"/>
      <c r="BX114" s="978"/>
      <c r="BY114" s="978"/>
      <c r="BZ114" s="978"/>
      <c r="CA114" s="978">
        <v>849079</v>
      </c>
      <c r="CB114" s="978"/>
      <c r="CC114" s="978"/>
      <c r="CD114" s="978"/>
      <c r="CE114" s="978"/>
      <c r="CF114" s="972">
        <v>29.3</v>
      </c>
      <c r="CG114" s="973"/>
      <c r="CH114" s="973"/>
      <c r="CI114" s="973"/>
      <c r="CJ114" s="973"/>
      <c r="CK114" s="1003"/>
      <c r="CL114" s="1004"/>
      <c r="CM114" s="974" t="s">
        <v>450</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393</v>
      </c>
      <c r="DH114" s="1017"/>
      <c r="DI114" s="1017"/>
      <c r="DJ114" s="1017"/>
      <c r="DK114" s="1018"/>
      <c r="DL114" s="1019" t="s">
        <v>436</v>
      </c>
      <c r="DM114" s="1017"/>
      <c r="DN114" s="1017"/>
      <c r="DO114" s="1017"/>
      <c r="DP114" s="1018"/>
      <c r="DQ114" s="1019" t="s">
        <v>393</v>
      </c>
      <c r="DR114" s="1017"/>
      <c r="DS114" s="1017"/>
      <c r="DT114" s="1017"/>
      <c r="DU114" s="1018"/>
      <c r="DV114" s="1020" t="s">
        <v>411</v>
      </c>
      <c r="DW114" s="1021"/>
      <c r="DX114" s="1021"/>
      <c r="DY114" s="1021"/>
      <c r="DZ114" s="1022"/>
    </row>
    <row r="115" spans="1:130" s="248" customFormat="1" ht="26.25" customHeight="1" x14ac:dyDescent="0.15">
      <c r="A115" s="1012"/>
      <c r="B115" s="1013"/>
      <c r="C115" s="1008" t="s">
        <v>451</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436</v>
      </c>
      <c r="AB115" s="992"/>
      <c r="AC115" s="992"/>
      <c r="AD115" s="992"/>
      <c r="AE115" s="993"/>
      <c r="AF115" s="994" t="s">
        <v>437</v>
      </c>
      <c r="AG115" s="992"/>
      <c r="AH115" s="992"/>
      <c r="AI115" s="992"/>
      <c r="AJ115" s="993"/>
      <c r="AK115" s="994" t="s">
        <v>437</v>
      </c>
      <c r="AL115" s="992"/>
      <c r="AM115" s="992"/>
      <c r="AN115" s="992"/>
      <c r="AO115" s="993"/>
      <c r="AP115" s="995" t="s">
        <v>437</v>
      </c>
      <c r="AQ115" s="996"/>
      <c r="AR115" s="996"/>
      <c r="AS115" s="996"/>
      <c r="AT115" s="997"/>
      <c r="AU115" s="958"/>
      <c r="AV115" s="959"/>
      <c r="AW115" s="959"/>
      <c r="AX115" s="959"/>
      <c r="AY115" s="959"/>
      <c r="AZ115" s="1007" t="s">
        <v>452</v>
      </c>
      <c r="BA115" s="1008"/>
      <c r="BB115" s="1008"/>
      <c r="BC115" s="1008"/>
      <c r="BD115" s="1008"/>
      <c r="BE115" s="1008"/>
      <c r="BF115" s="1008"/>
      <c r="BG115" s="1008"/>
      <c r="BH115" s="1008"/>
      <c r="BI115" s="1008"/>
      <c r="BJ115" s="1008"/>
      <c r="BK115" s="1008"/>
      <c r="BL115" s="1008"/>
      <c r="BM115" s="1008"/>
      <c r="BN115" s="1008"/>
      <c r="BO115" s="1008"/>
      <c r="BP115" s="1009"/>
      <c r="BQ115" s="977" t="s">
        <v>411</v>
      </c>
      <c r="BR115" s="978"/>
      <c r="BS115" s="978"/>
      <c r="BT115" s="978"/>
      <c r="BU115" s="978"/>
      <c r="BV115" s="978" t="s">
        <v>435</v>
      </c>
      <c r="BW115" s="978"/>
      <c r="BX115" s="978"/>
      <c r="BY115" s="978"/>
      <c r="BZ115" s="978"/>
      <c r="CA115" s="978" t="s">
        <v>436</v>
      </c>
      <c r="CB115" s="978"/>
      <c r="CC115" s="978"/>
      <c r="CD115" s="978"/>
      <c r="CE115" s="978"/>
      <c r="CF115" s="972" t="s">
        <v>411</v>
      </c>
      <c r="CG115" s="973"/>
      <c r="CH115" s="973"/>
      <c r="CI115" s="973"/>
      <c r="CJ115" s="973"/>
      <c r="CK115" s="1003"/>
      <c r="CL115" s="1004"/>
      <c r="CM115" s="1007" t="s">
        <v>453</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411</v>
      </c>
      <c r="DH115" s="1017"/>
      <c r="DI115" s="1017"/>
      <c r="DJ115" s="1017"/>
      <c r="DK115" s="1018"/>
      <c r="DL115" s="1019" t="s">
        <v>411</v>
      </c>
      <c r="DM115" s="1017"/>
      <c r="DN115" s="1017"/>
      <c r="DO115" s="1017"/>
      <c r="DP115" s="1018"/>
      <c r="DQ115" s="1019" t="s">
        <v>437</v>
      </c>
      <c r="DR115" s="1017"/>
      <c r="DS115" s="1017"/>
      <c r="DT115" s="1017"/>
      <c r="DU115" s="1018"/>
      <c r="DV115" s="1020" t="s">
        <v>436</v>
      </c>
      <c r="DW115" s="1021"/>
      <c r="DX115" s="1021"/>
      <c r="DY115" s="1021"/>
      <c r="DZ115" s="1022"/>
    </row>
    <row r="116" spans="1:130" s="248" customFormat="1" ht="26.25" customHeight="1" x14ac:dyDescent="0.15">
      <c r="A116" s="1014"/>
      <c r="B116" s="1015"/>
      <c r="C116" s="1023" t="s">
        <v>454</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437</v>
      </c>
      <c r="AB116" s="1017"/>
      <c r="AC116" s="1017"/>
      <c r="AD116" s="1017"/>
      <c r="AE116" s="1018"/>
      <c r="AF116" s="1019" t="s">
        <v>437</v>
      </c>
      <c r="AG116" s="1017"/>
      <c r="AH116" s="1017"/>
      <c r="AI116" s="1017"/>
      <c r="AJ116" s="1018"/>
      <c r="AK116" s="1019" t="s">
        <v>437</v>
      </c>
      <c r="AL116" s="1017"/>
      <c r="AM116" s="1017"/>
      <c r="AN116" s="1017"/>
      <c r="AO116" s="1018"/>
      <c r="AP116" s="1020" t="s">
        <v>137</v>
      </c>
      <c r="AQ116" s="1021"/>
      <c r="AR116" s="1021"/>
      <c r="AS116" s="1021"/>
      <c r="AT116" s="1022"/>
      <c r="AU116" s="958"/>
      <c r="AV116" s="959"/>
      <c r="AW116" s="959"/>
      <c r="AX116" s="959"/>
      <c r="AY116" s="959"/>
      <c r="AZ116" s="1025" t="s">
        <v>455</v>
      </c>
      <c r="BA116" s="1026"/>
      <c r="BB116" s="1026"/>
      <c r="BC116" s="1026"/>
      <c r="BD116" s="1026"/>
      <c r="BE116" s="1026"/>
      <c r="BF116" s="1026"/>
      <c r="BG116" s="1026"/>
      <c r="BH116" s="1026"/>
      <c r="BI116" s="1026"/>
      <c r="BJ116" s="1026"/>
      <c r="BK116" s="1026"/>
      <c r="BL116" s="1026"/>
      <c r="BM116" s="1026"/>
      <c r="BN116" s="1026"/>
      <c r="BO116" s="1026"/>
      <c r="BP116" s="1027"/>
      <c r="BQ116" s="977" t="s">
        <v>411</v>
      </c>
      <c r="BR116" s="978"/>
      <c r="BS116" s="978"/>
      <c r="BT116" s="978"/>
      <c r="BU116" s="978"/>
      <c r="BV116" s="978" t="s">
        <v>435</v>
      </c>
      <c r="BW116" s="978"/>
      <c r="BX116" s="978"/>
      <c r="BY116" s="978"/>
      <c r="BZ116" s="978"/>
      <c r="CA116" s="978" t="s">
        <v>393</v>
      </c>
      <c r="CB116" s="978"/>
      <c r="CC116" s="978"/>
      <c r="CD116" s="978"/>
      <c r="CE116" s="978"/>
      <c r="CF116" s="972" t="s">
        <v>437</v>
      </c>
      <c r="CG116" s="973"/>
      <c r="CH116" s="973"/>
      <c r="CI116" s="973"/>
      <c r="CJ116" s="973"/>
      <c r="CK116" s="1003"/>
      <c r="CL116" s="1004"/>
      <c r="CM116" s="974" t="s">
        <v>456</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436</v>
      </c>
      <c r="DH116" s="1017"/>
      <c r="DI116" s="1017"/>
      <c r="DJ116" s="1017"/>
      <c r="DK116" s="1018"/>
      <c r="DL116" s="1019" t="s">
        <v>436</v>
      </c>
      <c r="DM116" s="1017"/>
      <c r="DN116" s="1017"/>
      <c r="DO116" s="1017"/>
      <c r="DP116" s="1018"/>
      <c r="DQ116" s="1019" t="s">
        <v>437</v>
      </c>
      <c r="DR116" s="1017"/>
      <c r="DS116" s="1017"/>
      <c r="DT116" s="1017"/>
      <c r="DU116" s="1018"/>
      <c r="DV116" s="1020" t="s">
        <v>437</v>
      </c>
      <c r="DW116" s="1021"/>
      <c r="DX116" s="1021"/>
      <c r="DY116" s="1021"/>
      <c r="DZ116" s="1022"/>
    </row>
    <row r="117" spans="1:130" s="248" customFormat="1" ht="26.25" customHeight="1" x14ac:dyDescent="0.15">
      <c r="A117" s="96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457</v>
      </c>
      <c r="Z117" s="944"/>
      <c r="AA117" s="1034">
        <v>602411</v>
      </c>
      <c r="AB117" s="1035"/>
      <c r="AC117" s="1035"/>
      <c r="AD117" s="1035"/>
      <c r="AE117" s="1036"/>
      <c r="AF117" s="1037">
        <v>592634</v>
      </c>
      <c r="AG117" s="1035"/>
      <c r="AH117" s="1035"/>
      <c r="AI117" s="1035"/>
      <c r="AJ117" s="1036"/>
      <c r="AK117" s="1037">
        <v>552188</v>
      </c>
      <c r="AL117" s="1035"/>
      <c r="AM117" s="1035"/>
      <c r="AN117" s="1035"/>
      <c r="AO117" s="1036"/>
      <c r="AP117" s="1038"/>
      <c r="AQ117" s="1039"/>
      <c r="AR117" s="1039"/>
      <c r="AS117" s="1039"/>
      <c r="AT117" s="1040"/>
      <c r="AU117" s="958"/>
      <c r="AV117" s="959"/>
      <c r="AW117" s="959"/>
      <c r="AX117" s="959"/>
      <c r="AY117" s="959"/>
      <c r="AZ117" s="1025" t="s">
        <v>458</v>
      </c>
      <c r="BA117" s="1026"/>
      <c r="BB117" s="1026"/>
      <c r="BC117" s="1026"/>
      <c r="BD117" s="1026"/>
      <c r="BE117" s="1026"/>
      <c r="BF117" s="1026"/>
      <c r="BG117" s="1026"/>
      <c r="BH117" s="1026"/>
      <c r="BI117" s="1026"/>
      <c r="BJ117" s="1026"/>
      <c r="BK117" s="1026"/>
      <c r="BL117" s="1026"/>
      <c r="BM117" s="1026"/>
      <c r="BN117" s="1026"/>
      <c r="BO117" s="1026"/>
      <c r="BP117" s="1027"/>
      <c r="BQ117" s="977" t="s">
        <v>437</v>
      </c>
      <c r="BR117" s="978"/>
      <c r="BS117" s="978"/>
      <c r="BT117" s="978"/>
      <c r="BU117" s="978"/>
      <c r="BV117" s="978" t="s">
        <v>411</v>
      </c>
      <c r="BW117" s="978"/>
      <c r="BX117" s="978"/>
      <c r="BY117" s="978"/>
      <c r="BZ117" s="978"/>
      <c r="CA117" s="978" t="s">
        <v>411</v>
      </c>
      <c r="CB117" s="978"/>
      <c r="CC117" s="978"/>
      <c r="CD117" s="978"/>
      <c r="CE117" s="978"/>
      <c r="CF117" s="972" t="s">
        <v>137</v>
      </c>
      <c r="CG117" s="973"/>
      <c r="CH117" s="973"/>
      <c r="CI117" s="973"/>
      <c r="CJ117" s="973"/>
      <c r="CK117" s="1003"/>
      <c r="CL117" s="1004"/>
      <c r="CM117" s="974" t="s">
        <v>459</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435</v>
      </c>
      <c r="DH117" s="1017"/>
      <c r="DI117" s="1017"/>
      <c r="DJ117" s="1017"/>
      <c r="DK117" s="1018"/>
      <c r="DL117" s="1019" t="s">
        <v>437</v>
      </c>
      <c r="DM117" s="1017"/>
      <c r="DN117" s="1017"/>
      <c r="DO117" s="1017"/>
      <c r="DP117" s="1018"/>
      <c r="DQ117" s="1019" t="s">
        <v>411</v>
      </c>
      <c r="DR117" s="1017"/>
      <c r="DS117" s="1017"/>
      <c r="DT117" s="1017"/>
      <c r="DU117" s="1018"/>
      <c r="DV117" s="1020" t="s">
        <v>460</v>
      </c>
      <c r="DW117" s="1021"/>
      <c r="DX117" s="1021"/>
      <c r="DY117" s="1021"/>
      <c r="DZ117" s="1022"/>
    </row>
    <row r="118" spans="1:130" s="248" customFormat="1" ht="26.25" customHeight="1" x14ac:dyDescent="0.15">
      <c r="A118" s="962" t="s">
        <v>430</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427</v>
      </c>
      <c r="AB118" s="943"/>
      <c r="AC118" s="943"/>
      <c r="AD118" s="943"/>
      <c r="AE118" s="944"/>
      <c r="AF118" s="942" t="s">
        <v>428</v>
      </c>
      <c r="AG118" s="943"/>
      <c r="AH118" s="943"/>
      <c r="AI118" s="943"/>
      <c r="AJ118" s="944"/>
      <c r="AK118" s="942" t="s">
        <v>307</v>
      </c>
      <c r="AL118" s="943"/>
      <c r="AM118" s="943"/>
      <c r="AN118" s="943"/>
      <c r="AO118" s="944"/>
      <c r="AP118" s="1029" t="s">
        <v>429</v>
      </c>
      <c r="AQ118" s="1030"/>
      <c r="AR118" s="1030"/>
      <c r="AS118" s="1030"/>
      <c r="AT118" s="1031"/>
      <c r="AU118" s="958"/>
      <c r="AV118" s="959"/>
      <c r="AW118" s="959"/>
      <c r="AX118" s="959"/>
      <c r="AY118" s="959"/>
      <c r="AZ118" s="1032" t="s">
        <v>461</v>
      </c>
      <c r="BA118" s="1023"/>
      <c r="BB118" s="1023"/>
      <c r="BC118" s="1023"/>
      <c r="BD118" s="1023"/>
      <c r="BE118" s="1023"/>
      <c r="BF118" s="1023"/>
      <c r="BG118" s="1023"/>
      <c r="BH118" s="1023"/>
      <c r="BI118" s="1023"/>
      <c r="BJ118" s="1023"/>
      <c r="BK118" s="1023"/>
      <c r="BL118" s="1023"/>
      <c r="BM118" s="1023"/>
      <c r="BN118" s="1023"/>
      <c r="BO118" s="1023"/>
      <c r="BP118" s="1024"/>
      <c r="BQ118" s="1055" t="s">
        <v>393</v>
      </c>
      <c r="BR118" s="1056"/>
      <c r="BS118" s="1056"/>
      <c r="BT118" s="1056"/>
      <c r="BU118" s="1056"/>
      <c r="BV118" s="1056" t="s">
        <v>436</v>
      </c>
      <c r="BW118" s="1056"/>
      <c r="BX118" s="1056"/>
      <c r="BY118" s="1056"/>
      <c r="BZ118" s="1056"/>
      <c r="CA118" s="1056" t="s">
        <v>411</v>
      </c>
      <c r="CB118" s="1056"/>
      <c r="CC118" s="1056"/>
      <c r="CD118" s="1056"/>
      <c r="CE118" s="1056"/>
      <c r="CF118" s="972" t="s">
        <v>411</v>
      </c>
      <c r="CG118" s="973"/>
      <c r="CH118" s="973"/>
      <c r="CI118" s="973"/>
      <c r="CJ118" s="973"/>
      <c r="CK118" s="1003"/>
      <c r="CL118" s="1004"/>
      <c r="CM118" s="974" t="s">
        <v>462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460</v>
      </c>
      <c r="DH118" s="1017"/>
      <c r="DI118" s="1017"/>
      <c r="DJ118" s="1017"/>
      <c r="DK118" s="1018"/>
      <c r="DL118" s="1019" t="s">
        <v>411</v>
      </c>
      <c r="DM118" s="1017"/>
      <c r="DN118" s="1017"/>
      <c r="DO118" s="1017"/>
      <c r="DP118" s="1018"/>
      <c r="DQ118" s="1019" t="s">
        <v>411</v>
      </c>
      <c r="DR118" s="1017"/>
      <c r="DS118" s="1017"/>
      <c r="DT118" s="1017"/>
      <c r="DU118" s="1018"/>
      <c r="DV118" s="1020" t="s">
        <v>411</v>
      </c>
      <c r="DW118" s="1021"/>
      <c r="DX118" s="1021"/>
      <c r="DY118" s="1021"/>
      <c r="DZ118" s="1022"/>
    </row>
    <row r="119" spans="1:130" s="248" customFormat="1" ht="26.25" customHeight="1" x14ac:dyDescent="0.15">
      <c r="A119" s="1116" t="s">
        <v>433</v>
      </c>
      <c r="B119" s="1002"/>
      <c r="C119" s="981" t="s">
        <v>434</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435</v>
      </c>
      <c r="AB119" s="950"/>
      <c r="AC119" s="950"/>
      <c r="AD119" s="950"/>
      <c r="AE119" s="951"/>
      <c r="AF119" s="952" t="s">
        <v>411</v>
      </c>
      <c r="AG119" s="950"/>
      <c r="AH119" s="950"/>
      <c r="AI119" s="950"/>
      <c r="AJ119" s="951"/>
      <c r="AK119" s="952" t="s">
        <v>411</v>
      </c>
      <c r="AL119" s="950"/>
      <c r="AM119" s="950"/>
      <c r="AN119" s="950"/>
      <c r="AO119" s="951"/>
      <c r="AP119" s="953" t="s">
        <v>411</v>
      </c>
      <c r="AQ119" s="954"/>
      <c r="AR119" s="954"/>
      <c r="AS119" s="954"/>
      <c r="AT119" s="955"/>
      <c r="AU119" s="960"/>
      <c r="AV119" s="961"/>
      <c r="AW119" s="961"/>
      <c r="AX119" s="961"/>
      <c r="AY119" s="961"/>
      <c r="AZ119" s="279" t="s">
        <v>187</v>
      </c>
      <c r="BA119" s="279"/>
      <c r="BB119" s="279"/>
      <c r="BC119" s="279"/>
      <c r="BD119" s="279"/>
      <c r="BE119" s="279"/>
      <c r="BF119" s="279"/>
      <c r="BG119" s="279"/>
      <c r="BH119" s="279"/>
      <c r="BI119" s="279"/>
      <c r="BJ119" s="279"/>
      <c r="BK119" s="279"/>
      <c r="BL119" s="279"/>
      <c r="BM119" s="279"/>
      <c r="BN119" s="279"/>
      <c r="BO119" s="1033" t="s">
        <v>463</v>
      </c>
      <c r="BP119" s="1064"/>
      <c r="BQ119" s="1055">
        <v>6480939</v>
      </c>
      <c r="BR119" s="1056"/>
      <c r="BS119" s="1056"/>
      <c r="BT119" s="1056"/>
      <c r="BU119" s="1056"/>
      <c r="BV119" s="1056">
        <v>6296823</v>
      </c>
      <c r="BW119" s="1056"/>
      <c r="BX119" s="1056"/>
      <c r="BY119" s="1056"/>
      <c r="BZ119" s="1056"/>
      <c r="CA119" s="1056">
        <v>6263933</v>
      </c>
      <c r="CB119" s="1056"/>
      <c r="CC119" s="1056"/>
      <c r="CD119" s="1056"/>
      <c r="CE119" s="1056"/>
      <c r="CF119" s="1057"/>
      <c r="CG119" s="1058"/>
      <c r="CH119" s="1058"/>
      <c r="CI119" s="1058"/>
      <c r="CJ119" s="1059"/>
      <c r="CK119" s="1005"/>
      <c r="CL119" s="1006"/>
      <c r="CM119" s="1060" t="s">
        <v>464</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437</v>
      </c>
      <c r="DH119" s="1042"/>
      <c r="DI119" s="1042"/>
      <c r="DJ119" s="1042"/>
      <c r="DK119" s="1043"/>
      <c r="DL119" s="1041" t="s">
        <v>437</v>
      </c>
      <c r="DM119" s="1042"/>
      <c r="DN119" s="1042"/>
      <c r="DO119" s="1042"/>
      <c r="DP119" s="1043"/>
      <c r="DQ119" s="1041" t="s">
        <v>437</v>
      </c>
      <c r="DR119" s="1042"/>
      <c r="DS119" s="1042"/>
      <c r="DT119" s="1042"/>
      <c r="DU119" s="1043"/>
      <c r="DV119" s="1044" t="s">
        <v>411</v>
      </c>
      <c r="DW119" s="1045"/>
      <c r="DX119" s="1045"/>
      <c r="DY119" s="1045"/>
      <c r="DZ119" s="1046"/>
    </row>
    <row r="120" spans="1:130" s="248" customFormat="1" ht="26.25" customHeight="1" x14ac:dyDescent="0.15">
      <c r="A120" s="1117"/>
      <c r="B120" s="1004"/>
      <c r="C120" s="974" t="s">
        <v>440</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460</v>
      </c>
      <c r="AB120" s="1017"/>
      <c r="AC120" s="1017"/>
      <c r="AD120" s="1017"/>
      <c r="AE120" s="1018"/>
      <c r="AF120" s="1019" t="s">
        <v>460</v>
      </c>
      <c r="AG120" s="1017"/>
      <c r="AH120" s="1017"/>
      <c r="AI120" s="1017"/>
      <c r="AJ120" s="1018"/>
      <c r="AK120" s="1019" t="s">
        <v>436</v>
      </c>
      <c r="AL120" s="1017"/>
      <c r="AM120" s="1017"/>
      <c r="AN120" s="1017"/>
      <c r="AO120" s="1018"/>
      <c r="AP120" s="1020" t="s">
        <v>137</v>
      </c>
      <c r="AQ120" s="1021"/>
      <c r="AR120" s="1021"/>
      <c r="AS120" s="1021"/>
      <c r="AT120" s="1022"/>
      <c r="AU120" s="1047" t="s">
        <v>465</v>
      </c>
      <c r="AV120" s="1048"/>
      <c r="AW120" s="1048"/>
      <c r="AX120" s="1048"/>
      <c r="AY120" s="1049"/>
      <c r="AZ120" s="998" t="s">
        <v>466</v>
      </c>
      <c r="BA120" s="947"/>
      <c r="BB120" s="947"/>
      <c r="BC120" s="947"/>
      <c r="BD120" s="947"/>
      <c r="BE120" s="947"/>
      <c r="BF120" s="947"/>
      <c r="BG120" s="947"/>
      <c r="BH120" s="947"/>
      <c r="BI120" s="947"/>
      <c r="BJ120" s="947"/>
      <c r="BK120" s="947"/>
      <c r="BL120" s="947"/>
      <c r="BM120" s="947"/>
      <c r="BN120" s="947"/>
      <c r="BO120" s="947"/>
      <c r="BP120" s="948"/>
      <c r="BQ120" s="984">
        <v>3552183</v>
      </c>
      <c r="BR120" s="985"/>
      <c r="BS120" s="985"/>
      <c r="BT120" s="985"/>
      <c r="BU120" s="985"/>
      <c r="BV120" s="985">
        <v>3202308</v>
      </c>
      <c r="BW120" s="985"/>
      <c r="BX120" s="985"/>
      <c r="BY120" s="985"/>
      <c r="BZ120" s="985"/>
      <c r="CA120" s="985">
        <v>2907019</v>
      </c>
      <c r="CB120" s="985"/>
      <c r="CC120" s="985"/>
      <c r="CD120" s="985"/>
      <c r="CE120" s="985"/>
      <c r="CF120" s="999">
        <v>100.4</v>
      </c>
      <c r="CG120" s="1000"/>
      <c r="CH120" s="1000"/>
      <c r="CI120" s="1000"/>
      <c r="CJ120" s="1000"/>
      <c r="CK120" s="1065" t="s">
        <v>467</v>
      </c>
      <c r="CL120" s="1066"/>
      <c r="CM120" s="1066"/>
      <c r="CN120" s="1066"/>
      <c r="CO120" s="1067"/>
      <c r="CP120" s="1073" t="s">
        <v>468</v>
      </c>
      <c r="CQ120" s="1074"/>
      <c r="CR120" s="1074"/>
      <c r="CS120" s="1074"/>
      <c r="CT120" s="1074"/>
      <c r="CU120" s="1074"/>
      <c r="CV120" s="1074"/>
      <c r="CW120" s="1074"/>
      <c r="CX120" s="1074"/>
      <c r="CY120" s="1074"/>
      <c r="CZ120" s="1074"/>
      <c r="DA120" s="1074"/>
      <c r="DB120" s="1074"/>
      <c r="DC120" s="1074"/>
      <c r="DD120" s="1074"/>
      <c r="DE120" s="1074"/>
      <c r="DF120" s="1075"/>
      <c r="DG120" s="984" t="s">
        <v>435</v>
      </c>
      <c r="DH120" s="985"/>
      <c r="DI120" s="985"/>
      <c r="DJ120" s="985"/>
      <c r="DK120" s="985"/>
      <c r="DL120" s="985" t="s">
        <v>393</v>
      </c>
      <c r="DM120" s="985"/>
      <c r="DN120" s="985"/>
      <c r="DO120" s="985"/>
      <c r="DP120" s="985"/>
      <c r="DQ120" s="985">
        <v>977363</v>
      </c>
      <c r="DR120" s="985"/>
      <c r="DS120" s="985"/>
      <c r="DT120" s="985"/>
      <c r="DU120" s="985"/>
      <c r="DV120" s="986">
        <v>33.799999999999997</v>
      </c>
      <c r="DW120" s="986"/>
      <c r="DX120" s="986"/>
      <c r="DY120" s="986"/>
      <c r="DZ120" s="987"/>
    </row>
    <row r="121" spans="1:130" s="248" customFormat="1" ht="26.25" customHeight="1" x14ac:dyDescent="0.15">
      <c r="A121" s="1117"/>
      <c r="B121" s="1004"/>
      <c r="C121" s="1025" t="s">
        <v>469</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411</v>
      </c>
      <c r="AB121" s="1017"/>
      <c r="AC121" s="1017"/>
      <c r="AD121" s="1017"/>
      <c r="AE121" s="1018"/>
      <c r="AF121" s="1019" t="s">
        <v>437</v>
      </c>
      <c r="AG121" s="1017"/>
      <c r="AH121" s="1017"/>
      <c r="AI121" s="1017"/>
      <c r="AJ121" s="1018"/>
      <c r="AK121" s="1019" t="s">
        <v>411</v>
      </c>
      <c r="AL121" s="1017"/>
      <c r="AM121" s="1017"/>
      <c r="AN121" s="1017"/>
      <c r="AO121" s="1018"/>
      <c r="AP121" s="1020" t="s">
        <v>436</v>
      </c>
      <c r="AQ121" s="1021"/>
      <c r="AR121" s="1021"/>
      <c r="AS121" s="1021"/>
      <c r="AT121" s="1022"/>
      <c r="AU121" s="1050"/>
      <c r="AV121" s="1051"/>
      <c r="AW121" s="1051"/>
      <c r="AX121" s="1051"/>
      <c r="AY121" s="1052"/>
      <c r="AZ121" s="1007" t="s">
        <v>470</v>
      </c>
      <c r="BA121" s="1008"/>
      <c r="BB121" s="1008"/>
      <c r="BC121" s="1008"/>
      <c r="BD121" s="1008"/>
      <c r="BE121" s="1008"/>
      <c r="BF121" s="1008"/>
      <c r="BG121" s="1008"/>
      <c r="BH121" s="1008"/>
      <c r="BI121" s="1008"/>
      <c r="BJ121" s="1008"/>
      <c r="BK121" s="1008"/>
      <c r="BL121" s="1008"/>
      <c r="BM121" s="1008"/>
      <c r="BN121" s="1008"/>
      <c r="BO121" s="1008"/>
      <c r="BP121" s="1009"/>
      <c r="BQ121" s="977" t="s">
        <v>411</v>
      </c>
      <c r="BR121" s="978"/>
      <c r="BS121" s="978"/>
      <c r="BT121" s="978"/>
      <c r="BU121" s="978"/>
      <c r="BV121" s="978" t="s">
        <v>411</v>
      </c>
      <c r="BW121" s="978"/>
      <c r="BX121" s="978"/>
      <c r="BY121" s="978"/>
      <c r="BZ121" s="978"/>
      <c r="CA121" s="978" t="s">
        <v>411</v>
      </c>
      <c r="CB121" s="978"/>
      <c r="CC121" s="978"/>
      <c r="CD121" s="978"/>
      <c r="CE121" s="978"/>
      <c r="CF121" s="972" t="s">
        <v>137</v>
      </c>
      <c r="CG121" s="973"/>
      <c r="CH121" s="973"/>
      <c r="CI121" s="973"/>
      <c r="CJ121" s="973"/>
      <c r="CK121" s="1068"/>
      <c r="CL121" s="1069"/>
      <c r="CM121" s="1069"/>
      <c r="CN121" s="1069"/>
      <c r="CO121" s="1070"/>
      <c r="CP121" s="1078" t="s">
        <v>471</v>
      </c>
      <c r="CQ121" s="1079"/>
      <c r="CR121" s="1079"/>
      <c r="CS121" s="1079"/>
      <c r="CT121" s="1079"/>
      <c r="CU121" s="1079"/>
      <c r="CV121" s="1079"/>
      <c r="CW121" s="1079"/>
      <c r="CX121" s="1079"/>
      <c r="CY121" s="1079"/>
      <c r="CZ121" s="1079"/>
      <c r="DA121" s="1079"/>
      <c r="DB121" s="1079"/>
      <c r="DC121" s="1079"/>
      <c r="DD121" s="1079"/>
      <c r="DE121" s="1079"/>
      <c r="DF121" s="1080"/>
      <c r="DG121" s="977" t="s">
        <v>460</v>
      </c>
      <c r="DH121" s="978"/>
      <c r="DI121" s="978"/>
      <c r="DJ121" s="978"/>
      <c r="DK121" s="978"/>
      <c r="DL121" s="978" t="s">
        <v>435</v>
      </c>
      <c r="DM121" s="978"/>
      <c r="DN121" s="978"/>
      <c r="DO121" s="978"/>
      <c r="DP121" s="978"/>
      <c r="DQ121" s="978" t="s">
        <v>437</v>
      </c>
      <c r="DR121" s="978"/>
      <c r="DS121" s="978"/>
      <c r="DT121" s="978"/>
      <c r="DU121" s="978"/>
      <c r="DV121" s="979" t="s">
        <v>411</v>
      </c>
      <c r="DW121" s="979"/>
      <c r="DX121" s="979"/>
      <c r="DY121" s="979"/>
      <c r="DZ121" s="980"/>
    </row>
    <row r="122" spans="1:130" s="248" customFormat="1" ht="26.25" customHeight="1" x14ac:dyDescent="0.15">
      <c r="A122" s="1117"/>
      <c r="B122" s="1004"/>
      <c r="C122" s="974" t="s">
        <v>450</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460</v>
      </c>
      <c r="AB122" s="1017"/>
      <c r="AC122" s="1017"/>
      <c r="AD122" s="1017"/>
      <c r="AE122" s="1018"/>
      <c r="AF122" s="1019" t="s">
        <v>437</v>
      </c>
      <c r="AG122" s="1017"/>
      <c r="AH122" s="1017"/>
      <c r="AI122" s="1017"/>
      <c r="AJ122" s="1018"/>
      <c r="AK122" s="1019" t="s">
        <v>460</v>
      </c>
      <c r="AL122" s="1017"/>
      <c r="AM122" s="1017"/>
      <c r="AN122" s="1017"/>
      <c r="AO122" s="1018"/>
      <c r="AP122" s="1020" t="s">
        <v>411</v>
      </c>
      <c r="AQ122" s="1021"/>
      <c r="AR122" s="1021"/>
      <c r="AS122" s="1021"/>
      <c r="AT122" s="1022"/>
      <c r="AU122" s="1050"/>
      <c r="AV122" s="1051"/>
      <c r="AW122" s="1051"/>
      <c r="AX122" s="1051"/>
      <c r="AY122" s="1052"/>
      <c r="AZ122" s="1032" t="s">
        <v>472</v>
      </c>
      <c r="BA122" s="1023"/>
      <c r="BB122" s="1023"/>
      <c r="BC122" s="1023"/>
      <c r="BD122" s="1023"/>
      <c r="BE122" s="1023"/>
      <c r="BF122" s="1023"/>
      <c r="BG122" s="1023"/>
      <c r="BH122" s="1023"/>
      <c r="BI122" s="1023"/>
      <c r="BJ122" s="1023"/>
      <c r="BK122" s="1023"/>
      <c r="BL122" s="1023"/>
      <c r="BM122" s="1023"/>
      <c r="BN122" s="1023"/>
      <c r="BO122" s="1023"/>
      <c r="BP122" s="1024"/>
      <c r="BQ122" s="1055">
        <v>4625866</v>
      </c>
      <c r="BR122" s="1056"/>
      <c r="BS122" s="1056"/>
      <c r="BT122" s="1056"/>
      <c r="BU122" s="1056"/>
      <c r="BV122" s="1056">
        <v>4491363</v>
      </c>
      <c r="BW122" s="1056"/>
      <c r="BX122" s="1056"/>
      <c r="BY122" s="1056"/>
      <c r="BZ122" s="1056"/>
      <c r="CA122" s="1056">
        <v>4183910</v>
      </c>
      <c r="CB122" s="1056"/>
      <c r="CC122" s="1056"/>
      <c r="CD122" s="1056"/>
      <c r="CE122" s="1056"/>
      <c r="CF122" s="1076">
        <v>144.5</v>
      </c>
      <c r="CG122" s="1077"/>
      <c r="CH122" s="1077"/>
      <c r="CI122" s="1077"/>
      <c r="CJ122" s="1077"/>
      <c r="CK122" s="1068"/>
      <c r="CL122" s="1069"/>
      <c r="CM122" s="1069"/>
      <c r="CN122" s="1069"/>
      <c r="CO122" s="1070"/>
      <c r="CP122" s="1078" t="s">
        <v>473</v>
      </c>
      <c r="CQ122" s="1079"/>
      <c r="CR122" s="1079"/>
      <c r="CS122" s="1079"/>
      <c r="CT122" s="1079"/>
      <c r="CU122" s="1079"/>
      <c r="CV122" s="1079"/>
      <c r="CW122" s="1079"/>
      <c r="CX122" s="1079"/>
      <c r="CY122" s="1079"/>
      <c r="CZ122" s="1079"/>
      <c r="DA122" s="1079"/>
      <c r="DB122" s="1079"/>
      <c r="DC122" s="1079"/>
      <c r="DD122" s="1079"/>
      <c r="DE122" s="1079"/>
      <c r="DF122" s="1080"/>
      <c r="DG122" s="977" t="s">
        <v>460</v>
      </c>
      <c r="DH122" s="978"/>
      <c r="DI122" s="978"/>
      <c r="DJ122" s="978"/>
      <c r="DK122" s="978"/>
      <c r="DL122" s="978" t="s">
        <v>435</v>
      </c>
      <c r="DM122" s="978"/>
      <c r="DN122" s="978"/>
      <c r="DO122" s="978"/>
      <c r="DP122" s="978"/>
      <c r="DQ122" s="978" t="s">
        <v>393</v>
      </c>
      <c r="DR122" s="978"/>
      <c r="DS122" s="978"/>
      <c r="DT122" s="978"/>
      <c r="DU122" s="978"/>
      <c r="DV122" s="979" t="s">
        <v>437</v>
      </c>
      <c r="DW122" s="979"/>
      <c r="DX122" s="979"/>
      <c r="DY122" s="979"/>
      <c r="DZ122" s="980"/>
    </row>
    <row r="123" spans="1:130" s="248" customFormat="1" ht="26.25" customHeight="1" x14ac:dyDescent="0.15">
      <c r="A123" s="1117"/>
      <c r="B123" s="1004"/>
      <c r="C123" s="974" t="s">
        <v>456</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393</v>
      </c>
      <c r="AB123" s="1017"/>
      <c r="AC123" s="1017"/>
      <c r="AD123" s="1017"/>
      <c r="AE123" s="1018"/>
      <c r="AF123" s="1019" t="s">
        <v>393</v>
      </c>
      <c r="AG123" s="1017"/>
      <c r="AH123" s="1017"/>
      <c r="AI123" s="1017"/>
      <c r="AJ123" s="1018"/>
      <c r="AK123" s="1019" t="s">
        <v>460</v>
      </c>
      <c r="AL123" s="1017"/>
      <c r="AM123" s="1017"/>
      <c r="AN123" s="1017"/>
      <c r="AO123" s="1018"/>
      <c r="AP123" s="1020" t="s">
        <v>437</v>
      </c>
      <c r="AQ123" s="1021"/>
      <c r="AR123" s="1021"/>
      <c r="AS123" s="1021"/>
      <c r="AT123" s="1022"/>
      <c r="AU123" s="1053"/>
      <c r="AV123" s="1054"/>
      <c r="AW123" s="1054"/>
      <c r="AX123" s="1054"/>
      <c r="AY123" s="1054"/>
      <c r="AZ123" s="279" t="s">
        <v>187</v>
      </c>
      <c r="BA123" s="279"/>
      <c r="BB123" s="279"/>
      <c r="BC123" s="279"/>
      <c r="BD123" s="279"/>
      <c r="BE123" s="279"/>
      <c r="BF123" s="279"/>
      <c r="BG123" s="279"/>
      <c r="BH123" s="279"/>
      <c r="BI123" s="279"/>
      <c r="BJ123" s="279"/>
      <c r="BK123" s="279"/>
      <c r="BL123" s="279"/>
      <c r="BM123" s="279"/>
      <c r="BN123" s="279"/>
      <c r="BO123" s="1033" t="s">
        <v>474</v>
      </c>
      <c r="BP123" s="1064"/>
      <c r="BQ123" s="1123">
        <v>8178049</v>
      </c>
      <c r="BR123" s="1124"/>
      <c r="BS123" s="1124"/>
      <c r="BT123" s="1124"/>
      <c r="BU123" s="1124"/>
      <c r="BV123" s="1124">
        <v>7693671</v>
      </c>
      <c r="BW123" s="1124"/>
      <c r="BX123" s="1124"/>
      <c r="BY123" s="1124"/>
      <c r="BZ123" s="1124"/>
      <c r="CA123" s="1124">
        <v>7090929</v>
      </c>
      <c r="CB123" s="1124"/>
      <c r="CC123" s="1124"/>
      <c r="CD123" s="1124"/>
      <c r="CE123" s="1124"/>
      <c r="CF123" s="1057"/>
      <c r="CG123" s="1058"/>
      <c r="CH123" s="1058"/>
      <c r="CI123" s="1058"/>
      <c r="CJ123" s="1059"/>
      <c r="CK123" s="1068"/>
      <c r="CL123" s="1069"/>
      <c r="CM123" s="1069"/>
      <c r="CN123" s="1069"/>
      <c r="CO123" s="1070"/>
      <c r="CP123" s="1078" t="s">
        <v>475</v>
      </c>
      <c r="CQ123" s="1079"/>
      <c r="CR123" s="1079"/>
      <c r="CS123" s="1079"/>
      <c r="CT123" s="1079"/>
      <c r="CU123" s="1079"/>
      <c r="CV123" s="1079"/>
      <c r="CW123" s="1079"/>
      <c r="CX123" s="1079"/>
      <c r="CY123" s="1079"/>
      <c r="CZ123" s="1079"/>
      <c r="DA123" s="1079"/>
      <c r="DB123" s="1079"/>
      <c r="DC123" s="1079"/>
      <c r="DD123" s="1079"/>
      <c r="DE123" s="1079"/>
      <c r="DF123" s="1080"/>
      <c r="DG123" s="1016" t="s">
        <v>460</v>
      </c>
      <c r="DH123" s="1017"/>
      <c r="DI123" s="1017"/>
      <c r="DJ123" s="1017"/>
      <c r="DK123" s="1018"/>
      <c r="DL123" s="1019" t="s">
        <v>436</v>
      </c>
      <c r="DM123" s="1017"/>
      <c r="DN123" s="1017"/>
      <c r="DO123" s="1017"/>
      <c r="DP123" s="1018"/>
      <c r="DQ123" s="1019" t="s">
        <v>435</v>
      </c>
      <c r="DR123" s="1017"/>
      <c r="DS123" s="1017"/>
      <c r="DT123" s="1017"/>
      <c r="DU123" s="1018"/>
      <c r="DV123" s="1020" t="s">
        <v>411</v>
      </c>
      <c r="DW123" s="1021"/>
      <c r="DX123" s="1021"/>
      <c r="DY123" s="1021"/>
      <c r="DZ123" s="1022"/>
    </row>
    <row r="124" spans="1:130" s="248" customFormat="1" ht="26.25" customHeight="1" thickBot="1" x14ac:dyDescent="0.2">
      <c r="A124" s="1117"/>
      <c r="B124" s="1004"/>
      <c r="C124" s="974" t="s">
        <v>459</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437</v>
      </c>
      <c r="AB124" s="1017"/>
      <c r="AC124" s="1017"/>
      <c r="AD124" s="1017"/>
      <c r="AE124" s="1018"/>
      <c r="AF124" s="1019" t="s">
        <v>437</v>
      </c>
      <c r="AG124" s="1017"/>
      <c r="AH124" s="1017"/>
      <c r="AI124" s="1017"/>
      <c r="AJ124" s="1018"/>
      <c r="AK124" s="1019" t="s">
        <v>437</v>
      </c>
      <c r="AL124" s="1017"/>
      <c r="AM124" s="1017"/>
      <c r="AN124" s="1017"/>
      <c r="AO124" s="1018"/>
      <c r="AP124" s="1020" t="s">
        <v>437</v>
      </c>
      <c r="AQ124" s="1021"/>
      <c r="AR124" s="1021"/>
      <c r="AS124" s="1021"/>
      <c r="AT124" s="1022"/>
      <c r="AU124" s="1119" t="s">
        <v>476</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437</v>
      </c>
      <c r="BR124" s="1086"/>
      <c r="BS124" s="1086"/>
      <c r="BT124" s="1086"/>
      <c r="BU124" s="1086"/>
      <c r="BV124" s="1086" t="s">
        <v>435</v>
      </c>
      <c r="BW124" s="1086"/>
      <c r="BX124" s="1086"/>
      <c r="BY124" s="1086"/>
      <c r="BZ124" s="1086"/>
      <c r="CA124" s="1086" t="s">
        <v>435</v>
      </c>
      <c r="CB124" s="1086"/>
      <c r="CC124" s="1086"/>
      <c r="CD124" s="1086"/>
      <c r="CE124" s="1086"/>
      <c r="CF124" s="1087"/>
      <c r="CG124" s="1088"/>
      <c r="CH124" s="1088"/>
      <c r="CI124" s="1088"/>
      <c r="CJ124" s="1089"/>
      <c r="CK124" s="1071"/>
      <c r="CL124" s="1071"/>
      <c r="CM124" s="1071"/>
      <c r="CN124" s="1071"/>
      <c r="CO124" s="1072"/>
      <c r="CP124" s="1078" t="s">
        <v>477</v>
      </c>
      <c r="CQ124" s="1079"/>
      <c r="CR124" s="1079"/>
      <c r="CS124" s="1079"/>
      <c r="CT124" s="1079"/>
      <c r="CU124" s="1079"/>
      <c r="CV124" s="1079"/>
      <c r="CW124" s="1079"/>
      <c r="CX124" s="1079"/>
      <c r="CY124" s="1079"/>
      <c r="CZ124" s="1079"/>
      <c r="DA124" s="1079"/>
      <c r="DB124" s="1079"/>
      <c r="DC124" s="1079"/>
      <c r="DD124" s="1079"/>
      <c r="DE124" s="1079"/>
      <c r="DF124" s="1080"/>
      <c r="DG124" s="1063">
        <v>1125108</v>
      </c>
      <c r="DH124" s="1042"/>
      <c r="DI124" s="1042"/>
      <c r="DJ124" s="1042"/>
      <c r="DK124" s="1043"/>
      <c r="DL124" s="1041">
        <v>1152510</v>
      </c>
      <c r="DM124" s="1042"/>
      <c r="DN124" s="1042"/>
      <c r="DO124" s="1042"/>
      <c r="DP124" s="1043"/>
      <c r="DQ124" s="1041" t="s">
        <v>411</v>
      </c>
      <c r="DR124" s="1042"/>
      <c r="DS124" s="1042"/>
      <c r="DT124" s="1042"/>
      <c r="DU124" s="1043"/>
      <c r="DV124" s="1044" t="s">
        <v>137</v>
      </c>
      <c r="DW124" s="1045"/>
      <c r="DX124" s="1045"/>
      <c r="DY124" s="1045"/>
      <c r="DZ124" s="1046"/>
    </row>
    <row r="125" spans="1:130" s="248" customFormat="1" ht="26.25" customHeight="1" x14ac:dyDescent="0.15">
      <c r="A125" s="1117"/>
      <c r="B125" s="1004"/>
      <c r="C125" s="974" t="s">
        <v>462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437</v>
      </c>
      <c r="AB125" s="1017"/>
      <c r="AC125" s="1017"/>
      <c r="AD125" s="1017"/>
      <c r="AE125" s="1018"/>
      <c r="AF125" s="1019" t="s">
        <v>411</v>
      </c>
      <c r="AG125" s="1017"/>
      <c r="AH125" s="1017"/>
      <c r="AI125" s="1017"/>
      <c r="AJ125" s="1018"/>
      <c r="AK125" s="1019" t="s">
        <v>437</v>
      </c>
      <c r="AL125" s="1017"/>
      <c r="AM125" s="1017"/>
      <c r="AN125" s="1017"/>
      <c r="AO125" s="1018"/>
      <c r="AP125" s="1020" t="s">
        <v>137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478</v>
      </c>
      <c r="CL125" s="1066"/>
      <c r="CM125" s="1066"/>
      <c r="CN125" s="1066"/>
      <c r="CO125" s="1067"/>
      <c r="CP125" s="998" t="s">
        <v>479</v>
      </c>
      <c r="CQ125" s="947"/>
      <c r="CR125" s="947"/>
      <c r="CS125" s="947"/>
      <c r="CT125" s="947"/>
      <c r="CU125" s="947"/>
      <c r="CV125" s="947"/>
      <c r="CW125" s="947"/>
      <c r="CX125" s="947"/>
      <c r="CY125" s="947"/>
      <c r="CZ125" s="947"/>
      <c r="DA125" s="947"/>
      <c r="DB125" s="947"/>
      <c r="DC125" s="947"/>
      <c r="DD125" s="947"/>
      <c r="DE125" s="947"/>
      <c r="DF125" s="948"/>
      <c r="DG125" s="984" t="s">
        <v>436</v>
      </c>
      <c r="DH125" s="985"/>
      <c r="DI125" s="985"/>
      <c r="DJ125" s="985"/>
      <c r="DK125" s="985"/>
      <c r="DL125" s="985" t="s">
        <v>437</v>
      </c>
      <c r="DM125" s="985"/>
      <c r="DN125" s="985"/>
      <c r="DO125" s="985"/>
      <c r="DP125" s="985"/>
      <c r="DQ125" s="985" t="s">
        <v>411</v>
      </c>
      <c r="DR125" s="985"/>
      <c r="DS125" s="985"/>
      <c r="DT125" s="985"/>
      <c r="DU125" s="985"/>
      <c r="DV125" s="986" t="s">
        <v>411</v>
      </c>
      <c r="DW125" s="986"/>
      <c r="DX125" s="986"/>
      <c r="DY125" s="986"/>
      <c r="DZ125" s="987"/>
    </row>
    <row r="126" spans="1:130" s="248" customFormat="1" ht="26.25" customHeight="1" thickBot="1" x14ac:dyDescent="0.2">
      <c r="A126" s="1117"/>
      <c r="B126" s="1004"/>
      <c r="C126" s="974" t="s">
        <v>464</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411</v>
      </c>
      <c r="AB126" s="1017"/>
      <c r="AC126" s="1017"/>
      <c r="AD126" s="1017"/>
      <c r="AE126" s="1018"/>
      <c r="AF126" s="1019" t="s">
        <v>436</v>
      </c>
      <c r="AG126" s="1017"/>
      <c r="AH126" s="1017"/>
      <c r="AI126" s="1017"/>
      <c r="AJ126" s="1018"/>
      <c r="AK126" s="1019" t="s">
        <v>411</v>
      </c>
      <c r="AL126" s="1017"/>
      <c r="AM126" s="1017"/>
      <c r="AN126" s="1017"/>
      <c r="AO126" s="1018"/>
      <c r="AP126" s="1020" t="s">
        <v>411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480</v>
      </c>
      <c r="CQ126" s="1008"/>
      <c r="CR126" s="1008"/>
      <c r="CS126" s="1008"/>
      <c r="CT126" s="1008"/>
      <c r="CU126" s="1008"/>
      <c r="CV126" s="1008"/>
      <c r="CW126" s="1008"/>
      <c r="CX126" s="1008"/>
      <c r="CY126" s="1008"/>
      <c r="CZ126" s="1008"/>
      <c r="DA126" s="1008"/>
      <c r="DB126" s="1008"/>
      <c r="DC126" s="1008"/>
      <c r="DD126" s="1008"/>
      <c r="DE126" s="1008"/>
      <c r="DF126" s="1009"/>
      <c r="DG126" s="977" t="s">
        <v>411</v>
      </c>
      <c r="DH126" s="978"/>
      <c r="DI126" s="978"/>
      <c r="DJ126" s="978"/>
      <c r="DK126" s="978"/>
      <c r="DL126" s="978" t="s">
        <v>436</v>
      </c>
      <c r="DM126" s="978"/>
      <c r="DN126" s="978"/>
      <c r="DO126" s="978"/>
      <c r="DP126" s="978"/>
      <c r="DQ126" s="978" t="s">
        <v>436</v>
      </c>
      <c r="DR126" s="978"/>
      <c r="DS126" s="978"/>
      <c r="DT126" s="978"/>
      <c r="DU126" s="978"/>
      <c r="DV126" s="979" t="s">
        <v>411</v>
      </c>
      <c r="DW126" s="979"/>
      <c r="DX126" s="979"/>
      <c r="DY126" s="979"/>
      <c r="DZ126" s="980"/>
    </row>
    <row r="127" spans="1:130" s="248" customFormat="1" ht="26.25" customHeight="1" x14ac:dyDescent="0.15">
      <c r="A127" s="1118"/>
      <c r="B127" s="1006"/>
      <c r="C127" s="1060" t="s">
        <v>481</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411</v>
      </c>
      <c r="AB127" s="1017"/>
      <c r="AC127" s="1017"/>
      <c r="AD127" s="1017"/>
      <c r="AE127" s="1018"/>
      <c r="AF127" s="1019" t="s">
        <v>137</v>
      </c>
      <c r="AG127" s="1017"/>
      <c r="AH127" s="1017"/>
      <c r="AI127" s="1017"/>
      <c r="AJ127" s="1018"/>
      <c r="AK127" s="1019" t="s">
        <v>137</v>
      </c>
      <c r="AL127" s="1017"/>
      <c r="AM127" s="1017"/>
      <c r="AN127" s="1017"/>
      <c r="AO127" s="1018"/>
      <c r="AP127" s="1020" t="s">
        <v>436</v>
      </c>
      <c r="AQ127" s="1021"/>
      <c r="AR127" s="1021"/>
      <c r="AS127" s="1021"/>
      <c r="AT127" s="1022"/>
      <c r="AU127" s="284"/>
      <c r="AV127" s="284"/>
      <c r="AW127" s="284"/>
      <c r="AX127" s="1090" t="s">
        <v>482</v>
      </c>
      <c r="AY127" s="1091"/>
      <c r="AZ127" s="1091"/>
      <c r="BA127" s="1091"/>
      <c r="BB127" s="1091"/>
      <c r="BC127" s="1091"/>
      <c r="BD127" s="1091"/>
      <c r="BE127" s="1092"/>
      <c r="BF127" s="1093" t="s">
        <v>483</v>
      </c>
      <c r="BG127" s="1091"/>
      <c r="BH127" s="1091"/>
      <c r="BI127" s="1091"/>
      <c r="BJ127" s="1091"/>
      <c r="BK127" s="1091"/>
      <c r="BL127" s="1092"/>
      <c r="BM127" s="1093" t="s">
        <v>484</v>
      </c>
      <c r="BN127" s="1091"/>
      <c r="BO127" s="1091"/>
      <c r="BP127" s="1091"/>
      <c r="BQ127" s="1091"/>
      <c r="BR127" s="1091"/>
      <c r="BS127" s="1092"/>
      <c r="BT127" s="1093" t="s">
        <v>485</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486</v>
      </c>
      <c r="CQ127" s="1008"/>
      <c r="CR127" s="1008"/>
      <c r="CS127" s="1008"/>
      <c r="CT127" s="1008"/>
      <c r="CU127" s="1008"/>
      <c r="CV127" s="1008"/>
      <c r="CW127" s="1008"/>
      <c r="CX127" s="1008"/>
      <c r="CY127" s="1008"/>
      <c r="CZ127" s="1008"/>
      <c r="DA127" s="1008"/>
      <c r="DB127" s="1008"/>
      <c r="DC127" s="1008"/>
      <c r="DD127" s="1008"/>
      <c r="DE127" s="1008"/>
      <c r="DF127" s="1009"/>
      <c r="DG127" s="977" t="s">
        <v>436</v>
      </c>
      <c r="DH127" s="978"/>
      <c r="DI127" s="978"/>
      <c r="DJ127" s="978"/>
      <c r="DK127" s="978"/>
      <c r="DL127" s="978" t="s">
        <v>436</v>
      </c>
      <c r="DM127" s="978"/>
      <c r="DN127" s="978"/>
      <c r="DO127" s="978"/>
      <c r="DP127" s="978"/>
      <c r="DQ127" s="978" t="s">
        <v>411</v>
      </c>
      <c r="DR127" s="978"/>
      <c r="DS127" s="978"/>
      <c r="DT127" s="978"/>
      <c r="DU127" s="978"/>
      <c r="DV127" s="979" t="s">
        <v>437</v>
      </c>
      <c r="DW127" s="979"/>
      <c r="DX127" s="979"/>
      <c r="DY127" s="979"/>
      <c r="DZ127" s="980"/>
    </row>
    <row r="128" spans="1:130" s="248" customFormat="1" ht="26.25" customHeight="1" thickBot="1" x14ac:dyDescent="0.2">
      <c r="A128" s="1101" t="s">
        <v>487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488</v>
      </c>
      <c r="X128" s="1103"/>
      <c r="Y128" s="1103"/>
      <c r="Z128" s="1104"/>
      <c r="AA128" s="1105" t="s">
        <v>437</v>
      </c>
      <c r="AB128" s="1106"/>
      <c r="AC128" s="1106"/>
      <c r="AD128" s="1106"/>
      <c r="AE128" s="1107"/>
      <c r="AF128" s="1108" t="s">
        <v>137</v>
      </c>
      <c r="AG128" s="1106"/>
      <c r="AH128" s="1106"/>
      <c r="AI128" s="1106"/>
      <c r="AJ128" s="1107"/>
      <c r="AK128" s="1108" t="s">
        <v>437</v>
      </c>
      <c r="AL128" s="1106"/>
      <c r="AM128" s="1106"/>
      <c r="AN128" s="1106"/>
      <c r="AO128" s="1107"/>
      <c r="AP128" s="1109"/>
      <c r="AQ128" s="1110"/>
      <c r="AR128" s="1110"/>
      <c r="AS128" s="1110"/>
      <c r="AT128" s="1111"/>
      <c r="AU128" s="284"/>
      <c r="AV128" s="284"/>
      <c r="AW128" s="284"/>
      <c r="AX128" s="946" t="s">
        <v>489</v>
      </c>
      <c r="AY128" s="947"/>
      <c r="AZ128" s="947"/>
      <c r="BA128" s="947"/>
      <c r="BB128" s="947"/>
      <c r="BC128" s="947"/>
      <c r="BD128" s="947"/>
      <c r="BE128" s="948"/>
      <c r="BF128" s="1112" t="s">
        <v>411</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490</v>
      </c>
      <c r="CQ128" s="1095"/>
      <c r="CR128" s="1095"/>
      <c r="CS128" s="1095"/>
      <c r="CT128" s="1095"/>
      <c r="CU128" s="1095"/>
      <c r="CV128" s="1095"/>
      <c r="CW128" s="1095"/>
      <c r="CX128" s="1095"/>
      <c r="CY128" s="1095"/>
      <c r="CZ128" s="1095"/>
      <c r="DA128" s="1095"/>
      <c r="DB128" s="1095"/>
      <c r="DC128" s="1095"/>
      <c r="DD128" s="1095"/>
      <c r="DE128" s="1095"/>
      <c r="DF128" s="1096"/>
      <c r="DG128" s="1097" t="s">
        <v>491</v>
      </c>
      <c r="DH128" s="1098"/>
      <c r="DI128" s="1098"/>
      <c r="DJ128" s="1098"/>
      <c r="DK128" s="1098"/>
      <c r="DL128" s="1098" t="s">
        <v>411</v>
      </c>
      <c r="DM128" s="1098"/>
      <c r="DN128" s="1098"/>
      <c r="DO128" s="1098"/>
      <c r="DP128" s="1098"/>
      <c r="DQ128" s="1098" t="s">
        <v>492</v>
      </c>
      <c r="DR128" s="1098"/>
      <c r="DS128" s="1098"/>
      <c r="DT128" s="1098"/>
      <c r="DU128" s="1098"/>
      <c r="DV128" s="1099" t="s">
        <v>411</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493</v>
      </c>
      <c r="X129" s="1132"/>
      <c r="Y129" s="1132"/>
      <c r="Z129" s="1133"/>
      <c r="AA129" s="1016">
        <v>3201710</v>
      </c>
      <c r="AB129" s="1017"/>
      <c r="AC129" s="1017"/>
      <c r="AD129" s="1017"/>
      <c r="AE129" s="1018"/>
      <c r="AF129" s="1019">
        <v>3203220</v>
      </c>
      <c r="AG129" s="1017"/>
      <c r="AH129" s="1017"/>
      <c r="AI129" s="1017"/>
      <c r="AJ129" s="1018"/>
      <c r="AK129" s="1019">
        <v>3299217</v>
      </c>
      <c r="AL129" s="1017"/>
      <c r="AM129" s="1017"/>
      <c r="AN129" s="1017"/>
      <c r="AO129" s="1018"/>
      <c r="AP129" s="1134"/>
      <c r="AQ129" s="1135"/>
      <c r="AR129" s="1135"/>
      <c r="AS129" s="1135"/>
      <c r="AT129" s="1136"/>
      <c r="AU129" s="286"/>
      <c r="AV129" s="286"/>
      <c r="AW129" s="286"/>
      <c r="AX129" s="1125" t="s">
        <v>494</v>
      </c>
      <c r="AY129" s="1008"/>
      <c r="AZ129" s="1008"/>
      <c r="BA129" s="1008"/>
      <c r="BB129" s="1008"/>
      <c r="BC129" s="1008"/>
      <c r="BD129" s="1008"/>
      <c r="BE129" s="1009"/>
      <c r="BF129" s="1126" t="s">
        <v>495</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496</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497</v>
      </c>
      <c r="X130" s="1132"/>
      <c r="Y130" s="1132"/>
      <c r="Z130" s="1133"/>
      <c r="AA130" s="1016">
        <v>410580</v>
      </c>
      <c r="AB130" s="1017"/>
      <c r="AC130" s="1017"/>
      <c r="AD130" s="1017"/>
      <c r="AE130" s="1018"/>
      <c r="AF130" s="1019">
        <v>406873</v>
      </c>
      <c r="AG130" s="1017"/>
      <c r="AH130" s="1017"/>
      <c r="AI130" s="1017"/>
      <c r="AJ130" s="1018"/>
      <c r="AK130" s="1019">
        <v>404535</v>
      </c>
      <c r="AL130" s="1017"/>
      <c r="AM130" s="1017"/>
      <c r="AN130" s="1017"/>
      <c r="AO130" s="1018"/>
      <c r="AP130" s="1134"/>
      <c r="AQ130" s="1135"/>
      <c r="AR130" s="1135"/>
      <c r="AS130" s="1135"/>
      <c r="AT130" s="1136"/>
      <c r="AU130" s="286"/>
      <c r="AV130" s="286"/>
      <c r="AW130" s="286"/>
      <c r="AX130" s="1125" t="s">
        <v>498</v>
      </c>
      <c r="AY130" s="1008"/>
      <c r="AZ130" s="1008"/>
      <c r="BA130" s="1008"/>
      <c r="BB130" s="1008"/>
      <c r="BC130" s="1008"/>
      <c r="BD130" s="1008"/>
      <c r="BE130" s="1009"/>
      <c r="BF130" s="1162">
        <v>6.2</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499</v>
      </c>
      <c r="X131" s="1170"/>
      <c r="Y131" s="1170"/>
      <c r="Z131" s="1171"/>
      <c r="AA131" s="1063">
        <v>2791130</v>
      </c>
      <c r="AB131" s="1042"/>
      <c r="AC131" s="1042"/>
      <c r="AD131" s="1042"/>
      <c r="AE131" s="1043"/>
      <c r="AF131" s="1041">
        <v>2796347</v>
      </c>
      <c r="AG131" s="1042"/>
      <c r="AH131" s="1042"/>
      <c r="AI131" s="1042"/>
      <c r="AJ131" s="1043"/>
      <c r="AK131" s="1041">
        <v>2894682</v>
      </c>
      <c r="AL131" s="1042"/>
      <c r="AM131" s="1042"/>
      <c r="AN131" s="1042"/>
      <c r="AO131" s="1043"/>
      <c r="AP131" s="1172"/>
      <c r="AQ131" s="1173"/>
      <c r="AR131" s="1173"/>
      <c r="AS131" s="1173"/>
      <c r="AT131" s="1174"/>
      <c r="AU131" s="286"/>
      <c r="AV131" s="286"/>
      <c r="AW131" s="286"/>
      <c r="AX131" s="1144" t="s">
        <v>500</v>
      </c>
      <c r="AY131" s="1095"/>
      <c r="AZ131" s="1095"/>
      <c r="BA131" s="1095"/>
      <c r="BB131" s="1095"/>
      <c r="BC131" s="1095"/>
      <c r="BD131" s="1095"/>
      <c r="BE131" s="1096"/>
      <c r="BF131" s="1145" t="s">
        <v>411</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502</v>
      </c>
      <c r="W132" s="1155"/>
      <c r="X132" s="1155"/>
      <c r="Y132" s="1155"/>
      <c r="Z132" s="1156"/>
      <c r="AA132" s="1157">
        <v>6.8728794430000004</v>
      </c>
      <c r="AB132" s="1158"/>
      <c r="AC132" s="1158"/>
      <c r="AD132" s="1158"/>
      <c r="AE132" s="1159"/>
      <c r="AF132" s="1160">
        <v>6.6429881560000004</v>
      </c>
      <c r="AG132" s="1158"/>
      <c r="AH132" s="1158"/>
      <c r="AI132" s="1158"/>
      <c r="AJ132" s="1159"/>
      <c r="AK132" s="1160">
        <v>5.1008366379999996</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503</v>
      </c>
      <c r="W133" s="1138"/>
      <c r="X133" s="1138"/>
      <c r="Y133" s="1138"/>
      <c r="Z133" s="1139"/>
      <c r="AA133" s="1140">
        <v>7</v>
      </c>
      <c r="AB133" s="1141"/>
      <c r="AC133" s="1141"/>
      <c r="AD133" s="1141"/>
      <c r="AE133" s="1142"/>
      <c r="AF133" s="1140">
        <v>7.1</v>
      </c>
      <c r="AG133" s="1141"/>
      <c r="AH133" s="1141"/>
      <c r="AI133" s="1141"/>
      <c r="AJ133" s="1142"/>
      <c r="AK133" s="1140">
        <v>6.2</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SEUqFeN9OMujY57Fnx/jWDyr3JfJa2/kplU1QQzxF8L/7biugONbqGH/X4BQXgqCLFPhYhEVZS9QpEYRWuNKw==" saltValue="uvH+308CDNSuaVWabt2a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9BTdsQdAWHvFKyuoxG6luqRbqUcKlra+JPBon0gCEA4xEYdy8TpLOslWTOlzSN12YEb+MQt/wO1mKOzhcW5g==" saltValue="9f87FRo2l2YAll5KrHre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RPm4bmPhYqgPMY6z359IXeLocOgZK3H7VQeUWwkKLe6mubiRY18hCnNLJxrnHS26jmvRrXzc4bjSe49i4/mQA==" saltValue="ql7Fy4nBa8IrmIdX4SWzc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512</v>
      </c>
      <c r="AL9" s="1178"/>
      <c r="AM9" s="1178"/>
      <c r="AN9" s="1179"/>
      <c r="AO9" s="314">
        <v>1178308</v>
      </c>
      <c r="AP9" s="314">
        <v>88822</v>
      </c>
      <c r="AQ9" s="315">
        <v>105491</v>
      </c>
      <c r="AR9" s="316">
        <v>-15.8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513</v>
      </c>
      <c r="AL10" s="1178"/>
      <c r="AM10" s="1178"/>
      <c r="AN10" s="1179"/>
      <c r="AO10" s="317">
        <v>13719</v>
      </c>
      <c r="AP10" s="317">
        <v>1034</v>
      </c>
      <c r="AQ10" s="318">
        <v>15011</v>
      </c>
      <c r="AR10" s="319">
        <v>-93.1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514</v>
      </c>
      <c r="AL11" s="1178"/>
      <c r="AM11" s="1178"/>
      <c r="AN11" s="1179"/>
      <c r="AO11" s="317">
        <v>6310</v>
      </c>
      <c r="AP11" s="317">
        <v>476</v>
      </c>
      <c r="AQ11" s="318">
        <v>1542</v>
      </c>
      <c r="AR11" s="319">
        <v>-69.099999999999994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515</v>
      </c>
      <c r="AL12" s="1178"/>
      <c r="AM12" s="1178"/>
      <c r="AN12" s="1179"/>
      <c r="AO12" s="317" t="s">
        <v>516</v>
      </c>
      <c r="AP12" s="317" t="s">
        <v>516</v>
      </c>
      <c r="AQ12" s="318">
        <v>23</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517</v>
      </c>
      <c r="AL13" s="1178"/>
      <c r="AM13" s="1178"/>
      <c r="AN13" s="1179"/>
      <c r="AO13" s="317">
        <v>72766</v>
      </c>
      <c r="AP13" s="317">
        <v>5485</v>
      </c>
      <c r="AQ13" s="318">
        <v>4603</v>
      </c>
      <c r="AR13" s="319">
        <v>19.2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518</v>
      </c>
      <c r="AL14" s="1178"/>
      <c r="AM14" s="1178"/>
      <c r="AN14" s="1179"/>
      <c r="AO14" s="317">
        <v>15625</v>
      </c>
      <c r="AP14" s="317">
        <v>1178</v>
      </c>
      <c r="AQ14" s="318">
        <v>2567</v>
      </c>
      <c r="AR14" s="319">
        <v>-54.1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519</v>
      </c>
      <c r="AL15" s="1184"/>
      <c r="AM15" s="1184"/>
      <c r="AN15" s="1185"/>
      <c r="AO15" s="317">
        <v>-121383</v>
      </c>
      <c r="AP15" s="317">
        <v>-9150</v>
      </c>
      <c r="AQ15" s="318">
        <v>-8232</v>
      </c>
      <c r="AR15" s="319">
        <v>11.2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187</v>
      </c>
      <c r="AL16" s="1184"/>
      <c r="AM16" s="1184"/>
      <c r="AN16" s="1185"/>
      <c r="AO16" s="317">
        <v>1165345</v>
      </c>
      <c r="AP16" s="317">
        <v>87844</v>
      </c>
      <c r="AQ16" s="318">
        <v>121006</v>
      </c>
      <c r="AR16" s="319">
        <v>-27.4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524</v>
      </c>
      <c r="AL21" s="1187"/>
      <c r="AM21" s="1187"/>
      <c r="AN21" s="1188"/>
      <c r="AO21" s="330">
        <v>7.39</v>
      </c>
      <c r="AP21" s="331">
        <v>10.65</v>
      </c>
      <c r="AQ21" s="332">
        <v>-3.26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525</v>
      </c>
      <c r="AL22" s="1187"/>
      <c r="AM22" s="1187"/>
      <c r="AN22" s="1188"/>
      <c r="AO22" s="335">
        <v>98.7</v>
      </c>
      <c r="AP22" s="336">
        <v>96.6</v>
      </c>
      <c r="AQ22" s="337">
        <v>2.1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529</v>
      </c>
      <c r="AL32" s="1181"/>
      <c r="AM32" s="1181"/>
      <c r="AN32" s="1182"/>
      <c r="AO32" s="345">
        <v>431481</v>
      </c>
      <c r="AP32" s="345">
        <v>32525</v>
      </c>
      <c r="AQ32" s="346">
        <v>57338</v>
      </c>
      <c r="AR32" s="347">
        <v>-43.3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530</v>
      </c>
      <c r="AL33" s="1181"/>
      <c r="AM33" s="1181"/>
      <c r="AN33" s="1182"/>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531</v>
      </c>
      <c r="AL34" s="1181"/>
      <c r="AM34" s="1181"/>
      <c r="AN34" s="1182"/>
      <c r="AO34" s="345" t="s">
        <v>516</v>
      </c>
      <c r="AP34" s="345" t="s">
        <v>516</v>
      </c>
      <c r="AQ34" s="346" t="s">
        <v>516</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532</v>
      </c>
      <c r="AL35" s="1181"/>
      <c r="AM35" s="1181"/>
      <c r="AN35" s="1182"/>
      <c r="AO35" s="345">
        <v>120344</v>
      </c>
      <c r="AP35" s="345">
        <v>9072</v>
      </c>
      <c r="AQ35" s="346">
        <v>15348</v>
      </c>
      <c r="AR35" s="347">
        <v>-40.9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533</v>
      </c>
      <c r="AL36" s="1181"/>
      <c r="AM36" s="1181"/>
      <c r="AN36" s="1182"/>
      <c r="AO36" s="345">
        <v>363</v>
      </c>
      <c r="AP36" s="345">
        <v>27</v>
      </c>
      <c r="AQ36" s="346">
        <v>3535</v>
      </c>
      <c r="AR36" s="347">
        <v>-99.2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534</v>
      </c>
      <c r="AL37" s="1181"/>
      <c r="AM37" s="1181"/>
      <c r="AN37" s="1182"/>
      <c r="AO37" s="345" t="s">
        <v>516</v>
      </c>
      <c r="AP37" s="345" t="s">
        <v>516</v>
      </c>
      <c r="AQ37" s="346">
        <v>572</v>
      </c>
      <c r="AR37" s="347" t="s">
        <v>516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535</v>
      </c>
      <c r="AL38" s="1190"/>
      <c r="AM38" s="1190"/>
      <c r="AN38" s="1191"/>
      <c r="AO38" s="348" t="s">
        <v>516</v>
      </c>
      <c r="AP38" s="348" t="s">
        <v>516</v>
      </c>
      <c r="AQ38" s="349">
        <v>6</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536</v>
      </c>
      <c r="AL39" s="1190"/>
      <c r="AM39" s="1190"/>
      <c r="AN39" s="1191"/>
      <c r="AO39" s="345" t="s">
        <v>516</v>
      </c>
      <c r="AP39" s="345" t="s">
        <v>516</v>
      </c>
      <c r="AQ39" s="346">
        <v>-3451</v>
      </c>
      <c r="AR39" s="347" t="s">
        <v>516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537</v>
      </c>
      <c r="AL40" s="1181"/>
      <c r="AM40" s="1181"/>
      <c r="AN40" s="1182"/>
      <c r="AO40" s="345">
        <v>-404535</v>
      </c>
      <c r="AP40" s="345">
        <v>-30494</v>
      </c>
      <c r="AQ40" s="346">
        <v>-50518</v>
      </c>
      <c r="AR40" s="347">
        <v>-39.6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299</v>
      </c>
      <c r="AL41" s="1193"/>
      <c r="AM41" s="1193"/>
      <c r="AN41" s="1194"/>
      <c r="AO41" s="345">
        <v>147653</v>
      </c>
      <c r="AP41" s="345">
        <v>11130</v>
      </c>
      <c r="AQ41" s="346">
        <v>22830</v>
      </c>
      <c r="AR41" s="347">
        <v>-51.2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507</v>
      </c>
      <c r="AN49" s="1197" t="s">
        <v>541</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332624</v>
      </c>
      <c r="AN51" s="367">
        <v>24226</v>
      </c>
      <c r="AO51" s="368">
        <v>-1.9</v>
      </c>
      <c r="AP51" s="369">
        <v>79466</v>
      </c>
      <c r="AQ51" s="370">
        <v>4.5999999999999996</v>
      </c>
      <c r="AR51" s="371">
        <v>-6.5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286359</v>
      </c>
      <c r="AN52" s="375">
        <v>20856</v>
      </c>
      <c r="AO52" s="376">
        <v>11.7</v>
      </c>
      <c r="AP52" s="377">
        <v>44645</v>
      </c>
      <c r="AQ52" s="378">
        <v>9.6999999999999993</v>
      </c>
      <c r="AR52" s="379">
        <v>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364407</v>
      </c>
      <c r="AN53" s="367">
        <v>26854</v>
      </c>
      <c r="AO53" s="368">
        <v>10.8</v>
      </c>
      <c r="AP53" s="369">
        <v>90072</v>
      </c>
      <c r="AQ53" s="370">
        <v>13.3</v>
      </c>
      <c r="AR53" s="371">
        <v>-2.5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226309</v>
      </c>
      <c r="AN54" s="375">
        <v>16677</v>
      </c>
      <c r="AO54" s="376">
        <v>-20</v>
      </c>
      <c r="AP54" s="377">
        <v>46083</v>
      </c>
      <c r="AQ54" s="378">
        <v>3.2</v>
      </c>
      <c r="AR54" s="379">
        <v>-23.2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101931</v>
      </c>
      <c r="AN55" s="367">
        <v>7582</v>
      </c>
      <c r="AO55" s="368">
        <v>-71.8</v>
      </c>
      <c r="AP55" s="369">
        <v>88328</v>
      </c>
      <c r="AQ55" s="370">
        <v>-1.9</v>
      </c>
      <c r="AR55" s="371">
        <v>-69.900000000000006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89476</v>
      </c>
      <c r="AN56" s="375">
        <v>6655</v>
      </c>
      <c r="AO56" s="376">
        <v>-60.1</v>
      </c>
      <c r="AP56" s="377">
        <v>49013</v>
      </c>
      <c r="AQ56" s="378">
        <v>6.4</v>
      </c>
      <c r="AR56" s="379">
        <v>-66.5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431611</v>
      </c>
      <c r="AN57" s="367">
        <v>32440</v>
      </c>
      <c r="AO57" s="368">
        <v>327.9</v>
      </c>
      <c r="AP57" s="369">
        <v>103390</v>
      </c>
      <c r="AQ57" s="370">
        <v>17.100000000000001</v>
      </c>
      <c r="AR57" s="371">
        <v>310.8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288497</v>
      </c>
      <c r="AN58" s="375">
        <v>21683</v>
      </c>
      <c r="AO58" s="376">
        <v>225.8</v>
      </c>
      <c r="AP58" s="377">
        <v>51269</v>
      </c>
      <c r="AQ58" s="378">
        <v>4.5999999999999996</v>
      </c>
      <c r="AR58" s="379">
        <v>221.2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680571</v>
      </c>
      <c r="AN59" s="367">
        <v>51302</v>
      </c>
      <c r="AO59" s="368">
        <v>58.1</v>
      </c>
      <c r="AP59" s="369">
        <v>117234</v>
      </c>
      <c r="AQ59" s="370">
        <v>13.4</v>
      </c>
      <c r="AR59" s="371">
        <v>44.7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612778</v>
      </c>
      <c r="AN60" s="375">
        <v>46192</v>
      </c>
      <c r="AO60" s="376">
        <v>113</v>
      </c>
      <c r="AP60" s="377">
        <v>59796</v>
      </c>
      <c r="AQ60" s="378">
        <v>16.600000000000001</v>
      </c>
      <c r="AR60" s="379">
        <v>96.4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382229</v>
      </c>
      <c r="AN61" s="382">
        <v>28481</v>
      </c>
      <c r="AO61" s="383">
        <v>64.599999999999994</v>
      </c>
      <c r="AP61" s="384">
        <v>95698</v>
      </c>
      <c r="AQ61" s="385">
        <v>9.3000000000000007</v>
      </c>
      <c r="AR61" s="371">
        <v>55.3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300684</v>
      </c>
      <c r="AN62" s="375">
        <v>22413</v>
      </c>
      <c r="AO62" s="376">
        <v>54.1</v>
      </c>
      <c r="AP62" s="377">
        <v>50161</v>
      </c>
      <c r="AQ62" s="378">
        <v>8.1</v>
      </c>
      <c r="AR62" s="379">
        <v>46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g8B75Dz1lIlF2381QYR6peQxCpqBjsCBhrI7TyVmZrA6uixuZlzxb/hHm/ggAXztqbgIvna18LRG7qjk7+Jcw==" saltValue="pw4CYYbrgc/aW82q7Pw2R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1Pi3HObkdBxdatM20LhHCYOZ1YADXktU+SMEnmnsQHOJFyx7z3hoK5o6LbmiqYUcZPowgY4K/0ZjN1Uh4EwHzw==" saltValue="H2gLONO+ml8ZTkgmbZ3yZ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F2WNYpim7A4qcwEVIwJzGjyTqFDQng7BynTfZtNUNDptLGcIS5DBM3Sw6I9C5kyM7/c/IGrWdLMZhEfI1kGjbw==" saltValue="+iGVdJkHty5x/79aBFqJf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0" t="s">
        <v>3</v>
      </c>
      <c r="D47" s="1200"/>
      <c r="E47" s="1201"/>
      <c r="F47" s="11">
        <v>51.27</v>
      </c>
      <c r="G47" s="12">
        <v>52.66</v>
      </c>
      <c r="H47" s="12">
        <v>53.69</v>
      </c>
      <c r="I47" s="12">
        <v>46.64</v>
      </c>
      <c r="J47" s="13">
        <v>41.49</v>
      </c>
    </row>
    <row r="48" spans="2:10" ht="57.75" customHeight="1" x14ac:dyDescent="0.15">
      <c r="B48" s="14"/>
      <c r="C48" s="1202" t="s">
        <v>4</v>
      </c>
      <c r="D48" s="1202"/>
      <c r="E48" s="1203"/>
      <c r="F48" s="15">
        <v>3.03</v>
      </c>
      <c r="G48" s="16">
        <v>2.5499999999999998</v>
      </c>
      <c r="H48" s="16">
        <v>0.93</v>
      </c>
      <c r="I48" s="16">
        <v>0.87</v>
      </c>
      <c r="J48" s="17">
        <v>1.65</v>
      </c>
    </row>
    <row r="49" spans="2:10" ht="57.75" customHeight="1" thickBot="1" x14ac:dyDescent="0.2">
      <c r="B49" s="18"/>
      <c r="C49" s="1204" t="s">
        <v>5</v>
      </c>
      <c r="D49" s="1204"/>
      <c r="E49" s="1205"/>
      <c r="F49" s="19" t="s">
        <v>562</v>
      </c>
      <c r="G49" s="20">
        <v>1.0900000000000001</v>
      </c>
      <c r="H49" s="20" t="s">
        <v>563</v>
      </c>
      <c r="I49" s="20" t="s">
        <v>564</v>
      </c>
      <c r="J49" s="21" t="s">
        <v>565</v>
      </c>
    </row>
    <row r="50" spans="2:10" ht="13.5" customHeight="1" x14ac:dyDescent="0.15"/>
  </sheetData>
  <sheetProtection algorithmName="SHA-512" hashValue="Ia5yfhUrHsRuhWG5+9Z3AQCfkfv/pV0YSjdHHtZFNAHrqzEpj/Hl1KINo6Dgwx9WtsnijLncmKYYo52vWoUE0w==" saltValue="Lr3c0KxsybOmcnBSiKDt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2022-03-15T23:40:48Z</cp:lastPrinted>
  <dcterms:created xsi:type="dcterms:W3CDTF">2022-02-02T05:56:35Z</dcterms:created>
  <dcterms:modified xsi:type="dcterms:W3CDTF">2022-09-28T10:25:26Z</dcterms:modified>
  <cp:category/>
</cp:coreProperties>
</file>