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4_最終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35" i="10"/>
  <c r="CO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alcChain>
</file>

<file path=xl/sharedStrings.xml><?xml version="1.0" encoding="utf-8"?>
<sst xmlns="http://schemas.openxmlformats.org/spreadsheetml/2006/main" count="1145" uniqueCount="623">
  <si>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</si>
  <si>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</si>
  <si>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</si>
  <si>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</si>
  <si>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</si>
  <si>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</si>
  <si>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</si>
  <si>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</si>
  <si>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</si>
  <si>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</si>
  <si>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</si>
  <si>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</si>
  <si>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</si>
  <si>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</si>
  <si>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</si>
  <si>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</si>
  <si>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</si>
  <si>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</si>
  <si>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</si>
  <si>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</si>
  <si>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</si>
  <si>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</si>
  <si>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</si>
  <si>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</si>
  <si>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</si>
  <si>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</si>
  <si>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</si>
  <si>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</si>
  <si>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</si>
  <si>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</si>
  <si>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</si>
  <si>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</si>
  <si>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</si>
  <si>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</si>
  <si>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</si>
  <si>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</si>
  <si>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</si>
  <si>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</si>
  <si>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</si>
  <si>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</si>
  <si>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</si>
  <si>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</si>
  <si>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</si>
  <si>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</si>
  <si>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</si>
  <si>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</si>
  <si>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</si>
  <si>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</si>
  <si>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</si>
  <si>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</si>
  <si>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</si>
  <si>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</si>
  <si>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</si>
  <si>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</si>
  <si>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</si>
  <si>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</si>
  <si>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</si>
  <si>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</si>
  <si>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</si>
  <si>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</si>
  <si>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</si>
  <si>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</si>
  <si>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</si>
  <si>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</si>
  <si>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</si>
  <si>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</si>
  <si>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</si>
  <si>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</si>
  <si>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</si>
  <si>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</si>
  <si>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</si>
  <si>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</si>
  <si>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</si>
  <si>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</si>
  <si>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</si>
  <si>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</si>
  <si>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</si>
  <si>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</si>
  <si>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</si>
  <si>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</si>
  <si>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</si>
  <si>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</si>
  <si>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</si>
  <si>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</si>
  <si>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</si>
  <si>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</si>
  <si>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</si>
  <si>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</si>
  <si>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</si>
  <si>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</si>
  <si>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</si>
  <si>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</si>
  <si>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</si>
  <si>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</si>
  <si>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</si>
  <si>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</si>
  <si>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</si>
  <si>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</si>
  <si>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岬町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</si>
  <si>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</si>
  <si>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</si>
  <si>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</si>
  <si>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</si>
  <si>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</si>
  <si>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</si>
  <si>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</si>
  <si>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</si>
  <si>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</si>
  <si>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</si>
  <si>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</si>
  <si>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</si>
  <si>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</si>
  <si>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</si>
  <si>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</si>
  <si>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</si>
  <si>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</si>
  <si>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</si>
  <si>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</si>
  <si>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</si>
  <si>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</si>
  <si>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</si>
  <si>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</si>
  <si>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</si>
  <si>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</si>
  <si>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</si>
  <si>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</si>
  <si>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</si>
  <si>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</si>
  <si>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</si>
  <si>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</si>
  <si>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</si>
  <si>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</si>
  <si>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</si>
  <si>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</si>
  <si>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</si>
  <si>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</si>
  <si>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</si>
  <si>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</si>
  <si>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</si>
  <si>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</si>
  <si>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</si>
  <si>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</si>
  <si>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</si>
  <si>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</si>
  <si>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</si>
  <si>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</si>
  <si>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</si>
  <si>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</si>
  <si>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</si>
  <si>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</si>
  <si>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</si>
  <si>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</si>
  <si>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</si>
  <si>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</si>
  <si>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</si>
  <si>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</si>
  <si>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</si>
  <si>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</si>
  <si>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</si>
  <si>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</si>
  <si>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</si>
  <si>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</si>
  <si>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</si>
  <si>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</si>
  <si>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</si>
  <si>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</si>
  <si>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</si>
  <si>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</si>
  <si>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</si>
  <si>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</si>
  <si>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</si>
  <si>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</si>
  <si>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</si>
  <si>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</si>
  <si>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</si>
  <si>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</si>
  <si>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</si>
  <si>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</si>
  <si>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</si>
  <si>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</si>
  <si>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</si>
  <si>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</si>
  <si>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</si>
  <si>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</si>
  <si>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</si>
  <si>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</si>
  <si>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</si>
  <si>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</si>
  <si>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</si>
  <si>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</si>
  <si>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</si>
  <si>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</si>
  <si>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</si>
  <si>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</si>
  <si>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</si>
  <si>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</si>
  <si>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</si>
  <si>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</si>
  <si>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</si>
  <si>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</si>
  <si>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</si>
  <si>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</si>
  <si>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</si>
  <si>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</si>
  <si>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</si>
  <si>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</si>
  <si>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</si>
  <si>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</si>
  <si>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</si>
  <si>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</si>
  <si>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</si>
  <si>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</si>
  <si>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</si>
  <si>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</si>
  <si>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</si>
  <si>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</si>
  <si>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</si>
  <si>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</si>
  <si>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</si>
  <si>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</si>
  <si>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</si>
  <si>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</si>
  <si>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</si>
  <si>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</si>
  <si>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</si>
  <si>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</si>
  <si>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</si>
  <si>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</si>
  <si>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</si>
  <si>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</si>
  <si>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</si>
  <si>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</si>
  <si>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</si>
  <si>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</si>
  <si>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</si>
  <si>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</si>
  <si>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</si>
  <si>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</si>
  <si>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</si>
  <si>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</si>
  <si>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</si>
  <si>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</si>
  <si>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</si>
  <si>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</si>
  <si>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</si>
  <si>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</si>
  <si>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</si>
  <si>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</si>
  <si>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</si>
  <si>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</si>
  <si>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</si>
  <si>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</si>
  <si>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</si>
  <si>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</si>
  <si>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</si>
  <si>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</si>
  <si>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</si>
  <si>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</si>
  <si>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</si>
  <si>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</si>
  <si>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</si>
  <si>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</si>
  <si>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</si>
  <si>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</si>
  <si>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</si>
  <si>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</si>
  <si>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</si>
  <si>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</si>
  <si>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</si>
  <si>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</si>
  <si>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</si>
  <si>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</si>
  <si>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</si>
  <si>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</si>
  <si>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</si>
  <si>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</si>
  <si>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</si>
  <si>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</si>
  <si>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</si>
  <si>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</si>
  <si>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</si>
  <si>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</si>
  <si>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</si>
  <si>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</si>
  <si>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</si>
  <si>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</si>
  <si>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</si>
  <si>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</si>
  <si>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</si>
  <si>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</si>
  <si>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</si>
  <si>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</si>
  <si>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</si>
  <si>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</si>
  <si>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</si>
  <si>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</si>
  <si>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</si>
  <si>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</si>
  <si>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</si>
  <si>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</si>
  <si>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</si>
  <si>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</si>
  <si>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</si>
  <si>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</si>
  <si>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</si>
  <si>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</si>
  <si>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</si>
  <si>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</si>
  <si>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</si>
  <si>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</si>
  <si>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</si>
  <si>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</si>
  <si>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</si>
  <si>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</si>
  <si>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</si>
  <si>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</si>
  <si>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</si>
  <si>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</si>
  <si>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</si>
  <si>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</si>
  <si>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</si>
  <si>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</si>
  <si>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</si>
  <si>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</si>
  <si>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</si>
  <si>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</si>
  <si>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</si>
  <si>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</si>
  <si>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</si>
  <si>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</si>
  <si>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</si>
  <si>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</si>
  <si>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</si>
  <si>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</si>
  <si>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</si>
  <si>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</si>
  <si>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</si>
  <si>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</si>
  <si>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</si>
  <si>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</si>
  <si>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</si>
  <si>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</si>
  <si>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</si>
  <si>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</si>
  <si>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</si>
  <si>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</si>
  <si>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</si>
  <si>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</si>
  <si>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</si>
  <si>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</si>
  <si>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</si>
  <si>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</si>
  <si>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</si>
  <si>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</si>
  <si>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</si>
  <si>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</si>
  <si>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</si>
  <si>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</si>
  <si>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</si>
  <si>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</si>
  <si>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</si>
  <si>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</si>
  <si>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</si>
  <si>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</si>
  <si>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</si>
  <si>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</si>
  <si>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</si>
  <si>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</si>
  <si>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</si>
  <si>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</si>
  <si>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</si>
  <si>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</si>
  <si>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</si>
  <si>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</si>
  <si>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</si>
  <si>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</si>
  <si>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</si>
  <si>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</si>
  <si>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</si>
  <si>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</si>
  <si>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</si>
  <si>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</si>
  <si>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</si>
  <si>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</si>
  <si>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</si>
  <si>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</si>
  <si>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</si>
  <si>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</si>
  <si>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</si>
  <si>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</si>
  <si>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</si>
  <si>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</si>
  <si>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</si>
  <si>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</si>
  <si>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</si>
  <si>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</si>
  <si>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</si>
  <si>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</si>
  <si>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</si>
  <si>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</si>
  <si>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</si>
  <si>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</si>
  <si>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</si>
  <si>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</si>
  <si>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</si>
  <si>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</si>
  <si>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</si>
  <si>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介護保険特別会計</t>
    <phoneticPr fontId="5"/>
  </si>
  <si>
    <t>後期高齢者医療特別会計</t>
    <phoneticPr fontId="5"/>
  </si>
  <si>
    <t>下水道事業特別会計</t>
    <phoneticPr fontId="5"/>
  </si>
  <si>
    <t>-</t>
    <phoneticPr fontId="5"/>
  </si>
  <si>
    <t>法非適用企業</t>
    <phoneticPr fontId="5"/>
  </si>
  <si>
    <t>漁業集落排水事業特別会計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</si>
  <si>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</si>
  <si>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</si>
  <si>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</si>
  <si>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</si>
  <si>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</si>
  <si>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</si>
  <si>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</si>
  <si>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</si>
  <si>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</si>
  <si>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</si>
  <si>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</si>
  <si>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</si>
  <si>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</si>
  <si>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</si>
  <si>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</si>
  <si>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</si>
  <si>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</si>
  <si>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</si>
  <si>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</si>
  <si>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</si>
  <si>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</si>
  <si>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</si>
  <si>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</si>
  <si>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</si>
  <si>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</si>
  <si>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</si>
  <si>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</si>
  <si>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</si>
  <si>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</si>
  <si>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</si>
  <si>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</si>
  <si>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</si>
  <si>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</si>
  <si>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</si>
  <si>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</si>
  <si>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</si>
  <si>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</si>
  <si>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</si>
  <si>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</si>
  <si>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</si>
  <si>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</si>
  <si>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</si>
  <si>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</si>
  <si>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</si>
  <si>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</si>
  <si>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</si>
  <si>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</si>
  <si>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</si>
  <si>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</si>
  <si>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</si>
  <si>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</si>
  <si>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</si>
  <si>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</si>
  <si>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</si>
  <si>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</si>
  <si>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</si>
  <si>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</si>
  <si>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</si>
  <si>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</si>
  <si>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</si>
  <si>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</si>
  <si>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</si>
  <si>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</si>
  <si>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</si>
  <si>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</si>
  <si>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</si>
  <si>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</si>
  <si>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</si>
  <si>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</si>
  <si>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</si>
  <si>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</si>
  <si>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</si>
  <si>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</si>
  <si>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</si>
  <si>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</si>
  <si>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</si>
  <si>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</si>
  <si>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</si>
  <si>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</si>
  <si>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</si>
  <si>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</si>
  <si>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</si>
  <si>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</si>
  <si>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</si>
  <si>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</si>
  <si>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</si>
  <si>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</si>
  <si>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</si>
  <si>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</si>
  <si>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</si>
  <si>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</si>
  <si>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</si>
  <si>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</si>
  <si>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</si>
  <si>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</si>
  <si>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</si>
  <si>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</si>
  <si>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</si>
  <si>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</si>
  <si>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</si>
  <si>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</si>
  <si>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</si>
  <si>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</si>
  <si>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</si>
  <si>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</si>
  <si>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</si>
  <si>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</si>
  <si>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</si>
  <si>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</si>
  <si>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</si>
  <si>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</si>
  <si>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</si>
  <si>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</si>
  <si>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</si>
  <si>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</si>
  <si>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</si>
  <si>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</si>
  <si>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</si>
  <si>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</si>
  <si>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</si>
  <si>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</si>
  <si>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</si>
  <si>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</si>
  <si>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</si>
  <si>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</si>
  <si>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</si>
  <si>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</si>
  <si>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</si>
  <si>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</si>
  <si>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</si>
  <si>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</si>
  <si>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</si>
  <si>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</si>
  <si>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</si>
  <si>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</si>
  <si>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</si>
  <si>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</si>
  <si>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</si>
  <si>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</si>
  <si>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</si>
  <si>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</si>
  <si>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</si>
  <si>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</si>
  <si>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</si>
  <si>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</si>
  <si>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</si>
  <si>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</si>
  <si>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</si>
  <si>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</si>
  <si>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</si>
  <si>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</si>
  <si>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</si>
  <si>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</si>
  <si>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</si>
  <si>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</si>
  <si>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</si>
  <si>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</si>
  <si>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</si>
  <si>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</si>
  <si>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</si>
  <si>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</si>
  <si>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</si>
  <si>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</si>
  <si>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</si>
  <si>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</si>
  <si>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0.57</t>
  </si>
  <si>
    <t>▲ 0.30</t>
  </si>
  <si>
    <t>▲ 4.58</t>
  </si>
  <si>
    <t>介護保険特別会計</t>
  </si>
  <si>
    <t>一般会計</t>
  </si>
  <si>
    <t>後期高齢者医療特別会計</t>
  </si>
  <si>
    <t>国民健康保険特別会計</t>
  </si>
  <si>
    <t>下水道事業特別会計</t>
  </si>
  <si>
    <t>漁業集落排水事業特別会計</t>
  </si>
  <si>
    <t>その他会計（赤字）</t>
  </si>
  <si>
    <t>▲ 0.08</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</si>
  <si>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</si>
  <si>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</si>
  <si>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</si>
  <si>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</si>
  <si>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</si>
  <si>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</si>
  <si>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</si>
  <si>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</si>
  <si>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</si>
  <si>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泉州南消防組合</t>
    <rPh sb="0" eb="2">
      <t>センシュウ</t>
    </rPh>
    <rPh sb="2" eb="3">
      <t>ミナミ</t>
    </rPh>
    <rPh sb="3" eb="5">
      <t>ショウボウ</t>
    </rPh>
    <rPh sb="5" eb="7">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</si>
  <si>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</si>
  <si>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</si>
  <si>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</si>
  <si>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</si>
  <si>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</si>
  <si>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</si>
  <si>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t>
    <phoneticPr fontId="2"/>
  </si>
  <si>
    <t>岬ゆめ・みらい基金</t>
    <rPh sb="0" eb="1">
      <t>ミサキ</t>
    </rPh>
    <rPh sb="7" eb="9">
      <t>キキン</t>
    </rPh>
    <phoneticPr fontId="5"/>
  </si>
  <si>
    <t>多奈川地区多目的公園管理基金</t>
    <rPh sb="0" eb="3">
      <t>タナガワ</t>
    </rPh>
    <rPh sb="3" eb="5">
      <t>チク</t>
    </rPh>
    <rPh sb="5" eb="8">
      <t>タモクテキ</t>
    </rPh>
    <rPh sb="8" eb="10">
      <t>コウエン</t>
    </rPh>
    <rPh sb="10" eb="12">
      <t>カンリ</t>
    </rPh>
    <rPh sb="12" eb="14">
      <t>キキン</t>
    </rPh>
    <phoneticPr fontId="5"/>
  </si>
  <si>
    <t>公共施設整備基金</t>
    <rPh sb="0" eb="2">
      <t>コウキョウ</t>
    </rPh>
    <rPh sb="2" eb="4">
      <t>シセツ</t>
    </rPh>
    <rPh sb="4" eb="6">
      <t>セイビ</t>
    </rPh>
    <rPh sb="6" eb="8">
      <t>キキン</t>
    </rPh>
    <phoneticPr fontId="5"/>
  </si>
  <si>
    <t>海釣り公園管理基金</t>
    <rPh sb="0" eb="2">
      <t>ウミヅ</t>
    </rPh>
    <rPh sb="3" eb="5">
      <t>コウエン</t>
    </rPh>
    <rPh sb="5" eb="7">
      <t>カンリ</t>
    </rPh>
    <rPh sb="7" eb="9">
      <t>キキン</t>
    </rPh>
    <phoneticPr fontId="5"/>
  </si>
  <si>
    <t>森林経営管理基金</t>
    <rPh sb="0" eb="2">
      <t>シンリン</t>
    </rPh>
    <rPh sb="2" eb="4">
      <t>ケイエイ</t>
    </rPh>
    <rPh sb="4" eb="6">
      <t>カンリ</t>
    </rPh>
    <rPh sb="6" eb="8">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</si>
  <si>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</si>
  <si>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</si>
  <si>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</si>
  <si>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</si>
  <si>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</si>
  <si>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</si>
  <si>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ここに入力</t>
    <rPh sb="3" eb="5">
      <t>ニュウリョク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</si>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</sst>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117234</c:v>
                </c:pt>
              </c:numCache>
            </c:numRef>
          </c:val>
          <c:smooth val="0"/>
          <c:extLst>
            <c:ext xmlns:c16="http://schemas.microsoft.com/office/drawing/2014/chart" uri="{C3380CC4-5D6E-409C-BE32-E72D297353CC}">
              <c16:uniqueId val="{00000000-7934-4959-AA97-D56C545BC3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85605</c:v>
                </c:pt>
                <c:pt idx="1">
                  <c:v>85660</c:v>
                </c:pt>
                <c:pt idx="2">
                  <c:v>72231</c:v>
                </c:pt>
                <c:pt idx="3">
                  <c:v>74750</c:v>
                </c:pt>
                <c:pt idx="4">
                  <c:v>63463</c:v>
                </c:pt>
              </c:numCache>
            </c:numRef>
          </c:val>
          <c:smooth val="0"/>
          <c:extLst>
            <c:ext xmlns:c16="http://schemas.microsoft.com/office/drawing/2014/chart" uri="{C3380CC4-5D6E-409C-BE32-E72D297353CC}">
              <c16:uniqueId val="{00000001-7934-4959-AA97-D56C545BC382}"/>
            </c:ext>
          </c:extLst>
        </c:ser>
        <c:dLbls>
          <c:showLegendKey val="0"/>
          <c:showVal val="0"/>
          <c:showCatName val="0"/>
          <c:showSerName val="0"/>
          <c:showPercent val="0"/>
          <c:showBubbleSize val="0"/>
        </c:dLbls>
        <c:marker val="1"/>
        <c:smooth val="0"/>
        <c:axId val="383419512"/>
        <c:axId val="383424608"/>
      </c:lineChart>
      <c:catAx>
        <c:axId val="383419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3424608"/>
        <c:crosses val="autoZero"/>
        <c:auto val="1"/>
        <c:lblAlgn val="ctr"/>
        <c:lblOffset val="100"/>
        <c:tickLblSkip val="1"/>
        <c:tickMarkSkip val="1"/>
        <c:noMultiLvlLbl val="0"/>
      </c:catAx>
      <c:valAx>
        <c:axId val="3834246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3419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1.27</c:v>
                </c:pt>
                <c:pt idx="1">
                  <c:v>1.37</c:v>
                </c:pt>
                <c:pt idx="2">
                  <c:v>1.41</c:v>
                </c:pt>
                <c:pt idx="3">
                  <c:v>1.48</c:v>
                </c:pt>
                <c:pt idx="4">
                  <c:v>1.5</c:v>
                </c:pt>
              </c:numCache>
            </c:numRef>
          </c:val>
          <c:extLst>
            <c:ext xmlns:c16="http://schemas.microsoft.com/office/drawing/2014/chart" uri="{C3380CC4-5D6E-409C-BE32-E72D297353CC}">
              <c16:uniqueId val="{00000000-71C3-45A4-82F1-335DB0C5D9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19.96</c:v>
                </c:pt>
                <c:pt idx="1">
                  <c:v>19.77</c:v>
                </c:pt>
                <c:pt idx="2">
                  <c:v>14.89</c:v>
                </c:pt>
                <c:pt idx="3">
                  <c:v>15.97</c:v>
                </c:pt>
                <c:pt idx="4">
                  <c:v>16.43</c:v>
                </c:pt>
              </c:numCache>
            </c:numRef>
          </c:val>
          <c:extLst>
            <c:ext xmlns:c16="http://schemas.microsoft.com/office/drawing/2014/chart" uri="{C3380CC4-5D6E-409C-BE32-E72D297353CC}">
              <c16:uniqueId val="{00000001-71C3-45A4-82F1-335DB0C5D908}"/>
            </c:ext>
          </c:extLst>
        </c:ser>
        <c:dLbls>
          <c:showLegendKey val="0"/>
          <c:showVal val="0"/>
          <c:showCatName val="0"/>
          <c:showSerName val="0"/>
          <c:showPercent val="0"/>
          <c:showBubbleSize val="0"/>
        </c:dLbls>
        <c:gapWidth val="250"/>
        <c:overlap val="100"/>
        <c:axId val="383421472"/>
        <c:axId val="383425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-0.56999999999999995</c:v>
                </c:pt>
                <c:pt idx="1">
                  <c:v>-0.3</c:v>
                </c:pt>
                <c:pt idx="2">
                  <c:v>-4.58</c:v>
                </c:pt>
                <c:pt idx="3">
                  <c:v>1.1399999999999999</c:v>
                </c:pt>
                <c:pt idx="4">
                  <c:v>1.24</c:v>
                </c:pt>
              </c:numCache>
            </c:numRef>
          </c:val>
          <c:smooth val="0"/>
          <c:extLst>
            <c:ext xmlns:c16="http://schemas.microsoft.com/office/drawing/2014/chart" uri="{C3380CC4-5D6E-409C-BE32-E72D297353CC}">
              <c16:uniqueId val="{00000002-71C3-45A4-82F1-335DB0C5D908}"/>
            </c:ext>
          </c:extLst>
        </c:ser>
        <c:dLbls>
          <c:showLegendKey val="0"/>
          <c:showVal val="0"/>
          <c:showCatName val="0"/>
          <c:showSerName val="0"/>
          <c:showPercent val="0"/>
          <c:showBubbleSize val="0"/>
        </c:dLbls>
        <c:marker val="1"/>
        <c:smooth val="0"/>
        <c:axId val="383421472"/>
        <c:axId val="383425000"/>
      </c:lineChart>
      <c:catAx>
        <c:axId val="38342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3425000"/>
        <c:crosses val="autoZero"/>
        <c:auto val="1"/>
        <c:lblAlgn val="ctr"/>
        <c:lblOffset val="100"/>
        <c:tickLblSkip val="1"/>
        <c:tickMarkSkip val="1"/>
        <c:noMultiLvlLbl val="0"/>
      </c:catAx>
      <c:valAx>
        <c:axId val="383425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42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c:v>
                </c:pt>
                <c:pt idx="2">
                  <c:v>#N/A</c:v>
                </c:pt>
                <c:pt idx="3">
                  <c:v>0</c:v>
                </c:pt>
                <c:pt idx="4">
                  <c:v>#N/A</c:v>
                </c:pt>
                <c:pt idx="5">
                  <c:v>3.55</c:v>
                </c:pt>
                <c:pt idx="6">
                  <c:v>0</c:v>
                </c:pt>
                <c:pt idx="7">
                  <c:v>0</c:v>
                </c:pt>
                <c:pt idx="8">
                  <c:v>0</c:v>
                </c:pt>
                <c:pt idx="9">
                  <c:v>0</c:v>
                </c:pt>
              </c:numCache>
            </c:numRef>
          </c:val>
          <c:extLst>
            <c:ext xmlns:c16="http://schemas.microsoft.com/office/drawing/2014/chart" uri="{C3380CC4-5D6E-409C-BE32-E72D297353CC}">
              <c16:uniqueId val="{00000000-827A-4C75-ADBE-37C0FA64B8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0.08</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827A-4C75-ADBE-37C0FA64B89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27A-4C75-ADBE-37C0FA64B89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27A-4C75-ADBE-37C0FA64B895}"/>
            </c:ext>
          </c:extLst>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27A-4C75-ADBE-37C0FA64B895}"/>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27A-4C75-ADBE-37C0FA64B89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2.37</c:v>
                </c:pt>
                <c:pt idx="2">
                  <c:v>#N/A</c:v>
                </c:pt>
                <c:pt idx="3">
                  <c:v>3.27</c:v>
                </c:pt>
                <c:pt idx="4">
                  <c:v>#N/A</c:v>
                </c:pt>
                <c:pt idx="5">
                  <c:v>1.88</c:v>
                </c:pt>
                <c:pt idx="6">
                  <c:v>#N/A</c:v>
                </c:pt>
                <c:pt idx="7">
                  <c:v>0.44</c:v>
                </c:pt>
                <c:pt idx="8">
                  <c:v>#N/A</c:v>
                </c:pt>
                <c:pt idx="9">
                  <c:v>0</c:v>
                </c:pt>
              </c:numCache>
            </c:numRef>
          </c:val>
          <c:extLst>
            <c:ext xmlns:c16="http://schemas.microsoft.com/office/drawing/2014/chart" uri="{C3380CC4-5D6E-409C-BE32-E72D297353CC}">
              <c16:uniqueId val="{00000006-827A-4C75-ADBE-37C0FA64B895}"/>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0.09</c:v>
                </c:pt>
                <c:pt idx="2">
                  <c:v>#N/A</c:v>
                </c:pt>
                <c:pt idx="3">
                  <c:v>0.11</c:v>
                </c:pt>
                <c:pt idx="4">
                  <c:v>#N/A</c:v>
                </c:pt>
                <c:pt idx="5">
                  <c:v>0.12</c:v>
                </c:pt>
                <c:pt idx="6">
                  <c:v>#N/A</c:v>
                </c:pt>
                <c:pt idx="7">
                  <c:v>0.05</c:v>
                </c:pt>
                <c:pt idx="8">
                  <c:v>#N/A</c:v>
                </c:pt>
                <c:pt idx="9">
                  <c:v>0.11</c:v>
                </c:pt>
              </c:numCache>
            </c:numRef>
          </c:val>
          <c:extLst>
            <c:ext xmlns:c16="http://schemas.microsoft.com/office/drawing/2014/chart" uri="{C3380CC4-5D6E-409C-BE32-E72D297353CC}">
              <c16:uniqueId val="{00000007-827A-4C75-ADBE-37C0FA64B89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1.27</c:v>
                </c:pt>
                <c:pt idx="2">
                  <c:v>#N/A</c:v>
                </c:pt>
                <c:pt idx="3">
                  <c:v>1.36</c:v>
                </c:pt>
                <c:pt idx="4">
                  <c:v>#N/A</c:v>
                </c:pt>
                <c:pt idx="5">
                  <c:v>1.4</c:v>
                </c:pt>
                <c:pt idx="6">
                  <c:v>#N/A</c:v>
                </c:pt>
                <c:pt idx="7">
                  <c:v>1.48</c:v>
                </c:pt>
                <c:pt idx="8">
                  <c:v>#N/A</c:v>
                </c:pt>
                <c:pt idx="9">
                  <c:v>1.49</c:v>
                </c:pt>
              </c:numCache>
            </c:numRef>
          </c:val>
          <c:extLst>
            <c:ext xmlns:c16="http://schemas.microsoft.com/office/drawing/2014/chart" uri="{C3380CC4-5D6E-409C-BE32-E72D297353CC}">
              <c16:uniqueId val="{00000008-827A-4C75-ADBE-37C0FA64B895}"/>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1.35</c:v>
                </c:pt>
                <c:pt idx="2">
                  <c:v>#N/A</c:v>
                </c:pt>
                <c:pt idx="3">
                  <c:v>1.46</c:v>
                </c:pt>
                <c:pt idx="4">
                  <c:v>#N/A</c:v>
                </c:pt>
                <c:pt idx="5">
                  <c:v>1.85</c:v>
                </c:pt>
                <c:pt idx="6">
                  <c:v>#N/A</c:v>
                </c:pt>
                <c:pt idx="7">
                  <c:v>1.51</c:v>
                </c:pt>
                <c:pt idx="8">
                  <c:v>#N/A</c:v>
                </c:pt>
                <c:pt idx="9">
                  <c:v>1.52</c:v>
                </c:pt>
              </c:numCache>
            </c:numRef>
          </c:val>
          <c:extLst>
            <c:ext xmlns:c16="http://schemas.microsoft.com/office/drawing/2014/chart" uri="{C3380CC4-5D6E-409C-BE32-E72D297353CC}">
              <c16:uniqueId val="{00000009-827A-4C75-ADBE-37C0FA64B895}"/>
            </c:ext>
          </c:extLst>
        </c:ser>
        <c:dLbls>
          <c:showLegendKey val="0"/>
          <c:showVal val="0"/>
          <c:showCatName val="0"/>
          <c:showSerName val="0"/>
          <c:showPercent val="0"/>
          <c:showBubbleSize val="0"/>
        </c:dLbls>
        <c:gapWidth val="150"/>
        <c:overlap val="100"/>
        <c:axId val="383423040"/>
        <c:axId val="383420296"/>
      </c:barChart>
      <c:catAx>
        <c:axId val="38342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3420296"/>
        <c:crosses val="autoZero"/>
        <c:auto val="1"/>
        <c:lblAlgn val="ctr"/>
        <c:lblOffset val="100"/>
        <c:tickLblSkip val="1"/>
        <c:tickMarkSkip val="1"/>
        <c:noMultiLvlLbl val="0"/>
      </c:catAx>
      <c:valAx>
        <c:axId val="383420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423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609</c:v>
                </c:pt>
                <c:pt idx="5">
                  <c:v>591</c:v>
                </c:pt>
                <c:pt idx="8">
                  <c:v>592</c:v>
                </c:pt>
                <c:pt idx="11">
                  <c:v>587</c:v>
                </c:pt>
                <c:pt idx="14">
                  <c:v>573</c:v>
                </c:pt>
              </c:numCache>
            </c:numRef>
          </c:val>
          <c:extLst>
            <c:ext xmlns:c16="http://schemas.microsoft.com/office/drawing/2014/chart" uri="{C3380CC4-5D6E-409C-BE32-E72D297353CC}">
              <c16:uniqueId val="{00000000-C79D-4231-B1F5-902CBD4580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9D-4231-B1F5-902CBD4580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79D-4231-B1F5-902CBD4580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c:v>
                </c:pt>
                <c:pt idx="3">
                  <c:v>24</c:v>
                </c:pt>
                <c:pt idx="6">
                  <c:v>27</c:v>
                </c:pt>
                <c:pt idx="9">
                  <c:v>29</c:v>
                </c:pt>
                <c:pt idx="12">
                  <c:v>23</c:v>
                </c:pt>
              </c:numCache>
            </c:numRef>
          </c:val>
          <c:extLst>
            <c:ext xmlns:c16="http://schemas.microsoft.com/office/drawing/2014/chart" uri="{C3380CC4-5D6E-409C-BE32-E72D297353CC}">
              <c16:uniqueId val="{00000003-C79D-4231-B1F5-902CBD4580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259</c:v>
                </c:pt>
                <c:pt idx="3">
                  <c:v>269</c:v>
                </c:pt>
                <c:pt idx="6">
                  <c:v>248</c:v>
                </c:pt>
                <c:pt idx="9">
                  <c:v>252</c:v>
                </c:pt>
                <c:pt idx="12">
                  <c:v>259</c:v>
                </c:pt>
              </c:numCache>
            </c:numRef>
          </c:val>
          <c:extLst>
            <c:ext xmlns:c16="http://schemas.microsoft.com/office/drawing/2014/chart" uri="{C3380CC4-5D6E-409C-BE32-E72D297353CC}">
              <c16:uniqueId val="{00000004-C79D-4231-B1F5-902CBD4580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9D-4231-B1F5-902CBD4580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9D-4231-B1F5-902CBD4580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813</c:v>
                </c:pt>
                <c:pt idx="3">
                  <c:v>756</c:v>
                </c:pt>
                <c:pt idx="6">
                  <c:v>752</c:v>
                </c:pt>
                <c:pt idx="9">
                  <c:v>676</c:v>
                </c:pt>
                <c:pt idx="12">
                  <c:v>697</c:v>
                </c:pt>
              </c:numCache>
            </c:numRef>
          </c:val>
          <c:extLst>
            <c:ext xmlns:c16="http://schemas.microsoft.com/office/drawing/2014/chart" uri="{C3380CC4-5D6E-409C-BE32-E72D297353CC}">
              <c16:uniqueId val="{00000007-C79D-4231-B1F5-902CBD45809A}"/>
            </c:ext>
          </c:extLst>
        </c:ser>
        <c:dLbls>
          <c:showLegendKey val="0"/>
          <c:showVal val="0"/>
          <c:showCatName val="0"/>
          <c:showSerName val="0"/>
          <c:showPercent val="0"/>
          <c:showBubbleSize val="0"/>
        </c:dLbls>
        <c:gapWidth val="100"/>
        <c:overlap val="100"/>
        <c:axId val="383835304"/>
        <c:axId val="383832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484</c:v>
                </c:pt>
                <c:pt idx="2">
                  <c:v>#N/A</c:v>
                </c:pt>
                <c:pt idx="3">
                  <c:v>#N/A</c:v>
                </c:pt>
                <c:pt idx="4">
                  <c:v>458</c:v>
                </c:pt>
                <c:pt idx="5">
                  <c:v>#N/A</c:v>
                </c:pt>
                <c:pt idx="6">
                  <c:v>#N/A</c:v>
                </c:pt>
                <c:pt idx="7">
                  <c:v>435</c:v>
                </c:pt>
                <c:pt idx="8">
                  <c:v>#N/A</c:v>
                </c:pt>
                <c:pt idx="9">
                  <c:v>#N/A</c:v>
                </c:pt>
                <c:pt idx="10">
                  <c:v>370</c:v>
                </c:pt>
                <c:pt idx="11">
                  <c:v>#N/A</c:v>
                </c:pt>
                <c:pt idx="12">
                  <c:v>#N/A</c:v>
                </c:pt>
                <c:pt idx="13">
                  <c:v>406</c:v>
                </c:pt>
                <c:pt idx="14">
                  <c:v>#N/A</c:v>
                </c:pt>
              </c:numCache>
            </c:numRef>
          </c:val>
          <c:smooth val="0"/>
          <c:extLst>
            <c:ext xmlns:c16="http://schemas.microsoft.com/office/drawing/2014/chart" uri="{C3380CC4-5D6E-409C-BE32-E72D297353CC}">
              <c16:uniqueId val="{00000008-C79D-4231-B1F5-902CBD45809A}"/>
            </c:ext>
          </c:extLst>
        </c:ser>
        <c:dLbls>
          <c:showLegendKey val="0"/>
          <c:showVal val="0"/>
          <c:showCatName val="0"/>
          <c:showSerName val="0"/>
          <c:showPercent val="0"/>
          <c:showBubbleSize val="0"/>
        </c:dLbls>
        <c:marker val="1"/>
        <c:smooth val="0"/>
        <c:axId val="383835304"/>
        <c:axId val="383832560"/>
      </c:lineChart>
      <c:catAx>
        <c:axId val="383835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3832560"/>
        <c:crosses val="autoZero"/>
        <c:auto val="1"/>
        <c:lblAlgn val="ctr"/>
        <c:lblOffset val="100"/>
        <c:tickLblSkip val="1"/>
        <c:tickMarkSkip val="1"/>
        <c:noMultiLvlLbl val="0"/>
      </c:catAx>
      <c:valAx>
        <c:axId val="383832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835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6678</c:v>
                </c:pt>
                <c:pt idx="5">
                  <c:v>6528</c:v>
                </c:pt>
                <c:pt idx="8">
                  <c:v>6494</c:v>
                </c:pt>
                <c:pt idx="11">
                  <c:v>6402</c:v>
                </c:pt>
                <c:pt idx="14">
                  <c:v>6267</c:v>
                </c:pt>
              </c:numCache>
            </c:numRef>
          </c:val>
          <c:extLst>
            <c:ext xmlns:c16="http://schemas.microsoft.com/office/drawing/2014/chart" uri="{C3380CC4-5D6E-409C-BE32-E72D297353CC}">
              <c16:uniqueId val="{00000000-0581-4EAE-902F-E5619528160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165</c:v>
                </c:pt>
              </c:numCache>
            </c:numRef>
          </c:val>
          <c:extLst>
            <c:ext xmlns:c16="http://schemas.microsoft.com/office/drawing/2014/chart" uri="{C3380CC4-5D6E-409C-BE32-E72D297353CC}">
              <c16:uniqueId val="{00000001-0581-4EAE-902F-E5619528160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1691</c:v>
                </c:pt>
                <c:pt idx="5">
                  <c:v>1900</c:v>
                </c:pt>
                <c:pt idx="8">
                  <c:v>1804</c:v>
                </c:pt>
                <c:pt idx="11">
                  <c:v>1716</c:v>
                </c:pt>
                <c:pt idx="14">
                  <c:v>1616</c:v>
                </c:pt>
              </c:numCache>
            </c:numRef>
          </c:val>
          <c:extLst>
            <c:ext xmlns:c16="http://schemas.microsoft.com/office/drawing/2014/chart" uri="{C3380CC4-5D6E-409C-BE32-E72D297353CC}">
              <c16:uniqueId val="{00000002-0581-4EAE-902F-E5619528160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81-4EAE-902F-E5619528160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81-4EAE-902F-E5619528160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81-4EAE-902F-E5619528160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1399</c:v>
                </c:pt>
                <c:pt idx="3">
                  <c:v>1108</c:v>
                </c:pt>
                <c:pt idx="6">
                  <c:v>998</c:v>
                </c:pt>
                <c:pt idx="9">
                  <c:v>987</c:v>
                </c:pt>
                <c:pt idx="12">
                  <c:v>980</c:v>
                </c:pt>
              </c:numCache>
            </c:numRef>
          </c:val>
          <c:extLst>
            <c:ext xmlns:c16="http://schemas.microsoft.com/office/drawing/2014/chart" uri="{C3380CC4-5D6E-409C-BE32-E72D297353CC}">
              <c16:uniqueId val="{00000006-0581-4EAE-902F-E5619528160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171</c:v>
                </c:pt>
                <c:pt idx="3">
                  <c:v>207</c:v>
                </c:pt>
                <c:pt idx="6">
                  <c:v>205</c:v>
                </c:pt>
                <c:pt idx="9">
                  <c:v>191</c:v>
                </c:pt>
                <c:pt idx="12">
                  <c:v>168</c:v>
                </c:pt>
              </c:numCache>
            </c:numRef>
          </c:val>
          <c:extLst>
            <c:ext xmlns:c16="http://schemas.microsoft.com/office/drawing/2014/chart" uri="{C3380CC4-5D6E-409C-BE32-E72D297353CC}">
              <c16:uniqueId val="{00000007-0581-4EAE-902F-E5619528160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3718</c:v>
                </c:pt>
                <c:pt idx="3">
                  <c:v>3593</c:v>
                </c:pt>
                <c:pt idx="6">
                  <c:v>3466</c:v>
                </c:pt>
                <c:pt idx="9">
                  <c:v>3300</c:v>
                </c:pt>
                <c:pt idx="12">
                  <c:v>3051</c:v>
                </c:pt>
              </c:numCache>
            </c:numRef>
          </c:val>
          <c:extLst>
            <c:ext xmlns:c16="http://schemas.microsoft.com/office/drawing/2014/chart" uri="{C3380CC4-5D6E-409C-BE32-E72D297353CC}">
              <c16:uniqueId val="{00000008-0581-4EAE-902F-E5619528160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581-4EAE-902F-E5619528160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7331</c:v>
                </c:pt>
                <c:pt idx="3">
                  <c:v>7589</c:v>
                </c:pt>
                <c:pt idx="6">
                  <c:v>7911</c:v>
                </c:pt>
                <c:pt idx="9">
                  <c:v>8007</c:v>
                </c:pt>
                <c:pt idx="12">
                  <c:v>8171</c:v>
                </c:pt>
              </c:numCache>
            </c:numRef>
          </c:val>
          <c:extLst>
            <c:ext xmlns:c16="http://schemas.microsoft.com/office/drawing/2014/chart" uri="{C3380CC4-5D6E-409C-BE32-E72D297353CC}">
              <c16:uniqueId val="{0000000A-0581-4EAE-902F-E56195281606}"/>
            </c:ext>
          </c:extLst>
        </c:ser>
        <c:dLbls>
          <c:showLegendKey val="0"/>
          <c:showVal val="0"/>
          <c:showCatName val="0"/>
          <c:showSerName val="0"/>
          <c:showPercent val="0"/>
          <c:showBubbleSize val="0"/>
        </c:dLbls>
        <c:gapWidth val="100"/>
        <c:overlap val="100"/>
        <c:axId val="475542720"/>
        <c:axId val="475541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4251</c:v>
                </c:pt>
                <c:pt idx="2">
                  <c:v>#N/A</c:v>
                </c:pt>
                <c:pt idx="3">
                  <c:v>#N/A</c:v>
                </c:pt>
                <c:pt idx="4">
                  <c:v>4068</c:v>
                </c:pt>
                <c:pt idx="5">
                  <c:v>#N/A</c:v>
                </c:pt>
                <c:pt idx="6">
                  <c:v>#N/A</c:v>
                </c:pt>
                <c:pt idx="7">
                  <c:v>4282</c:v>
                </c:pt>
                <c:pt idx="8">
                  <c:v>#N/A</c:v>
                </c:pt>
                <c:pt idx="9">
                  <c:v>#N/A</c:v>
                </c:pt>
                <c:pt idx="10">
                  <c:v>4368</c:v>
                </c:pt>
                <c:pt idx="11">
                  <c:v>#N/A</c:v>
                </c:pt>
                <c:pt idx="12">
                  <c:v>#N/A</c:v>
                </c:pt>
                <c:pt idx="13">
                  <c:v>4323</c:v>
                </c:pt>
                <c:pt idx="14">
                  <c:v>#N/A</c:v>
                </c:pt>
              </c:numCache>
            </c:numRef>
          </c:val>
          <c:smooth val="0"/>
          <c:extLst>
            <c:ext xmlns:c16="http://schemas.microsoft.com/office/drawing/2014/chart" uri="{C3380CC4-5D6E-409C-BE32-E72D297353CC}">
              <c16:uniqueId val="{0000000B-0581-4EAE-902F-E56195281606}"/>
            </c:ext>
          </c:extLst>
        </c:ser>
        <c:dLbls>
          <c:showLegendKey val="0"/>
          <c:showVal val="0"/>
          <c:showCatName val="0"/>
          <c:showSerName val="0"/>
          <c:showPercent val="0"/>
          <c:showBubbleSize val="0"/>
        </c:dLbls>
        <c:marker val="1"/>
        <c:smooth val="0"/>
        <c:axId val="475542720"/>
        <c:axId val="475541152"/>
      </c:lineChart>
      <c:catAx>
        <c:axId val="47554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5541152"/>
        <c:crosses val="autoZero"/>
        <c:auto val="1"/>
        <c:lblAlgn val="ctr"/>
        <c:lblOffset val="100"/>
        <c:tickLblSkip val="1"/>
        <c:tickMarkSkip val="1"/>
        <c:noMultiLvlLbl val="0"/>
      </c:catAx>
      <c:valAx>
        <c:axId val="475541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54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642</c:v>
                </c:pt>
                <c:pt idx="1">
                  <c:v>688</c:v>
                </c:pt>
                <c:pt idx="2">
                  <c:v>740</c:v>
                </c:pt>
              </c:numCache>
            </c:numRef>
          </c:val>
          <c:extLst>
            <c:ext xmlns:c16="http://schemas.microsoft.com/office/drawing/2014/chart" uri="{C3380CC4-5D6E-409C-BE32-E72D297353CC}">
              <c16:uniqueId val="{00000000-5F2C-49BD-913B-54C465CCCE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38</c:v>
                </c:pt>
                <c:pt idx="1">
                  <c:v>38</c:v>
                </c:pt>
                <c:pt idx="2">
                  <c:v>38</c:v>
                </c:pt>
              </c:numCache>
            </c:numRef>
          </c:val>
          <c:extLst>
            <c:ext xmlns:c16="http://schemas.microsoft.com/office/drawing/2014/chart" uri="{C3380CC4-5D6E-409C-BE32-E72D297353CC}">
              <c16:uniqueId val="{00000001-5F2C-49BD-913B-54C465CCCE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827</c:v>
                </c:pt>
                <c:pt idx="1">
                  <c:v>664</c:v>
                </c:pt>
                <c:pt idx="2">
                  <c:v>543</c:v>
                </c:pt>
              </c:numCache>
            </c:numRef>
          </c:val>
          <c:extLst>
            <c:ext xmlns:c16="http://schemas.microsoft.com/office/drawing/2014/chart" uri="{C3380CC4-5D6E-409C-BE32-E72D297353CC}">
              <c16:uniqueId val="{00000002-5F2C-49BD-913B-54C465CCCEC6}"/>
            </c:ext>
          </c:extLst>
        </c:ser>
        <c:dLbls>
          <c:showLegendKey val="0"/>
          <c:showVal val="0"/>
          <c:showCatName val="0"/>
          <c:showSerName val="0"/>
          <c:showPercent val="0"/>
          <c:showBubbleSize val="0"/>
        </c:dLbls>
        <c:gapWidth val="120"/>
        <c:overlap val="100"/>
        <c:axId val="475541544"/>
        <c:axId val="475541936"/>
      </c:barChart>
      <c:catAx>
        <c:axId val="475541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5541936"/>
        <c:crosses val="autoZero"/>
        <c:auto val="1"/>
        <c:lblAlgn val="ctr"/>
        <c:lblOffset val="100"/>
        <c:tickLblSkip val="1"/>
        <c:tickMarkSkip val="1"/>
        <c:noMultiLvlLbl val="0"/>
      </c:catAx>
      <c:valAx>
        <c:axId val="475541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5541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{D4C1C3D1-EF25-45CC-A744-166F501C5A94}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152-4069-B806-B803B0C361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{F39BC654-02A3-49E1-A4A2-0924E8D52A8C}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52-4069-B806-B803B0C361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{24A5CA22-E8A9-468C-9934-B6CDC47BFA3A}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52-4069-B806-B803B0C361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{EA920D83-8D77-4975-977E-3A6780096FCB}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52-4069-B806-B803B0C361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{A337C5F9-D435-4DA4-8675-CC310A3E5581}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52-4069-B806-B803B0C36105}"/>
                </c:ext>
              </c:extLst>
            </c:dLbl>
            <c:dLbl>
              <c:idx val="8"/>
              <c:layout>
                <c:manualLayout>
                  <c:x val="-4.1444036760836467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{CEE1B435-2EFE-46C7-A607-8B22F74C1938}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152-4069-B806-B803B0C36105}"/>
                </c:ext>
              </c:extLst>
            </c:dLbl>
            <c:dLbl>
              <c:idx val="16"/>
              <c:layout>
                <c:manualLayout>
                  <c:x val="-3.501086126211971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{3F780A09-557C-4650-AF2E-3A5AAD3C6049}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152-4069-B806-B803B0C36105}"/>
                </c:ext>
              </c:extLst>
            </c:dLbl>
            <c:dLbl>
              <c:idx val="24"/>
              <c:layout>
                <c:manualLayout>
                  <c:x val="-2.271691435897006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{B66443BB-C150-4D9C-8CE8-312B4B5CF0C4}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152-4069-B806-B803B0C36105}"/>
                </c:ext>
              </c:extLst>
            </c:dLbl>
            <c:dLbl>
              <c:idx val="32"/>
              <c:layout>
                <c:manualLayout>
                  <c:x val="-2.9150089857686742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{C6679D93-84ED-424B-9617-00F63184DBF3}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152-4069-B806-B803B0C361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68.099999999999994</c:v>
                </c:pt>
                <c:pt idx="8">
                  <c:v>67</c:v>
                </c:pt>
                <c:pt idx="16">
                  <c:v>65.2</c:v>
                </c:pt>
                <c:pt idx="24">
                  <c:v>66.8</c:v>
                </c:pt>
                <c:pt idx="32">
                  <c:v>64.7</c:v>
                </c:pt>
              </c:numCache>
            </c:numRef>
          </c:xVal>
          <c:yVal>
            <c:numRef>
              <c:f>公会計指標分析・財政指標組合せ分析表!$BP$51:$DC$51</c:f>
              <c:numCache>
                <c:formatCode>#,##0.0;"▲ "#,##0.0</c:formatCode>
                <c:ptCount val="40"/>
                <c:pt idx="0">
                  <c:v>115.2</c:v>
                </c:pt>
                <c:pt idx="8">
                  <c:v>111</c:v>
                </c:pt>
                <c:pt idx="16">
                  <c:v>115.2</c:v>
                </c:pt>
                <c:pt idx="24">
                  <c:v>117.4</c:v>
                </c:pt>
                <c:pt idx="32">
                  <c:v>109.9</c:v>
                </c:pt>
              </c:numCache>
            </c:numRef>
          </c:yVal>
          <c:smooth val="0"/>
          <c:extLst>
            <c:ext xmlns:c16="http://schemas.microsoft.com/office/drawing/2014/chart" uri="{C3380CC4-5D6E-409C-BE32-E72D297353CC}">
              <c16:uniqueId val="{00000009-5152-4069-B806-B803B0C361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{F61B2A41-F282-487B-8020-8BA5B4E4DF6E}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152-4069-B806-B803B0C361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{B6AE823F-17C4-4C8A-A2B2-392B1F056F13}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52-4069-B806-B803B0C361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{D9A7BACF-2A86-49C6-87BD-DC105CA7C290}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52-4069-B806-B803B0C361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{2A5B0BAC-1CDD-4ACC-BD24-CA946E205400}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52-4069-B806-B803B0C361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{9D4F9AE6-2832-48FE-886D-0E0178763239}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52-4069-B806-B803B0C3610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{9C6AFF8F-4B33-4614-A595-FCE715418D7C}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152-4069-B806-B803B0C36105}"/>
                </c:ext>
              </c:extLst>
            </c:dLbl>
            <c:dLbl>
              <c:idx val="16"/>
              <c:layout>
                <c:manualLayout>
                  <c:x val="-2.486128192306807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{1198F73A-F951-472F-9E5F-4A6857892091}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152-4069-B806-B803B0C36105}"/>
                </c:ext>
              </c:extLst>
            </c:dLbl>
            <c:dLbl>
              <c:idx val="24"/>
              <c:layout>
                <c:manualLayout>
                  <c:x val="-3.929966919673832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{E936CF4F-1661-427C-B6BE-A33A9E446796}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152-4069-B806-B803B0C3610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{70B02703-5136-45F1-BF28-FA83E61B4036}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152-4069-B806-B803B0C361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61.9</c:v>
                </c:pt>
              </c:numCache>
            </c:numRef>
          </c:xVal>
          <c:yVal>
            <c:numRef>
              <c:f>公会計指標分析・財政指標組合せ分析表!$BP$55:$DC$55</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5152-4069-B806-B803B0C36105}"/>
            </c:ext>
          </c:extLst>
        </c:ser>
        <c:dLbls>
          <c:showLegendKey val="0"/>
          <c:showVal val="1"/>
          <c:showCatName val="0"/>
          <c:showSerName val="0"/>
          <c:showPercent val="0"/>
          <c:showBubbleSize val="0"/>
        </c:dLbls>
        <c:axId val="44946368"/>
        <c:axId val="44944016"/>
      </c:scatterChart>
      <c:valAx>
        <c:axId val="44946368"/>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944016"/>
        <c:crosses val="autoZero"/>
        <c:crossBetween val="midCat"/>
      </c:valAx>
      <c:valAx>
        <c:axId val="44944016"/>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4946368"/>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{C55E76B9-D733-4D4C-88DC-71E7ED6902BA}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5B4-4A99-AA19-A34413D6D2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{1ACEEFA1-A04C-4C46-B625-12B25EB5DA43}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B4-4A99-AA19-A34413D6D2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{A5D97549-CD7A-4F37-B5BF-20CDADB85BD9}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B4-4A99-AA19-A34413D6D2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{95806504-9AE5-4C17-AAB8-30786EE032BC}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B4-4A99-AA19-A34413D6D2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{22903133-81E4-4C4F-A7FD-97E7DDC8E42C}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B4-4A99-AA19-A34413D6D2D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{A3C9D4D6-4EA9-4A28-BE32-F84DE495E62F}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5B4-4A99-AA19-A34413D6D2D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{5D7BA5C4-6536-459B-BF4F-AB3273700C98}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5B4-4A99-AA19-A34413D6D2D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{A3B16BF3-E17F-4B10-86B8-8C2AF084755C}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5B4-4A99-AA19-A34413D6D2D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{F01FCDF3-912F-4399-B6D0-2B1A0683BAE6}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5B4-4A99-AA19-A34413D6D2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13.5</c:v>
                </c:pt>
                <c:pt idx="16">
                  <c:v>12.4</c:v>
                </c:pt>
                <c:pt idx="24">
                  <c:v>11.3</c:v>
                </c:pt>
                <c:pt idx="32">
                  <c:v>10.6</c:v>
                </c:pt>
              </c:numCache>
            </c:numRef>
          </c:xVal>
          <c:yVal>
            <c:numRef>
              <c:f>公会計指標分析・財政指標組合せ分析表!$BP$73:$DC$73</c:f>
              <c:numCache>
                <c:formatCode>#,##0.0;"▲ "#,##0.0</c:formatCode>
                <c:ptCount val="40"/>
                <c:pt idx="0">
                  <c:v>115.2</c:v>
                </c:pt>
                <c:pt idx="8">
                  <c:v>111</c:v>
                </c:pt>
                <c:pt idx="16">
                  <c:v>115.2</c:v>
                </c:pt>
                <c:pt idx="24">
                  <c:v>117.4</c:v>
                </c:pt>
                <c:pt idx="32">
                  <c:v>109.9</c:v>
                </c:pt>
              </c:numCache>
            </c:numRef>
          </c:yVal>
          <c:smooth val="0"/>
          <c:extLst>
            <c:ext xmlns:c16="http://schemas.microsoft.com/office/drawing/2014/chart" uri="{C3380CC4-5D6E-409C-BE32-E72D297353CC}">
              <c16:uniqueId val="{00000009-C5B4-4A99-AA19-A34413D6D2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34530692708508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{5077A665-E000-4304-9C9C-3CC7A0B52D2E}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5B4-4A99-AA19-A34413D6D2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{72FC95EE-DB3D-4ADB-87AE-3E0637730650}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B4-4A99-AA19-A34413D6D2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{693A551F-6F01-4902-B2A3-545223AA0081}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B4-4A99-AA19-A34413D6D2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{A855C769-735C-4668-AE17-F2DC6E922A63}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B4-4A99-AA19-A34413D6D2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{A8099013-A941-45EF-B286-DC374D621C9B}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B4-4A99-AA19-A34413D6D2D9}"/>
                </c:ext>
              </c:extLst>
            </c:dLbl>
            <c:dLbl>
              <c:idx val="8"/>
              <c:layout>
                <c:manualLayout>
                  <c:x val="0"/>
                  <c:y val="9.1589738250449793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{93235576-2681-48B8-9AAB-E15CF668E303}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5B4-4A99-AA19-A34413D6D2D9}"/>
                </c:ext>
              </c:extLst>
            </c:dLbl>
            <c:dLbl>
              <c:idx val="16"/>
              <c:layout>
                <c:manualLayout>
                  <c:x val="0"/>
                  <c:y val="-1.762680773501327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{55B2B641-85F9-4AF1-898E-D433CF138325}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5B4-4A99-AA19-A34413D6D2D9}"/>
                </c:ext>
              </c:extLst>
            </c:dLbl>
            <c:dLbl>
              <c:idx val="24"/>
              <c:layout>
                <c:manualLayout>
                  <c:x val="0"/>
                  <c:y val="1.374745103626463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{61E3FF1C-0C8D-49AA-A28D-128828DB70A3}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5B4-4A99-AA19-A34413D6D2D9}"/>
                </c:ext>
              </c:extLst>
            </c:dLbl>
            <c:dLbl>
              <c:idx val="32"/>
              <c:layout>
                <c:manualLayout>
                  <c:x val="0"/>
                  <c:y val="-1.762441032202736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{91B5F17B-2204-4938-BC24-B91799A433DC}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5B4-4A99-AA19-A34413D6D2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7.9</c:v>
                </c:pt>
              </c:numCache>
            </c:numRef>
          </c:xVal>
          <c:yVal>
            <c:numRef>
              <c:f>公会計指標分析・財政指標組合せ分析表!$BP$77:$DC$77</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C5B4-4A99-AA19-A34413D6D2D9}"/>
            </c:ext>
          </c:extLst>
        </c:ser>
        <c:dLbls>
          <c:showLegendKey val="0"/>
          <c:showVal val="1"/>
          <c:showCatName val="0"/>
          <c:showSerName val="0"/>
          <c:showPercent val="0"/>
          <c:showBubbleSize val="0"/>
        </c:dLbls>
        <c:axId val="44946760"/>
        <c:axId val="44944800"/>
      </c:scatterChart>
      <c:valAx>
        <c:axId val="44946760"/>
        <c:scaling>
          <c:orientation val="maxMin"/>
          <c:max val="16"/>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944800"/>
        <c:crosses val="autoZero"/>
        <c:crossBetween val="midCat"/>
      </c:valAx>
      <c:valAx>
        <c:axId val="44944800"/>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494676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「元利償還金」は、過去に実施した健康ふれあいセンターや中学校などの整備に係る地方債の償還が終了したことで減少傾向にあったが、令和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年度では新たに小中学校施設の空調機器や、道の駅「みさき」整備事業等の償還が開始されたため、前年度より元利償還金が増加した。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「組合等が起こした地方債の元利償還金に対する負担金等」は、平成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25</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発足した消防組合の施設整備等に伴うものが計上されている。今後も、一部事務組合への負担金については、構成団体と協議し事業の重点化を図るとともに、基準額以上に一般会計から繰出を行っている下水道事業についても将来の財政負担に引き続き留意しつつ、適正な事業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Ｐゴシック" panose="020B0600070205080204" pitchFamily="50" charset="-128"/>
              <a:ea typeface="ＭＳ Ｐゴシック" panose="020B0600070205080204" pitchFamily="50" charset="-128"/>
            </a:rPr>
            <a:t>　「退職手当負担見込額」は昨年に引き続き減少したものの、町道西畑線整備事業や町道海岸連絡線整備事業等による地方債の発行により、「一般会計等に係る地方債の現在高」は増加した。また、岬ゆめ・みらい基金への積立金を大きく超えた額の取り崩しにより「充当可能基金」が減少しており、結果として「将来負担比率の分子」が増加した。今後とも、将来の財政負担に留意しつつ、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・令和元年度は、基金全体としては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68</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百万円の減となった。これは、ふるさと納税の減少により、岬ゆめ・みらい基金への積立金が大幅に減少し、積立金を大幅に超える金額の取崩しが行われたためである。</a:t>
          </a: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・町税の減収や大規模な災害の発生などの不測の事態や、公共施設の老朽化対策や子育て、福祉などの社会保障関係経費の増加に備えて、財政調整基金や公共施設整備基金に積立てを行っていく予定である。</a:t>
          </a: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・岬ゆめ・みらい基金：個性豊かな活力あるまちづくり施策の推進</a:t>
          </a: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・多奈川地区多目的公園管理基金：多奈川地区多目的公園の維持管理</a:t>
          </a: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・公共施設整備基金：公共施設の整備及び適切な維持管理</a:t>
          </a: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・海釣り公園管理基金：海釣り公園の維持管理</a:t>
          </a: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・森林経営管理基金：温室効果ガス排出削減や災害防止を図るための森林整備等の森林経営管理</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・岬ゆめ・みらい基金：ふるさと納税より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百万円積立てた一方、寄附の謝礼事務費や地方創生事業等に充当するために</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127</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百万円を取り崩した。</a:t>
          </a: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・多奈川地区多目的公園管理基金：第二阪和国道延伸工事発生土砂の仮置きに伴う土地使用料及び多目的公園への進出企業から土地貸付料等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百万円を積立てた一方、多奈川地区多目的公園の維持管理運営を図るため</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百万円を取り崩した。</a:t>
          </a: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・岬ゆめ・みらい基金：個人や団体からの寄附金の積立てを行いながら、活力ある、街づくり施策を推進していくため取り崩しを行っていく。</a:t>
          </a: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・公共施設整備基金：公共施設の老朽化に備え、積立てを行っていく。</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年度は、前年度剰余金及び水道事業会計貸付金元利収入等により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百万円積立てたことで、前年度より増となった。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以降、岬町行財政集中改革計画を実施し、集中・重点的な改革への取組を進めているが、そうした場合でもなお、解消できない財源不足額が発生した際には、財政調整基金を取崩すことで対応を行ってき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景気後退による町税の大幅な減収や大規模災害の発生など不測の事態及び子育て、福祉などの社会保障関係経費の増加等に備えるため、これまで同様に予算編成や予算執行の適正化を行い、本町が実施する収支改善の取組を着実に進めることで、基金への積立てを行っていく。</a:t>
          </a: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・近年、利子収入の積立てのみを行い、取り崩しを行っていないため、ほぼ増減がない状況にある。</a:t>
          </a: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・利子収入の積立てを行っていく予定のため、今後も残高は、ほぼ横ばいとなる予定である。</a:t>
          </a: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15,421
15,114
49.18
9,145,423
9,016,167
67,421
4,502,990
8,170,948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本町では、平成２６年度に策定した岬町公共施設適正化基本方針に基づき、老朽化した公共施設の集約化・複合化や除却を進めているが、多くの施設が昭和４０年～５０年代に建設されているため、有形固定資産減価償却率が類似団体内平均値を上回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4634865"/>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112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52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74771</xdr:rowOff>
    </xdr:from>
    <xdr:to>
      <xdr:col>19</xdr:col>
      <xdr:colOff>187325</xdr:colOff>
      <xdr:row>31</xdr:row>
      <xdr:rowOff>4921</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521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520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157163</xdr:rowOff>
    </xdr:from>
    <xdr:to>
      <xdr:col>7</xdr:col>
      <xdr:colOff>187325</xdr:colOff>
      <xdr:row>30</xdr:row>
      <xdr:rowOff>87313</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1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22066</xdr:rowOff>
    </xdr:from>
    <xdr:to>
      <xdr:col>23</xdr:col>
      <xdr:colOff>136525</xdr:colOff>
      <xdr:row>31</xdr:row>
      <xdr:rowOff>123666</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533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493</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531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78740</xdr:rowOff>
    </xdr:from>
    <xdr:to>
      <xdr:col>19</xdr:col>
      <xdr:colOff>187325</xdr:colOff>
      <xdr:row>32</xdr:row>
      <xdr:rowOff>8890</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53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72866</xdr:rowOff>
    </xdr:from>
    <xdr:to>
      <xdr:col>23</xdr:col>
      <xdr:colOff>85725</xdr:colOff>
      <xdr:row>31</xdr:row>
      <xdr:rowOff>129540</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4051300" y="5387816"/>
          <a:ext cx="7112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35560</xdr:rowOff>
    </xdr:from>
    <xdr:to>
      <xdr:col>15</xdr:col>
      <xdr:colOff>187325</xdr:colOff>
      <xdr:row>31</xdr:row>
      <xdr:rowOff>137160</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53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86360</xdr:rowOff>
    </xdr:from>
    <xdr:to>
      <xdr:col>19</xdr:col>
      <xdr:colOff>136525</xdr:colOff>
      <xdr:row>31</xdr:row>
      <xdr:rowOff>129540</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289300" y="540131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84138</xdr:rowOff>
    </xdr:from>
    <xdr:to>
      <xdr:col>11</xdr:col>
      <xdr:colOff>187325</xdr:colOff>
      <xdr:row>32</xdr:row>
      <xdr:rowOff>14288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53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86360</xdr:rowOff>
    </xdr:from>
    <xdr:to>
      <xdr:col>15</xdr:col>
      <xdr:colOff>136525</xdr:colOff>
      <xdr:row>31</xdr:row>
      <xdr:rowOff>134938</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2527300" y="5401310"/>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113824</xdr:rowOff>
    </xdr:from>
    <xdr:to>
      <xdr:col>7</xdr:col>
      <xdr:colOff>187325</xdr:colOff>
      <xdr:row>32</xdr:row>
      <xdr:rowOff>43974</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542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134938</xdr:rowOff>
    </xdr:from>
    <xdr:to>
      <xdr:col>11</xdr:col>
      <xdr:colOff>136525</xdr:colOff>
      <xdr:row>31</xdr:row>
      <xdr:rowOff>164624</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1765300" y="5449888"/>
          <a:ext cx="762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21448</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4993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5256</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4977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103840</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490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17</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128287</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5415</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5491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35101</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552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130716</xdr:colOff>
      <xdr:row>22</xdr:row>
      <xdr:rowOff>55021</xdr:rowOff>
    </xdr:from>
    <xdr:to>
      <xdr:col>76</xdr:col>
      <xdr:colOff>40735</xdr:colOff>
      <xdr:row>24</xdr:row>
      <xdr:rowOff>40230</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760991" y="3826921"/>
          <a:ext cx="1053019" cy="3281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５年度より実施している町営緑ヶ丘住宅整備事業及び平成２６年度より実施している海岸連絡線整備事業、平成２８年度より実施している防災行政無線整備事業や西畑線整備事業に係る地方債の発行等により、将来負担額が押し上げられているため、債務償還比率も類似団体内平均値と比べて高い値になっていると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4613275"/>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59824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97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4893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0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99344</xdr:rowOff>
    </xdr:from>
    <xdr:to>
      <xdr:col>72</xdr:col>
      <xdr:colOff>123825</xdr:colOff>
      <xdr:row>30</xdr:row>
      <xdr:rowOff>29494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07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79395</xdr:rowOff>
    </xdr:from>
    <xdr:to>
      <xdr:col>68</xdr:col>
      <xdr:colOff>123825</xdr:colOff>
      <xdr:row>30</xdr:row>
      <xdr:rowOff>9545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0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88204</xdr:rowOff>
    </xdr:from>
    <xdr:to>
      <xdr:col>64</xdr:col>
      <xdr:colOff>123825</xdr:colOff>
      <xdr:row>30</xdr:row>
      <xdr:rowOff>18354</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06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103403</xdr:rowOff>
    </xdr:from>
    <xdr:to>
      <xdr:col>60</xdr:col>
      <xdr:colOff>123825</xdr:colOff>
      <xdr:row>30</xdr:row>
      <xdr:rowOff>33553</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07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149225</xdr:colOff>
      <xdr:row>31</xdr:row>
      <xdr:rowOff>26162</xdr:rowOff>
    </xdr:from>
    <xdr:to>
      <xdr:col>76</xdr:col>
      <xdr:colOff>63500</xdr:colOff>
      <xdr:row>31</xdr:row>
      <xdr:rowOff>121412</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32000" y="534111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115714</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2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75458</xdr:rowOff>
    </xdr:from>
    <xdr:to>
      <xdr:col>72</xdr:col>
      <xdr:colOff>123825</xdr:colOff>
      <xdr:row>32</xdr:row>
      <xdr:rowOff>5608</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53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76962</xdr:rowOff>
    </xdr:from>
    <xdr:to>
      <xdr:col>76</xdr:col>
      <xdr:colOff>66675</xdr:colOff>
      <xdr:row>31</xdr:row>
      <xdr:rowOff>123083</xdr:rowOff>
    </xdr:to>
    <xdr:cxnSp macro="">
      <xdr:nvCxnSpPr>
        <xdr:cNvPr id="148" name="直線コネクタ 147">
          <a:extLst>
            <a:ext uri="{FF2B5EF4-FFF2-40B4-BE49-F238E27FC236}">
              <a16:creationId xmlns:a16="http://schemas.microsoft.com/office/drawing/2014/main" id="{00000000-0008-0000-0000-000094000000}"/>
            </a:ext>
          </a:extLst>
        </xdr:cNvPr>
        <xdr:cNvCxnSpPr>
          <a:endCxn id="145" idx="6"/>
        </xdr:cNvCxnSpPr>
      </xdr:nvCxnSpPr>
      <xdr:spPr>
        <a:xfrm flipV="1">
          <a:off x="14084300" y="5391912"/>
          <a:ext cx="755650" cy="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47909</xdr:rowOff>
    </xdr:from>
    <xdr:to>
      <xdr:col>68</xdr:col>
      <xdr:colOff>123825</xdr:colOff>
      <xdr:row>31</xdr:row>
      <xdr:rowOff>149509</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536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98709</xdr:rowOff>
    </xdr:from>
    <xdr:to>
      <xdr:col>72</xdr:col>
      <xdr:colOff>73025</xdr:colOff>
      <xdr:row>31</xdr:row>
      <xdr:rowOff>126258</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5413659"/>
          <a:ext cx="762000" cy="2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45405</xdr:rowOff>
    </xdr:from>
    <xdr:to>
      <xdr:col>64</xdr:col>
      <xdr:colOff>123825</xdr:colOff>
      <xdr:row>31</xdr:row>
      <xdr:rowOff>147005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53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96205</xdr:rowOff>
    </xdr:from>
    <xdr:to>
      <xdr:col>68</xdr:col>
      <xdr:colOff>73025</xdr:colOff>
      <xdr:row>31</xdr:row>
      <xdr:rowOff>98709</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5411155"/>
          <a:ext cx="762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69672</xdr:rowOff>
    </xdr:from>
    <xdr:to>
      <xdr:col>60</xdr:col>
      <xdr:colOff>123825</xdr:colOff>
      <xdr:row>31</xdr:row>
      <xdr:rowOff>171272</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3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96205</xdr:rowOff>
    </xdr:from>
    <xdr:to>
      <xdr:col>64</xdr:col>
      <xdr:colOff>73025</xdr:colOff>
      <xdr:row>31</xdr:row>
      <xdr:rowOff>120472</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5411155"/>
          <a:ext cx="762000" cy="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46021</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484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26072</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482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34881</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483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50080</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485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168185</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548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140636</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545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138132</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545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162399</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47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15,421
15,114
49.18
9,145,423
9,016,167
67,421
4,502,990
8,170,948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73406</xdr:rowOff>
    </xdr:from>
    <xdr:to>
      <xdr:col>20</xdr:col>
      <xdr:colOff>38100</xdr:colOff>
      <xdr:row>37</xdr:row>
      <xdr:rowOff>3556</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55118</xdr:rowOff>
    </xdr:from>
    <xdr:to>
      <xdr:col>15</xdr:col>
      <xdr:colOff>101600</xdr:colOff>
      <xdr:row>36</xdr:row>
      <xdr:rowOff>156718</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34544</xdr:rowOff>
    </xdr:from>
    <xdr:to>
      <xdr:col>10</xdr:col>
      <xdr:colOff>165100</xdr:colOff>
      <xdr:row>36</xdr:row>
      <xdr:rowOff>136144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xdr:rowOff>
    </xdr:from>
    <xdr:to>
      <xdr:col>6</xdr:col>
      <xdr:colOff>38100</xdr:colOff>
      <xdr:row>36</xdr:row>
      <xdr:rowOff>108712</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2540</xdr:rowOff>
    </xdr:from>
    <xdr:to>
      <xdr:col>24</xdr:col>
      <xdr:colOff>114300</xdr:colOff>
      <xdr:row>35</xdr:row>
      <xdr:rowOff>104140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25417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137414</xdr:rowOff>
    </xdr:from>
    <xdr:to>
      <xdr:col>20</xdr:col>
      <xdr:colOff>38100</xdr:colOff>
      <xdr:row>37</xdr:row>
      <xdr:rowOff>67564</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53340</xdr:rowOff>
    </xdr:from>
    <xdr:to>
      <xdr:col>24</xdr:col>
      <xdr:colOff>63500</xdr:colOff>
      <xdr:row>37</xdr:row>
      <xdr:rowOff>16764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054090"/>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116840</xdr:rowOff>
    </xdr:from>
    <xdr:to>
      <xdr:col>15</xdr:col>
      <xdr:colOff>101600</xdr:colOff>
      <xdr:row>37</xdr:row>
      <xdr:rowOff>46990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37</xdr:row>
      <xdr:rowOff>16764</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33984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91694</xdr:rowOff>
    </xdr:from>
    <xdr:to>
      <xdr:col>10</xdr:col>
      <xdr:colOff>165100</xdr:colOff>
      <xdr:row>37</xdr:row>
      <xdr:rowOff>21844</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142494</xdr:rowOff>
    </xdr:from>
    <xdr:to>
      <xdr:col>15</xdr:col>
      <xdr:colOff>50800</xdr:colOff>
      <xdr:row>36</xdr:row>
      <xdr:rowOff>167640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31469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96266</xdr:rowOff>
    </xdr:from>
    <xdr:to>
      <xdr:col>6</xdr:col>
      <xdr:colOff>38100</xdr:colOff>
      <xdr:row>37</xdr:row>
      <xdr:rowOff>26416</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142494</xdr:rowOff>
    </xdr:from>
    <xdr:to>
      <xdr:col>10</xdr:col>
      <xdr:colOff>114300</xdr:colOff>
      <xdr:row>36</xdr:row>
      <xdr:rowOff>147066</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1130300" y="63146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20083</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02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1795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152671</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125239</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58691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4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12971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35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17543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361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154312</xdr:rowOff>
    </xdr:from>
    <xdr:to>
      <xdr:col>50</xdr:col>
      <xdr:colOff>165100</xdr:colOff>
      <xdr:row>37</xdr:row>
      <xdr:rowOff>84462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122555</xdr:rowOff>
    </xdr:from>
    <xdr:to>
      <xdr:col>46</xdr:col>
      <xdr:colOff>38100</xdr:colOff>
      <xdr:row>37</xdr:row>
      <xdr:rowOff>52705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4331</xdr:rowOff>
    </xdr:from>
    <xdr:to>
      <xdr:col>41</xdr:col>
      <xdr:colOff>101600</xdr:colOff>
      <xdr:row>37</xdr:row>
      <xdr:rowOff>105931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156940</xdr:rowOff>
    </xdr:from>
    <xdr:to>
      <xdr:col>36</xdr:col>
      <xdr:colOff>165100</xdr:colOff>
      <xdr:row>40</xdr:row>
      <xdr:rowOff>87090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4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161969</xdr:rowOff>
    </xdr:from>
    <xdr:to>
      <xdr:col>55</xdr:col>
      <xdr:colOff>50800</xdr:colOff>
      <xdr:row>41</xdr:row>
      <xdr:rowOff>92119</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1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76896</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3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164027</xdr:rowOff>
    </xdr:from>
    <xdr:to>
      <xdr:col>50</xdr:col>
      <xdr:colOff>165100</xdr:colOff>
      <xdr:row>41</xdr:row>
      <xdr:rowOff>94177</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41319</xdr:rowOff>
    </xdr:from>
    <xdr:to>
      <xdr:col>55</xdr:col>
      <xdr:colOff>0</xdr:colOff>
      <xdr:row>41</xdr:row>
      <xdr:rowOff>43377</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070769"/>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166218</xdr:rowOff>
    </xdr:from>
    <xdr:to>
      <xdr:col>46</xdr:col>
      <xdr:colOff>38100</xdr:colOff>
      <xdr:row>41</xdr:row>
      <xdr:rowOff>96368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43377</xdr:rowOff>
    </xdr:from>
    <xdr:to>
      <xdr:col>50</xdr:col>
      <xdr:colOff>114300</xdr:colOff>
      <xdr:row>41</xdr:row>
      <xdr:rowOff>45568</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072827"/>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169361</xdr:rowOff>
    </xdr:from>
    <xdr:to>
      <xdr:col>41</xdr:col>
      <xdr:colOff>101600</xdr:colOff>
      <xdr:row>41</xdr:row>
      <xdr:rowOff>99511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2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45568</xdr:rowOff>
    </xdr:from>
    <xdr:to>
      <xdr:col>45</xdr:col>
      <xdr:colOff>177800</xdr:colOff>
      <xdr:row>41</xdr:row>
      <xdr:rowOff>48711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075018"/>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170637</xdr:rowOff>
    </xdr:from>
    <xdr:to>
      <xdr:col>36</xdr:col>
      <xdr:colOff>165100</xdr:colOff>
      <xdr:row>41</xdr:row>
      <xdr:rowOff>100787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48711</xdr:rowOff>
    </xdr:from>
    <xdr:to>
      <xdr:col>41</xdr:col>
      <xdr:colOff>50800</xdr:colOff>
      <xdr:row>41</xdr:row>
      <xdr:rowOff>49987</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078161"/>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100989</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69232</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0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122458</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103617</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6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85304</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711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87495</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11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90638</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12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91914</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12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68399</xdr:rowOff>
    </xdr:from>
    <xdr:to>
      <xdr:col>20</xdr:col>
      <xdr:colOff>38100</xdr:colOff>
      <xdr:row>60</xdr:row>
      <xdr:rowOff>169999</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63500</xdr:rowOff>
    </xdr:from>
    <xdr:to>
      <xdr:col>24</xdr:col>
      <xdr:colOff>114300</xdr:colOff>
      <xdr:row>61</xdr:row>
      <xdr:rowOff>165100</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41927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91440</xdr:rowOff>
    </xdr:from>
    <xdr:to>
      <xdr:col>24</xdr:col>
      <xdr:colOff>63500</xdr:colOff>
      <xdr:row>61</xdr:row>
      <xdr:rowOff>114300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5498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30843</xdr:rowOff>
    </xdr:from>
    <xdr:to>
      <xdr:col>15</xdr:col>
      <xdr:colOff>101600</xdr:colOff>
      <xdr:row>61</xdr:row>
      <xdr:rowOff>132443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81643</xdr:rowOff>
    </xdr:from>
    <xdr:to>
      <xdr:col>19</xdr:col>
      <xdr:colOff>177800</xdr:colOff>
      <xdr:row>61</xdr:row>
      <xdr:rowOff>91440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54009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7983</xdr:rowOff>
    </xdr:from>
    <xdr:to>
      <xdr:col>10</xdr:col>
      <xdr:colOff>165100</xdr:colOff>
      <xdr:row>61</xdr:row>
      <xdr:rowOff>109583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58783</xdr:rowOff>
    </xdr:from>
    <xdr:to>
      <xdr:col>15</xdr:col>
      <xdr:colOff>50800</xdr:colOff>
      <xdr:row>61</xdr:row>
      <xdr:rowOff>81643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5172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156573</xdr:rowOff>
    </xdr:from>
    <xdr:to>
      <xdr:col>6</xdr:col>
      <xdr:colOff>38100</xdr:colOff>
      <xdr:row>61</xdr:row>
      <xdr:rowOff>86723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35923</xdr:rowOff>
    </xdr:from>
    <xdr:to>
      <xdr:col>10</xdr:col>
      <xdr:colOff>114300</xdr:colOff>
      <xdr:row>61</xdr:row>
      <xdr:rowOff>58783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4943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15076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166931</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133367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123570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100710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77850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5701</xdr:rowOff>
    </xdr:from>
    <xdr:to>
      <xdr:col>50</xdr:col>
      <xdr:colOff>165100</xdr:colOff>
      <xdr:row>61</xdr:row>
      <xdr:rowOff>107301</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4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24012</xdr:rowOff>
    </xdr:from>
    <xdr:to>
      <xdr:col>46</xdr:col>
      <xdr:colOff>38100</xdr:colOff>
      <xdr:row>61</xdr:row>
      <xdr:rowOff>125612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48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7588</xdr:rowOff>
    </xdr:from>
    <xdr:to>
      <xdr:col>41</xdr:col>
      <xdr:colOff>101600</xdr:colOff>
      <xdr:row>61</xdr:row>
      <xdr:rowOff>109188</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49133</xdr:rowOff>
    </xdr:from>
    <xdr:to>
      <xdr:col>36</xdr:col>
      <xdr:colOff>165100</xdr:colOff>
      <xdr:row>61</xdr:row>
      <xdr:rowOff>150733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50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74209</xdr:rowOff>
    </xdr:from>
    <xdr:to>
      <xdr:col>55</xdr:col>
      <xdr:colOff>50800</xdr:colOff>
      <xdr:row>64</xdr:row>
      <xdr:rowOff>4359</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8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160586</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79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75878</xdr:rowOff>
    </xdr:from>
    <xdr:to>
      <xdr:col>50</xdr:col>
      <xdr:colOff>165100</xdr:colOff>
      <xdr:row>64</xdr:row>
      <xdr:rowOff>6028</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8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125009</xdr:rowOff>
    </xdr:from>
    <xdr:to>
      <xdr:col>55</xdr:col>
      <xdr:colOff>0</xdr:colOff>
      <xdr:row>63</xdr:row>
      <xdr:rowOff>126678</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926359"/>
          <a:ext cx="8382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78694</xdr:rowOff>
    </xdr:from>
    <xdr:to>
      <xdr:col>46</xdr:col>
      <xdr:colOff>38100</xdr:colOff>
      <xdr:row>64</xdr:row>
      <xdr:rowOff>8844</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8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126678</xdr:rowOff>
    </xdr:from>
    <xdr:to>
      <xdr:col>50</xdr:col>
      <xdr:colOff>114300</xdr:colOff>
      <xdr:row>63</xdr:row>
      <xdr:rowOff>129494</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928028"/>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80943</xdr:rowOff>
    </xdr:from>
    <xdr:to>
      <xdr:col>41</xdr:col>
      <xdr:colOff>101600</xdr:colOff>
      <xdr:row>64</xdr:row>
      <xdr:rowOff>11093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88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129494</xdr:rowOff>
    </xdr:from>
    <xdr:to>
      <xdr:col>45</xdr:col>
      <xdr:colOff>177800</xdr:colOff>
      <xdr:row>63</xdr:row>
      <xdr:rowOff>131743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930844"/>
          <a:ext cx="8890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81849</xdr:rowOff>
    </xdr:from>
    <xdr:to>
      <xdr:col>36</xdr:col>
      <xdr:colOff>165100</xdr:colOff>
      <xdr:row>64</xdr:row>
      <xdr:rowOff>11999</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88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131743</xdr:rowOff>
    </xdr:from>
    <xdr:to>
      <xdr:col>41</xdr:col>
      <xdr:colOff>50800</xdr:colOff>
      <xdr:row>63</xdr:row>
      <xdr:rowOff>132649</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933093"/>
          <a:ext cx="8890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123828</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23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142139</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2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125715</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167260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2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168605</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59411" y="109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171421</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83111" y="1097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2220</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94111" y="1097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3126</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705111" y="1097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137795</xdr:rowOff>
    </xdr:from>
    <xdr:to>
      <xdr:col>15</xdr:col>
      <xdr:colOff>101600</xdr:colOff>
      <xdr:row>83</xdr:row>
      <xdr:rowOff>67945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126364</xdr:rowOff>
    </xdr:from>
    <xdr:to>
      <xdr:col>6</xdr:col>
      <xdr:colOff>38100</xdr:colOff>
      <xdr:row>83</xdr:row>
      <xdr:rowOff>56514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636</xdr:rowOff>
    </xdr:from>
    <xdr:to>
      <xdr:col>24</xdr:col>
      <xdr:colOff>114300</xdr:colOff>
      <xdr:row>80</xdr:row>
      <xdr:rowOff>102236</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23513</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92075</xdr:rowOff>
    </xdr:from>
    <xdr:to>
      <xdr:col>20</xdr:col>
      <xdr:colOff>38100</xdr:colOff>
      <xdr:row>80</xdr:row>
      <xdr:rowOff>22225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142875</xdr:rowOff>
    </xdr:from>
    <xdr:to>
      <xdr:col>24</xdr:col>
      <xdr:colOff>63500</xdr:colOff>
      <xdr:row>80</xdr:row>
      <xdr:rowOff>51436</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3687425"/>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33020</xdr:rowOff>
    </xdr:from>
    <xdr:to>
      <xdr:col>15</xdr:col>
      <xdr:colOff>101600</xdr:colOff>
      <xdr:row>79</xdr:row>
      <xdr:rowOff>134620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83820</xdr:rowOff>
    </xdr:from>
    <xdr:to>
      <xdr:col>19</xdr:col>
      <xdr:colOff>177800</xdr:colOff>
      <xdr:row>79</xdr:row>
      <xdr:rowOff>142875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36283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126364</xdr:rowOff>
    </xdr:from>
    <xdr:to>
      <xdr:col>10</xdr:col>
      <xdr:colOff>165100</xdr:colOff>
      <xdr:row>81</xdr:row>
      <xdr:rowOff>56514</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83820</xdr:rowOff>
    </xdr:from>
    <xdr:to>
      <xdr:col>15</xdr:col>
      <xdr:colOff>50800</xdr:colOff>
      <xdr:row>81</xdr:row>
      <xdr:rowOff>5714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2019300" y="13628370"/>
          <a:ext cx="889000" cy="26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90170</xdr:rowOff>
    </xdr:from>
    <xdr:to>
      <xdr:col>6</xdr:col>
      <xdr:colOff>38100</xdr:colOff>
      <xdr:row>82</xdr:row>
      <xdr:rowOff>20320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5714</xdr:rowOff>
    </xdr:from>
    <xdr:to>
      <xdr:col>10</xdr:col>
      <xdr:colOff>114300</xdr:colOff>
      <xdr:row>81</xdr:row>
      <xdr:rowOff>140970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1130300" y="13893164"/>
          <a:ext cx="8890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59072</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47641</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38752</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151147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73041</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16447</xdr:rowOff>
    </xdr:from>
    <xdr:to>
      <xdr:col>50</xdr:col>
      <xdr:colOff>165100</xdr:colOff>
      <xdr:row>85</xdr:row>
      <xdr:rowOff>118047</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58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159702</xdr:rowOff>
    </xdr:from>
    <xdr:to>
      <xdr:col>46</xdr:col>
      <xdr:colOff>38100</xdr:colOff>
      <xdr:row>85</xdr:row>
      <xdr:rowOff>89852</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56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170942</xdr:rowOff>
    </xdr:from>
    <xdr:to>
      <xdr:col>41</xdr:col>
      <xdr:colOff>101600</xdr:colOff>
      <xdr:row>85</xdr:row>
      <xdr:rowOff>101092</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150940</xdr:rowOff>
    </xdr:from>
    <xdr:to>
      <xdr:col>36</xdr:col>
      <xdr:colOff>165100</xdr:colOff>
      <xdr:row>85</xdr:row>
      <xdr:rowOff>81090</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xdr:rowOff>
    </xdr:from>
    <xdr:to>
      <xdr:col>55</xdr:col>
      <xdr:colOff>50800</xdr:colOff>
      <xdr:row>85</xdr:row>
      <xdr:rowOff>104902</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153179</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169608</xdr:rowOff>
    </xdr:from>
    <xdr:to>
      <xdr:col>50</xdr:col>
      <xdr:colOff>165100</xdr:colOff>
      <xdr:row>85</xdr:row>
      <xdr:rowOff>99758</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57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48958</xdr:rowOff>
    </xdr:from>
    <xdr:to>
      <xdr:col>55</xdr:col>
      <xdr:colOff>0</xdr:colOff>
      <xdr:row>85</xdr:row>
      <xdr:rowOff>54102</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9639300" y="14622208"/>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63119</xdr:rowOff>
    </xdr:from>
    <xdr:to>
      <xdr:col>46</xdr:col>
      <xdr:colOff>38100</xdr:colOff>
      <xdr:row>85</xdr:row>
      <xdr:rowOff>164719</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6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48958</xdr:rowOff>
    </xdr:from>
    <xdr:to>
      <xdr:col>50</xdr:col>
      <xdr:colOff>114300</xdr:colOff>
      <xdr:row>85</xdr:row>
      <xdr:rowOff>113919</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622208"/>
          <a:ext cx="8890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15303</xdr:rowOff>
    </xdr:from>
    <xdr:to>
      <xdr:col>41</xdr:col>
      <xdr:colOff>101600</xdr:colOff>
      <xdr:row>85</xdr:row>
      <xdr:rowOff>116903</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58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66103</xdr:rowOff>
    </xdr:from>
    <xdr:to>
      <xdr:col>45</xdr:col>
      <xdr:colOff>177800</xdr:colOff>
      <xdr:row>85</xdr:row>
      <xdr:rowOff>113919</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7861300" y="14639353"/>
          <a:ext cx="8890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16638</xdr:rowOff>
    </xdr:from>
    <xdr:to>
      <xdr:col>36</xdr:col>
      <xdr:colOff>165100</xdr:colOff>
      <xdr:row>85</xdr:row>
      <xdr:rowOff>118238</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5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66103</xdr:rowOff>
    </xdr:from>
    <xdr:to>
      <xdr:col>41</xdr:col>
      <xdr:colOff>50800</xdr:colOff>
      <xdr:row>85</xdr:row>
      <xdr:rowOff>67438</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4639353"/>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109174</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68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106379</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33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117619</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97617</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116285</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34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155846</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72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108030</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68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109365</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68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77651</xdr:rowOff>
    </xdr:from>
    <xdr:to>
      <xdr:col>81</xdr:col>
      <xdr:colOff>101600</xdr:colOff>
      <xdr:row>39</xdr:row>
      <xdr:rowOff>7801</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66222</xdr:rowOff>
    </xdr:from>
    <xdr:to>
      <xdr:col>76</xdr:col>
      <xdr:colOff>165100</xdr:colOff>
      <xdr:row>38</xdr:row>
      <xdr:rowOff>167822</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107043</xdr:rowOff>
    </xdr:from>
    <xdr:to>
      <xdr:col>72</xdr:col>
      <xdr:colOff>38100</xdr:colOff>
      <xdr:row>39</xdr:row>
      <xdr:rowOff>37193</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98878</xdr:rowOff>
    </xdr:from>
    <xdr:to>
      <xdr:col>67</xdr:col>
      <xdr:colOff>101600</xdr:colOff>
      <xdr:row>36</xdr:row>
      <xdr:rowOff>29028</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09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71120</xdr:rowOff>
    </xdr:from>
    <xdr:to>
      <xdr:col>85</xdr:col>
      <xdr:colOff>177800</xdr:colOff>
      <xdr:row>42</xdr:row>
      <xdr:rowOff>1270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49547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51526</xdr:rowOff>
    </xdr:from>
    <xdr:to>
      <xdr:col>81</xdr:col>
      <xdr:colOff>101600</xdr:colOff>
      <xdr:row>41</xdr:row>
      <xdr:rowOff>153126</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7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102326</xdr:rowOff>
    </xdr:from>
    <xdr:to>
      <xdr:col>85</xdr:col>
      <xdr:colOff>127000</xdr:colOff>
      <xdr:row>41</xdr:row>
      <xdr:rowOff>121920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713177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76019</xdr:rowOff>
    </xdr:from>
    <xdr:to>
      <xdr:col>76</xdr:col>
      <xdr:colOff>165100</xdr:colOff>
      <xdr:row>42</xdr:row>
      <xdr:rowOff>6169</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102326</xdr:rowOff>
    </xdr:from>
    <xdr:to>
      <xdr:col>81</xdr:col>
      <xdr:colOff>50800</xdr:colOff>
      <xdr:row>41</xdr:row>
      <xdr:rowOff>126819</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flipV="1">
          <a:off x="14592300" y="71317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54791</xdr:rowOff>
    </xdr:from>
    <xdr:to>
      <xdr:col>72</xdr:col>
      <xdr:colOff>38100</xdr:colOff>
      <xdr:row>41</xdr:row>
      <xdr:rowOff>156391</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105591</xdr:rowOff>
    </xdr:from>
    <xdr:to>
      <xdr:col>76</xdr:col>
      <xdr:colOff>114300</xdr:colOff>
      <xdr:row>41</xdr:row>
      <xdr:rowOff>126819</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713504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33565</xdr:rowOff>
    </xdr:from>
    <xdr:to>
      <xdr:col>67</xdr:col>
      <xdr:colOff>101600</xdr:colOff>
      <xdr:row>41</xdr:row>
      <xdr:rowOff>135165</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84365</xdr:rowOff>
    </xdr:from>
    <xdr:to>
      <xdr:col>71</xdr:col>
      <xdr:colOff>177800</xdr:colOff>
      <xdr:row>41</xdr:row>
      <xdr:rowOff>105591</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711381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24328</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12899</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53720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45555</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144253</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717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168746</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719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147518</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126292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164846</xdr:rowOff>
    </xdr:from>
    <xdr:to>
      <xdr:col>112</xdr:col>
      <xdr:colOff>38100</xdr:colOff>
      <xdr:row>39</xdr:row>
      <xdr:rowOff>94996</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xdr:rowOff>
    </xdr:from>
    <xdr:to>
      <xdr:col>107</xdr:col>
      <xdr:colOff>101600</xdr:colOff>
      <xdr:row>39</xdr:row>
      <xdr:rowOff>101854</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144272</xdr:rowOff>
    </xdr:from>
    <xdr:to>
      <xdr:col>102</xdr:col>
      <xdr:colOff>165100</xdr:colOff>
      <xdr:row>39</xdr:row>
      <xdr:rowOff>74422</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135128</xdr:rowOff>
    </xdr:from>
    <xdr:to>
      <xdr:col>98</xdr:col>
      <xdr:colOff>38100</xdr:colOff>
      <xdr:row>39</xdr:row>
      <xdr:rowOff>65278</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29972</xdr:rowOff>
    </xdr:from>
    <xdr:to>
      <xdr:col>116</xdr:col>
      <xdr:colOff>114300</xdr:colOff>
      <xdr:row>38</xdr:row>
      <xdr:rowOff>131572</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52849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39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114554</xdr:rowOff>
    </xdr:from>
    <xdr:to>
      <xdr:col>112</xdr:col>
      <xdr:colOff>38100</xdr:colOff>
      <xdr:row>39</xdr:row>
      <xdr:rowOff>44704</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80772</xdr:rowOff>
    </xdr:from>
    <xdr:to>
      <xdr:col>116</xdr:col>
      <xdr:colOff>63500</xdr:colOff>
      <xdr:row>38</xdr:row>
      <xdr:rowOff>165354</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6595872"/>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105410</xdr:rowOff>
    </xdr:from>
    <xdr:to>
      <xdr:col>107</xdr:col>
      <xdr:colOff>101600</xdr:colOff>
      <xdr:row>38</xdr:row>
      <xdr:rowOff>35560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156210</xdr:rowOff>
    </xdr:from>
    <xdr:to>
      <xdr:col>111</xdr:col>
      <xdr:colOff>177800</xdr:colOff>
      <xdr:row>38</xdr:row>
      <xdr:rowOff>165354</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20434300" y="6499860"/>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162560</xdr:rowOff>
    </xdr:from>
    <xdr:to>
      <xdr:col>102</xdr:col>
      <xdr:colOff>165100</xdr:colOff>
      <xdr:row>37</xdr:row>
      <xdr:rowOff>92710</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41910</xdr:rowOff>
    </xdr:from>
    <xdr:to>
      <xdr:col>107</xdr:col>
      <xdr:colOff>50800</xdr:colOff>
      <xdr:row>37</xdr:row>
      <xdr:rowOff>156210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9545300" y="6385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169418</xdr:rowOff>
    </xdr:from>
    <xdr:to>
      <xdr:col>98</xdr:col>
      <xdr:colOff>38100</xdr:colOff>
      <xdr:row>37</xdr:row>
      <xdr:rowOff>99568</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41910</xdr:rowOff>
    </xdr:from>
    <xdr:to>
      <xdr:col>102</xdr:col>
      <xdr:colOff>114300</xdr:colOff>
      <xdr:row>37</xdr:row>
      <xdr:rowOff>48768</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63855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86123</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7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92981</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65549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56405</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61231</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52087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109237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116095</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11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100-000014020000}"/>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100-00001602000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100-000018020000}"/>
            </a:ext>
          </a:extLst>
        </xdr:cNvPr>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6268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120032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100-000024020000}"/>
            </a:ext>
          </a:extLst>
        </xdr:cNvPr>
        <xdr:cNvSpPr txBox="1"/>
      </xdr:nvSpPr>
      <xdr:spPr>
        <a:xfrm>
          <a:off x="16357600"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128270</xdr:rowOff>
    </xdr:from>
    <xdr:to>
      <xdr:col>81</xdr:col>
      <xdr:colOff>101600</xdr:colOff>
      <xdr:row>61</xdr:row>
      <xdr:rowOff>58420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5430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xdr:rowOff>
    </xdr:from>
    <xdr:to>
      <xdr:col>85</xdr:col>
      <xdr:colOff>127000</xdr:colOff>
      <xdr:row>61</xdr:row>
      <xdr:rowOff>20955</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5481300" y="104660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92075</xdr:rowOff>
    </xdr:from>
    <xdr:to>
      <xdr:col>76</xdr:col>
      <xdr:colOff>165100</xdr:colOff>
      <xdr:row>61</xdr:row>
      <xdr:rowOff>22225</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4541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142875</xdr:rowOff>
    </xdr:from>
    <xdr:to>
      <xdr:col>81</xdr:col>
      <xdr:colOff>50800</xdr:colOff>
      <xdr:row>61</xdr:row>
      <xdr:rowOff>7620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4592300" y="10429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3652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99060</xdr:rowOff>
    </xdr:from>
    <xdr:to>
      <xdr:col>76</xdr:col>
      <xdr:colOff>114300</xdr:colOff>
      <xdr:row>60</xdr:row>
      <xdr:rowOff>142875</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3703300" y="103860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46355</xdr:rowOff>
    </xdr:from>
    <xdr:to>
      <xdr:col>67</xdr:col>
      <xdr:colOff>101600</xdr:colOff>
      <xdr:row>60</xdr:row>
      <xdr:rowOff>147955</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763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97155</xdr:rowOff>
    </xdr:from>
    <xdr:to>
      <xdr:col>71</xdr:col>
      <xdr:colOff>177800</xdr:colOff>
      <xdr:row>60</xdr:row>
      <xdr:rowOff>99060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814300" y="103841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49547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13352</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139082</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xdr:rowOff>
    </xdr:from>
    <xdr:to>
      <xdr:col>112</xdr:col>
      <xdr:colOff>38100</xdr:colOff>
      <xdr:row>62</xdr:row>
      <xdr:rowOff>111379</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63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7112</xdr:rowOff>
    </xdr:from>
    <xdr:to>
      <xdr:col>107</xdr:col>
      <xdr:colOff>101600</xdr:colOff>
      <xdr:row>62</xdr:row>
      <xdr:rowOff>108712</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4826</xdr:rowOff>
    </xdr:from>
    <xdr:to>
      <xdr:col>102</xdr:col>
      <xdr:colOff>165100</xdr:colOff>
      <xdr:row>62</xdr:row>
      <xdr:rowOff>106426</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21590</xdr:rowOff>
    </xdr:from>
    <xdr:to>
      <xdr:col>98</xdr:col>
      <xdr:colOff>38100</xdr:colOff>
      <xdr:row>62</xdr:row>
      <xdr:rowOff>123190</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53975</xdr:rowOff>
    </xdr:from>
    <xdr:to>
      <xdr:col>116</xdr:col>
      <xdr:colOff>114300</xdr:colOff>
      <xdr:row>61</xdr:row>
      <xdr:rowOff>155575</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76852</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3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108458</xdr:rowOff>
    </xdr:from>
    <xdr:to>
      <xdr:col>112</xdr:col>
      <xdr:colOff>38100</xdr:colOff>
      <xdr:row>62</xdr:row>
      <xdr:rowOff>38608</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5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104775</xdr:rowOff>
    </xdr:from>
    <xdr:to>
      <xdr:col>116</xdr:col>
      <xdr:colOff>63500</xdr:colOff>
      <xdr:row>61</xdr:row>
      <xdr:rowOff>159258</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563225"/>
          <a:ext cx="8382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118364</xdr:rowOff>
    </xdr:from>
    <xdr:to>
      <xdr:col>107</xdr:col>
      <xdr:colOff>101600</xdr:colOff>
      <xdr:row>62</xdr:row>
      <xdr:rowOff>48514</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159258</xdr:rowOff>
    </xdr:from>
    <xdr:to>
      <xdr:col>111</xdr:col>
      <xdr:colOff>177800</xdr:colOff>
      <xdr:row>61</xdr:row>
      <xdr:rowOff>169164</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61770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133604</xdr:rowOff>
    </xdr:from>
    <xdr:to>
      <xdr:col>102</xdr:col>
      <xdr:colOff>165100</xdr:colOff>
      <xdr:row>62</xdr:row>
      <xdr:rowOff>63754</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5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169164</xdr:rowOff>
    </xdr:from>
    <xdr:to>
      <xdr:col>107</xdr:col>
      <xdr:colOff>50800</xdr:colOff>
      <xdr:row>62</xdr:row>
      <xdr:rowOff>12954</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62761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139700</xdr:rowOff>
    </xdr:from>
    <xdr:to>
      <xdr:col>98</xdr:col>
      <xdr:colOff>38100</xdr:colOff>
      <xdr:row>62</xdr:row>
      <xdr:rowOff>69850</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12954</xdr:rowOff>
    </xdr:from>
    <xdr:to>
      <xdr:col>102</xdr:col>
      <xdr:colOff>114300</xdr:colOff>
      <xdr:row>62</xdr:row>
      <xdr:rowOff>19050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064285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102506</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73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99839</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72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97553</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114317</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55135</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34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65041</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3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80281</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36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86377</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1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100-000087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a:extLst>
            <a:ext uri="{FF2B5EF4-FFF2-40B4-BE49-F238E27FC236}">
              <a16:creationId xmlns:a16="http://schemas.microsoft.com/office/drawing/2014/main" id="{00000000-0008-0000-0100-000089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100-00008B020000}"/>
            </a:ext>
          </a:extLst>
        </xdr:cNvPr>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166370</xdr:rowOff>
    </xdr:from>
    <xdr:to>
      <xdr:col>81</xdr:col>
      <xdr:colOff>101600</xdr:colOff>
      <xdr:row>81</xdr:row>
      <xdr:rowOff>96520</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5430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105411</xdr:rowOff>
    </xdr:from>
    <xdr:to>
      <xdr:col>76</xdr:col>
      <xdr:colOff>165100</xdr:colOff>
      <xdr:row>81</xdr:row>
      <xdr:rowOff>35561</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4541500" y="1382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17780</xdr:rowOff>
    </xdr:from>
    <xdr:to>
      <xdr:col>72</xdr:col>
      <xdr:colOff>38100</xdr:colOff>
      <xdr:row>84</xdr:row>
      <xdr:rowOff>119380</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365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15239</xdr:rowOff>
    </xdr:from>
    <xdr:to>
      <xdr:col>67</xdr:col>
      <xdr:colOff>101600</xdr:colOff>
      <xdr:row>81</xdr:row>
      <xdr:rowOff>116839</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2763500" y="1390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82550</xdr:rowOff>
    </xdr:from>
    <xdr:to>
      <xdr:col>85</xdr:col>
      <xdr:colOff>177800</xdr:colOff>
      <xdr:row>84</xdr:row>
      <xdr:rowOff>12700</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6268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60977</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100-000097020000}"/>
            </a:ext>
          </a:extLst>
        </xdr:cNvPr>
        <xdr:cNvSpPr txBox="1"/>
      </xdr:nvSpPr>
      <xdr:spPr>
        <a:xfrm>
          <a:off x="16357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48261</xdr:rowOff>
    </xdr:from>
    <xdr:to>
      <xdr:col>81</xdr:col>
      <xdr:colOff>101600</xdr:colOff>
      <xdr:row>83</xdr:row>
      <xdr:rowOff>149861</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5430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99061</xdr:rowOff>
    </xdr:from>
    <xdr:to>
      <xdr:col>85</xdr:col>
      <xdr:colOff>127000</xdr:colOff>
      <xdr:row>83</xdr:row>
      <xdr:rowOff>133350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5481300" y="143294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13970</xdr:rowOff>
    </xdr:from>
    <xdr:to>
      <xdr:col>76</xdr:col>
      <xdr:colOff>165100</xdr:colOff>
      <xdr:row>83</xdr:row>
      <xdr:rowOff>115570</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4541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64770</xdr:rowOff>
    </xdr:from>
    <xdr:to>
      <xdr:col>81</xdr:col>
      <xdr:colOff>50800</xdr:colOff>
      <xdr:row>83</xdr:row>
      <xdr:rowOff>99061</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4592300" y="142951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151130</xdr:rowOff>
    </xdr:from>
    <xdr:to>
      <xdr:col>72</xdr:col>
      <xdr:colOff>38100</xdr:colOff>
      <xdr:row>83</xdr:row>
      <xdr:rowOff>81280</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3652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30480</xdr:rowOff>
    </xdr:from>
    <xdr:to>
      <xdr:col>76</xdr:col>
      <xdr:colOff>114300</xdr:colOff>
      <xdr:row>83</xdr:row>
      <xdr:rowOff>64770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3703300" y="14260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116839</xdr:rowOff>
    </xdr:from>
    <xdr:to>
      <xdr:col>67</xdr:col>
      <xdr:colOff>101600</xdr:colOff>
      <xdr:row>83</xdr:row>
      <xdr:rowOff>46989</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2763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167639</xdr:rowOff>
    </xdr:from>
    <xdr:to>
      <xdr:col>71</xdr:col>
      <xdr:colOff>177800</xdr:colOff>
      <xdr:row>83</xdr:row>
      <xdr:rowOff>30480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2814300" y="142265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113047</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100-0000A0020000}"/>
            </a:ext>
          </a:extLst>
        </xdr:cNvPr>
        <xdr:cNvSpPr txBox="1"/>
      </xdr:nvSpPr>
      <xdr:spPr>
        <a:xfrm>
          <a:off x="15266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100-0000A1020000}"/>
            </a:ext>
          </a:extLst>
        </xdr:cNvPr>
        <xdr:cNvSpPr txBox="1"/>
      </xdr:nvSpPr>
      <xdr:spPr>
        <a:xfrm>
          <a:off x="14389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110507</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100-0000A2020000}"/>
            </a:ext>
          </a:extLst>
        </xdr:cNvPr>
        <xdr:cNvSpPr txBox="1"/>
      </xdr:nvSpPr>
      <xdr:spPr>
        <a:xfrm>
          <a:off x="13500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133366</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100-0000A3020000}"/>
            </a:ext>
          </a:extLst>
        </xdr:cNvPr>
        <xdr:cNvSpPr txBox="1"/>
      </xdr:nvSpPr>
      <xdr:spPr>
        <a:xfrm>
          <a:off x="12611744" y="1367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140988</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100-0000A4020000}"/>
            </a:ext>
          </a:extLst>
        </xdr:cNvPr>
        <xdr:cNvSpPr txBox="1"/>
      </xdr:nvSpPr>
      <xdr:spPr>
        <a:xfrm>
          <a:off x="15266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106697</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100-0000A5020000}"/>
            </a:ext>
          </a:extLst>
        </xdr:cNvPr>
        <xdr:cNvSpPr txBox="1"/>
      </xdr:nvSpPr>
      <xdr:spPr>
        <a:xfrm>
          <a:off x="14389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97807</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100-0000A6020000}"/>
            </a:ext>
          </a:extLst>
        </xdr:cNvPr>
        <xdr:cNvSpPr txBox="1"/>
      </xdr:nvSpPr>
      <xdr:spPr>
        <a:xfrm>
          <a:off x="13500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38116</xdr:rowOff>
    </xdr:from>
    <xdr:ext cx="405111" cy="259045"/>
    <xdr:sp macro="" textlink="">
      <xdr:nvSpPr>
        <xdr:cNvPr id="679" name="n_4mainValue【児童館】&#10;有形固定資産減価償却率">
          <a:extLst>
            <a:ext uri="{FF2B5EF4-FFF2-40B4-BE49-F238E27FC236}">
              <a16:creationId xmlns:a16="http://schemas.microsoft.com/office/drawing/2014/main" id="{00000000-0008-0000-0100-0000A7020000}"/>
            </a:ext>
          </a:extLst>
        </xdr:cNvPr>
        <xdr:cNvSpPr txBox="1"/>
      </xdr:nvSpPr>
      <xdr:spPr>
        <a:xfrm>
          <a:off x="12611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1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100-0000C2020000}"/>
            </a:ext>
          </a:extLst>
        </xdr:cNvPr>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100-0000C4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100-0000C6020000}"/>
            </a:ext>
          </a:extLst>
        </xdr:cNvPr>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66221</xdr:rowOff>
    </xdr:from>
    <xdr:to>
      <xdr:col>112</xdr:col>
      <xdr:colOff>38100</xdr:colOff>
      <xdr:row>83</xdr:row>
      <xdr:rowOff>167821</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1272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0383500" y="1425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66221</xdr:rowOff>
    </xdr:from>
    <xdr:to>
      <xdr:col>102</xdr:col>
      <xdr:colOff>165100</xdr:colOff>
      <xdr:row>83</xdr:row>
      <xdr:rowOff>167821</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9494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30843</xdr:rowOff>
    </xdr:from>
    <xdr:to>
      <xdr:col>116</xdr:col>
      <xdr:colOff>114300</xdr:colOff>
      <xdr:row>86</xdr:row>
      <xdr:rowOff>132443</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21107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117220</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100-0000D2020000}"/>
            </a:ext>
          </a:extLst>
        </xdr:cNvPr>
        <xdr:cNvSpPr txBox="1"/>
      </xdr:nvSpPr>
      <xdr:spPr>
        <a:xfrm>
          <a:off x="22199600" y="1469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30843</xdr:rowOff>
    </xdr:from>
    <xdr:to>
      <xdr:col>112</xdr:col>
      <xdr:colOff>38100</xdr:colOff>
      <xdr:row>86</xdr:row>
      <xdr:rowOff>132443</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1272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81643</xdr:rowOff>
    </xdr:from>
    <xdr:to>
      <xdr:col>116</xdr:col>
      <xdr:colOff>63500</xdr:colOff>
      <xdr:row>86</xdr:row>
      <xdr:rowOff>81643</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1323300" y="14826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30843</xdr:rowOff>
    </xdr:from>
    <xdr:to>
      <xdr:col>107</xdr:col>
      <xdr:colOff>101600</xdr:colOff>
      <xdr:row>86</xdr:row>
      <xdr:rowOff>132443</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0383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81643</xdr:rowOff>
    </xdr:from>
    <xdr:to>
      <xdr:col>111</xdr:col>
      <xdr:colOff>177800</xdr:colOff>
      <xdr:row>86</xdr:row>
      <xdr:rowOff>81643</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0434300" y="14826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30843</xdr:rowOff>
    </xdr:from>
    <xdr:to>
      <xdr:col>102</xdr:col>
      <xdr:colOff>165100</xdr:colOff>
      <xdr:row>86</xdr:row>
      <xdr:rowOff>132443</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9494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81643</xdr:rowOff>
    </xdr:from>
    <xdr:to>
      <xdr:col>107</xdr:col>
      <xdr:colOff>50800</xdr:colOff>
      <xdr:row>86</xdr:row>
      <xdr:rowOff>81643</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9545300" y="14826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30843</xdr:rowOff>
    </xdr:from>
    <xdr:to>
      <xdr:col>98</xdr:col>
      <xdr:colOff>38100</xdr:colOff>
      <xdr:row>86</xdr:row>
      <xdr:rowOff>132443</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8605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81643</xdr:rowOff>
    </xdr:from>
    <xdr:to>
      <xdr:col>102</xdr:col>
      <xdr:colOff>114300</xdr:colOff>
      <xdr:row>86</xdr:row>
      <xdr:rowOff>81643</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8656300" y="14826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12898</xdr:rowOff>
    </xdr:from>
    <xdr:ext cx="469744" cy="259045"/>
    <xdr:sp macro="" textlink="">
      <xdr:nvSpPr>
        <xdr:cNvPr id="731" name="n_1aveValue【児童館】&#10;一人当たり面積">
          <a:extLst>
            <a:ext uri="{FF2B5EF4-FFF2-40B4-BE49-F238E27FC236}">
              <a16:creationId xmlns:a16="http://schemas.microsoft.com/office/drawing/2014/main" id="{00000000-0008-0000-0100-0000DB020000}"/>
            </a:ext>
          </a:extLst>
        </xdr:cNvPr>
        <xdr:cNvSpPr txBox="1"/>
      </xdr:nvSpPr>
      <xdr:spPr>
        <a:xfrm>
          <a:off x="21075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140806</xdr:rowOff>
    </xdr:from>
    <xdr:ext cx="469744" cy="259045"/>
    <xdr:sp macro="" textlink="">
      <xdr:nvSpPr>
        <xdr:cNvPr id="732" name="n_2aveValue【児童館】&#10;一人当たり面積">
          <a:extLst>
            <a:ext uri="{FF2B5EF4-FFF2-40B4-BE49-F238E27FC236}">
              <a16:creationId xmlns:a16="http://schemas.microsoft.com/office/drawing/2014/main" id="{00000000-0008-0000-0100-0000DC020000}"/>
            </a:ext>
          </a:extLst>
        </xdr:cNvPr>
        <xdr:cNvSpPr txBox="1"/>
      </xdr:nvSpPr>
      <xdr:spPr>
        <a:xfrm>
          <a:off x="201994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12898</xdr:rowOff>
    </xdr:from>
    <xdr:ext cx="469744" cy="259045"/>
    <xdr:sp macro="" textlink="">
      <xdr:nvSpPr>
        <xdr:cNvPr id="733" name="n_3aveValue【児童館】&#10;一人当たり面積">
          <a:extLst>
            <a:ext uri="{FF2B5EF4-FFF2-40B4-BE49-F238E27FC236}">
              <a16:creationId xmlns:a16="http://schemas.microsoft.com/office/drawing/2014/main" id="{00000000-0008-0000-0100-0000DD020000}"/>
            </a:ext>
          </a:extLst>
        </xdr:cNvPr>
        <xdr:cNvSpPr txBox="1"/>
      </xdr:nvSpPr>
      <xdr:spPr>
        <a:xfrm>
          <a:off x="19310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78213</xdr:rowOff>
    </xdr:from>
    <xdr:ext cx="469744" cy="259045"/>
    <xdr:sp macro="" textlink="">
      <xdr:nvSpPr>
        <xdr:cNvPr id="734" name="n_4aveValue【児童館】&#10;一人当たり面積">
          <a:extLst>
            <a:ext uri="{FF2B5EF4-FFF2-40B4-BE49-F238E27FC236}">
              <a16:creationId xmlns:a16="http://schemas.microsoft.com/office/drawing/2014/main" id="{00000000-0008-0000-0100-0000DE020000}"/>
            </a:ext>
          </a:extLst>
        </xdr:cNvPr>
        <xdr:cNvSpPr txBox="1"/>
      </xdr:nvSpPr>
      <xdr:spPr>
        <a:xfrm>
          <a:off x="18421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123570</xdr:rowOff>
    </xdr:from>
    <xdr:ext cx="469744" cy="259045"/>
    <xdr:sp macro="" textlink="">
      <xdr:nvSpPr>
        <xdr:cNvPr id="735" name="n_1mainValue【児童館】&#10;一人当たり面積">
          <a:extLst>
            <a:ext uri="{FF2B5EF4-FFF2-40B4-BE49-F238E27FC236}">
              <a16:creationId xmlns:a16="http://schemas.microsoft.com/office/drawing/2014/main" id="{00000000-0008-0000-0100-0000DF020000}"/>
            </a:ext>
          </a:extLst>
        </xdr:cNvPr>
        <xdr:cNvSpPr txBox="1"/>
      </xdr:nvSpPr>
      <xdr:spPr>
        <a:xfrm>
          <a:off x="210757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123570</xdr:rowOff>
    </xdr:from>
    <xdr:ext cx="469744" cy="259045"/>
    <xdr:sp macro="" textlink="">
      <xdr:nvSpPr>
        <xdr:cNvPr id="736" name="n_2mainValue【児童館】&#10;一人当たり面積">
          <a:extLst>
            <a:ext uri="{FF2B5EF4-FFF2-40B4-BE49-F238E27FC236}">
              <a16:creationId xmlns:a16="http://schemas.microsoft.com/office/drawing/2014/main" id="{00000000-0008-0000-0100-0000E0020000}"/>
            </a:ext>
          </a:extLst>
        </xdr:cNvPr>
        <xdr:cNvSpPr txBox="1"/>
      </xdr:nvSpPr>
      <xdr:spPr>
        <a:xfrm>
          <a:off x="201994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123570</xdr:rowOff>
    </xdr:from>
    <xdr:ext cx="469744" cy="259045"/>
    <xdr:sp macro="" textlink="">
      <xdr:nvSpPr>
        <xdr:cNvPr id="737" name="n_3mainValue【児童館】&#10;一人当たり面積">
          <a:extLst>
            <a:ext uri="{FF2B5EF4-FFF2-40B4-BE49-F238E27FC236}">
              <a16:creationId xmlns:a16="http://schemas.microsoft.com/office/drawing/2014/main" id="{00000000-0008-0000-0100-0000E1020000}"/>
            </a:ext>
          </a:extLst>
        </xdr:cNvPr>
        <xdr:cNvSpPr txBox="1"/>
      </xdr:nvSpPr>
      <xdr:spPr>
        <a:xfrm>
          <a:off x="193104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123570</xdr:rowOff>
    </xdr:from>
    <xdr:ext cx="469744" cy="259045"/>
    <xdr:sp macro="" textlink="">
      <xdr:nvSpPr>
        <xdr:cNvPr id="738" name="n_4mainValue【児童館】&#10;一人当たり面積">
          <a:extLst>
            <a:ext uri="{FF2B5EF4-FFF2-40B4-BE49-F238E27FC236}">
              <a16:creationId xmlns:a16="http://schemas.microsoft.com/office/drawing/2014/main" id="{00000000-0008-0000-0100-0000E2020000}"/>
            </a:ext>
          </a:extLst>
        </xdr:cNvPr>
        <xdr:cNvSpPr txBox="1"/>
      </xdr:nvSpPr>
      <xdr:spPr>
        <a:xfrm>
          <a:off x="184214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00000000-0008-0000-0100-0000F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公民館】&#10;有形固定資産減価償却率最小値テキスト">
          <a:extLst>
            <a:ext uri="{FF2B5EF4-FFF2-40B4-BE49-F238E27FC236}">
              <a16:creationId xmlns:a16="http://schemas.microsoft.com/office/drawing/2014/main" id="{00000000-0008-0000-0100-0000FB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公民館】&#10;有形固定資産減価償却率最大値テキスト">
          <a:extLst>
            <a:ext uri="{FF2B5EF4-FFF2-40B4-BE49-F238E27FC236}">
              <a16:creationId xmlns:a16="http://schemas.microsoft.com/office/drawing/2014/main" id="{00000000-0008-0000-0100-0000FD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767" name="【公民館】&#10;有形固定資産減価償却率平均値テキスト">
          <a:extLst>
            <a:ext uri="{FF2B5EF4-FFF2-40B4-BE49-F238E27FC236}">
              <a16:creationId xmlns:a16="http://schemas.microsoft.com/office/drawing/2014/main" id="{00000000-0008-0000-0100-0000FF020000}"/>
            </a:ext>
          </a:extLst>
        </xdr:cNvPr>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31750</xdr:rowOff>
    </xdr:from>
    <xdr:to>
      <xdr:col>81</xdr:col>
      <xdr:colOff>101600</xdr:colOff>
      <xdr:row>105</xdr:row>
      <xdr:rowOff>133350</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5430500" y="1803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5080</xdr:rowOff>
    </xdr:from>
    <xdr:to>
      <xdr:col>76</xdr:col>
      <xdr:colOff>165100</xdr:colOff>
      <xdr:row>105</xdr:row>
      <xdr:rowOff>106680</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4541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123189</xdr:rowOff>
    </xdr:from>
    <xdr:to>
      <xdr:col>72</xdr:col>
      <xdr:colOff>38100</xdr:colOff>
      <xdr:row>105</xdr:row>
      <xdr:rowOff>53339</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3652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148589</xdr:rowOff>
    </xdr:from>
    <xdr:to>
      <xdr:col>67</xdr:col>
      <xdr:colOff>101600</xdr:colOff>
      <xdr:row>105</xdr:row>
      <xdr:rowOff>78739</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2763500" y="179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xdr:rowOff>
    </xdr:from>
    <xdr:to>
      <xdr:col>85</xdr:col>
      <xdr:colOff>177800</xdr:colOff>
      <xdr:row>107</xdr:row>
      <xdr:rowOff>115570</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6268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100347</xdr:rowOff>
    </xdr:from>
    <xdr:ext cx="405111" cy="259045"/>
    <xdr:sp macro="" textlink="">
      <xdr:nvSpPr>
        <xdr:cNvPr id="779" name="【公民館】&#10;有形固定資産減価償却率該当値テキスト">
          <a:extLst>
            <a:ext uri="{FF2B5EF4-FFF2-40B4-BE49-F238E27FC236}">
              <a16:creationId xmlns:a16="http://schemas.microsoft.com/office/drawing/2014/main" id="{00000000-0008-0000-0100-00000B030000}"/>
            </a:ext>
          </a:extLst>
        </xdr:cNvPr>
        <xdr:cNvSpPr txBox="1"/>
      </xdr:nvSpPr>
      <xdr:spPr>
        <a:xfrm>
          <a:off x="16357600" y="182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109220</xdr:rowOff>
    </xdr:from>
    <xdr:to>
      <xdr:col>81</xdr:col>
      <xdr:colOff>101600</xdr:colOff>
      <xdr:row>107</xdr:row>
      <xdr:rowOff>39370</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5430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160020</xdr:rowOff>
    </xdr:from>
    <xdr:to>
      <xdr:col>85</xdr:col>
      <xdr:colOff>127000</xdr:colOff>
      <xdr:row>107</xdr:row>
      <xdr:rowOff>64770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5481300" y="183337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82550</xdr:rowOff>
    </xdr:from>
    <xdr:to>
      <xdr:col>76</xdr:col>
      <xdr:colOff>165100</xdr:colOff>
      <xdr:row>107</xdr:row>
      <xdr:rowOff>12700</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454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106</xdr:row>
      <xdr:rowOff>160020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4592300" y="18307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57150</xdr:rowOff>
    </xdr:from>
    <xdr:to>
      <xdr:col>72</xdr:col>
      <xdr:colOff>38100</xdr:colOff>
      <xdr:row>106</xdr:row>
      <xdr:rowOff>158750</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3652500" y="182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107950</xdr:rowOff>
    </xdr:from>
    <xdr:to>
      <xdr:col>76</xdr:col>
      <xdr:colOff>114300</xdr:colOff>
      <xdr:row>106</xdr:row>
      <xdr:rowOff>133350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3703300" y="182816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38100</xdr:rowOff>
    </xdr:from>
    <xdr:to>
      <xdr:col>67</xdr:col>
      <xdr:colOff>101600</xdr:colOff>
      <xdr:row>106</xdr:row>
      <xdr:rowOff>139700</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2763500" y="182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88900</xdr:rowOff>
    </xdr:from>
    <xdr:to>
      <xdr:col>71</xdr:col>
      <xdr:colOff>177800</xdr:colOff>
      <xdr:row>106</xdr:row>
      <xdr:rowOff>107950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2814300" y="18262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149877</xdr:rowOff>
    </xdr:from>
    <xdr:ext cx="405111" cy="259045"/>
    <xdr:sp macro="" textlink="">
      <xdr:nvSpPr>
        <xdr:cNvPr id="788" name="n_1aveValue【公民館】&#10;有形固定資産減価償却率">
          <a:extLst>
            <a:ext uri="{FF2B5EF4-FFF2-40B4-BE49-F238E27FC236}">
              <a16:creationId xmlns:a16="http://schemas.microsoft.com/office/drawing/2014/main" id="{00000000-0008-0000-0100-000014030000}"/>
            </a:ext>
          </a:extLst>
        </xdr:cNvPr>
        <xdr:cNvSpPr txBox="1"/>
      </xdr:nvSpPr>
      <xdr:spPr>
        <a:xfrm>
          <a:off x="152660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123207</xdr:rowOff>
    </xdr:from>
    <xdr:ext cx="405111" cy="259045"/>
    <xdr:sp macro="" textlink="">
      <xdr:nvSpPr>
        <xdr:cNvPr id="789" name="n_2aveValue【公民館】&#10;有形固定資産減価償却率">
          <a:extLst>
            <a:ext uri="{FF2B5EF4-FFF2-40B4-BE49-F238E27FC236}">
              <a16:creationId xmlns:a16="http://schemas.microsoft.com/office/drawing/2014/main" id="{00000000-0008-0000-0100-000015030000}"/>
            </a:ext>
          </a:extLst>
        </xdr:cNvPr>
        <xdr:cNvSpPr txBox="1"/>
      </xdr:nvSpPr>
      <xdr:spPr>
        <a:xfrm>
          <a:off x="14389744" y="1778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69866</xdr:rowOff>
    </xdr:from>
    <xdr:ext cx="405111" cy="259045"/>
    <xdr:sp macro="" textlink="">
      <xdr:nvSpPr>
        <xdr:cNvPr id="790" name="n_3aveValue【公民館】&#10;有形固定資産減価償却率">
          <a:extLst>
            <a:ext uri="{FF2B5EF4-FFF2-40B4-BE49-F238E27FC236}">
              <a16:creationId xmlns:a16="http://schemas.microsoft.com/office/drawing/2014/main" id="{00000000-0008-0000-0100-000016030000}"/>
            </a:ext>
          </a:extLst>
        </xdr:cNvPr>
        <xdr:cNvSpPr txBox="1"/>
      </xdr:nvSpPr>
      <xdr:spPr>
        <a:xfrm>
          <a:off x="13500744" y="1772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95266</xdr:rowOff>
    </xdr:from>
    <xdr:ext cx="405111" cy="259045"/>
    <xdr:sp macro="" textlink="">
      <xdr:nvSpPr>
        <xdr:cNvPr id="791" name="n_4aveValue【公民館】&#10;有形固定資産減価償却率">
          <a:extLst>
            <a:ext uri="{FF2B5EF4-FFF2-40B4-BE49-F238E27FC236}">
              <a16:creationId xmlns:a16="http://schemas.microsoft.com/office/drawing/2014/main" id="{00000000-0008-0000-0100-000017030000}"/>
            </a:ext>
          </a:extLst>
        </xdr:cNvPr>
        <xdr:cNvSpPr txBox="1"/>
      </xdr:nvSpPr>
      <xdr:spPr>
        <a:xfrm>
          <a:off x="12611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30497</xdr:rowOff>
    </xdr:from>
    <xdr:ext cx="405111" cy="259045"/>
    <xdr:sp macro="" textlink="">
      <xdr:nvSpPr>
        <xdr:cNvPr id="792" name="n_1mainValue【公民館】&#10;有形固定資産減価償却率">
          <a:extLst>
            <a:ext uri="{FF2B5EF4-FFF2-40B4-BE49-F238E27FC236}">
              <a16:creationId xmlns:a16="http://schemas.microsoft.com/office/drawing/2014/main" id="{00000000-0008-0000-0100-000018030000}"/>
            </a:ext>
          </a:extLst>
        </xdr:cNvPr>
        <xdr:cNvSpPr txBox="1"/>
      </xdr:nvSpPr>
      <xdr:spPr>
        <a:xfrm>
          <a:off x="152660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3827</xdr:rowOff>
    </xdr:from>
    <xdr:ext cx="405111" cy="259045"/>
    <xdr:sp macro="" textlink="">
      <xdr:nvSpPr>
        <xdr:cNvPr id="793" name="n_2mainValue【公民館】&#10;有形固定資産減価償却率">
          <a:extLst>
            <a:ext uri="{FF2B5EF4-FFF2-40B4-BE49-F238E27FC236}">
              <a16:creationId xmlns:a16="http://schemas.microsoft.com/office/drawing/2014/main" id="{00000000-0008-0000-0100-000019030000}"/>
            </a:ext>
          </a:extLst>
        </xdr:cNvPr>
        <xdr:cNvSpPr txBox="1"/>
      </xdr:nvSpPr>
      <xdr:spPr>
        <a:xfrm>
          <a:off x="14389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149877</xdr:rowOff>
    </xdr:from>
    <xdr:ext cx="405111" cy="259045"/>
    <xdr:sp macro="" textlink="">
      <xdr:nvSpPr>
        <xdr:cNvPr id="794" name="n_3mainValue【公民館】&#10;有形固定資産減価償却率">
          <a:extLst>
            <a:ext uri="{FF2B5EF4-FFF2-40B4-BE49-F238E27FC236}">
              <a16:creationId xmlns:a16="http://schemas.microsoft.com/office/drawing/2014/main" id="{00000000-0008-0000-0100-00001A030000}"/>
            </a:ext>
          </a:extLst>
        </xdr:cNvPr>
        <xdr:cNvSpPr txBox="1"/>
      </xdr:nvSpPr>
      <xdr:spPr>
        <a:xfrm>
          <a:off x="13500744" y="183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130827</xdr:rowOff>
    </xdr:from>
    <xdr:ext cx="405111" cy="259045"/>
    <xdr:sp macro="" textlink="">
      <xdr:nvSpPr>
        <xdr:cNvPr id="795" name="n_4mainValue【公民館】&#10;有形固定資産減価償却率">
          <a:extLst>
            <a:ext uri="{FF2B5EF4-FFF2-40B4-BE49-F238E27FC236}">
              <a16:creationId xmlns:a16="http://schemas.microsoft.com/office/drawing/2014/main" id="{00000000-0008-0000-0100-00001B030000}"/>
            </a:ext>
          </a:extLst>
        </xdr:cNvPr>
        <xdr:cNvSpPr txBox="1"/>
      </xdr:nvSpPr>
      <xdr:spPr>
        <a:xfrm>
          <a:off x="12611744" y="183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00000000-0008-0000-0100-00003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0" name="【公民館】&#10;一人当たり面積最小値テキスト">
          <a:extLst>
            <a:ext uri="{FF2B5EF4-FFF2-40B4-BE49-F238E27FC236}">
              <a16:creationId xmlns:a16="http://schemas.microsoft.com/office/drawing/2014/main" id="{00000000-0008-0000-0100-00003403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22" name="【公民館】&#10;一人当たり面積最大値テキスト">
          <a:extLst>
            <a:ext uri="{FF2B5EF4-FFF2-40B4-BE49-F238E27FC236}">
              <a16:creationId xmlns:a16="http://schemas.microsoft.com/office/drawing/2014/main" id="{00000000-0008-0000-0100-00003603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824" name="【公民館】&#10;一人当たり面積平均値テキスト">
          <a:extLst>
            <a:ext uri="{FF2B5EF4-FFF2-40B4-BE49-F238E27FC236}">
              <a16:creationId xmlns:a16="http://schemas.microsoft.com/office/drawing/2014/main" id="{00000000-0008-0000-0100-000038030000}"/>
            </a:ext>
          </a:extLst>
        </xdr:cNvPr>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20320</xdr:rowOff>
    </xdr:from>
    <xdr:to>
      <xdr:col>112</xdr:col>
      <xdr:colOff>38100</xdr:colOff>
      <xdr:row>107</xdr:row>
      <xdr:rowOff>121920</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1272500" y="1836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12700</xdr:rowOff>
    </xdr:from>
    <xdr:to>
      <xdr:col>107</xdr:col>
      <xdr:colOff>101600</xdr:colOff>
      <xdr:row>107</xdr:row>
      <xdr:rowOff>114300</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0383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12700</xdr:rowOff>
    </xdr:from>
    <xdr:to>
      <xdr:col>98</xdr:col>
      <xdr:colOff>38100</xdr:colOff>
      <xdr:row>107</xdr:row>
      <xdr:rowOff>114300</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8605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147320</xdr:rowOff>
    </xdr:from>
    <xdr:to>
      <xdr:col>116</xdr:col>
      <xdr:colOff>114300</xdr:colOff>
      <xdr:row>108</xdr:row>
      <xdr:rowOff>77470</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221107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62247</xdr:rowOff>
    </xdr:from>
    <xdr:ext cx="469744" cy="259045"/>
    <xdr:sp macro="" textlink="">
      <xdr:nvSpPr>
        <xdr:cNvPr id="836" name="【公民館】&#10;一人当たり面積該当値テキスト">
          <a:extLst>
            <a:ext uri="{FF2B5EF4-FFF2-40B4-BE49-F238E27FC236}">
              <a16:creationId xmlns:a16="http://schemas.microsoft.com/office/drawing/2014/main" id="{00000000-0008-0000-0100-000044030000}"/>
            </a:ext>
          </a:extLst>
        </xdr:cNvPr>
        <xdr:cNvSpPr txBox="1"/>
      </xdr:nvSpPr>
      <xdr:spPr>
        <a:xfrm>
          <a:off x="22199600" y="184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137161</xdr:rowOff>
    </xdr:from>
    <xdr:to>
      <xdr:col>112</xdr:col>
      <xdr:colOff>38100</xdr:colOff>
      <xdr:row>108</xdr:row>
      <xdr:rowOff>67311</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1272500" y="184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16511</xdr:rowOff>
    </xdr:from>
    <xdr:to>
      <xdr:col>116</xdr:col>
      <xdr:colOff>63500</xdr:colOff>
      <xdr:row>108</xdr:row>
      <xdr:rowOff>26670</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21323300" y="18533111"/>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139700</xdr:rowOff>
    </xdr:from>
    <xdr:to>
      <xdr:col>107</xdr:col>
      <xdr:colOff>101600</xdr:colOff>
      <xdr:row>108</xdr:row>
      <xdr:rowOff>69850</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0383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16511</xdr:rowOff>
    </xdr:from>
    <xdr:to>
      <xdr:col>111</xdr:col>
      <xdr:colOff>177800</xdr:colOff>
      <xdr:row>108</xdr:row>
      <xdr:rowOff>19050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20434300" y="185331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142239</xdr:rowOff>
    </xdr:from>
    <xdr:to>
      <xdr:col>102</xdr:col>
      <xdr:colOff>165100</xdr:colOff>
      <xdr:row>108</xdr:row>
      <xdr:rowOff>72389</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9494500" y="184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19050</xdr:rowOff>
    </xdr:from>
    <xdr:to>
      <xdr:col>107</xdr:col>
      <xdr:colOff>50800</xdr:colOff>
      <xdr:row>108</xdr:row>
      <xdr:rowOff>21589</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19545300" y="185356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142239</xdr:rowOff>
    </xdr:from>
    <xdr:to>
      <xdr:col>98</xdr:col>
      <xdr:colOff>38100</xdr:colOff>
      <xdr:row>108</xdr:row>
      <xdr:rowOff>72389</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8605500" y="184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21589</xdr:rowOff>
    </xdr:from>
    <xdr:to>
      <xdr:col>102</xdr:col>
      <xdr:colOff>114300</xdr:colOff>
      <xdr:row>108</xdr:row>
      <xdr:rowOff>21589</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8656300" y="1853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138447</xdr:rowOff>
    </xdr:from>
    <xdr:ext cx="469744" cy="259045"/>
    <xdr:sp macro="" textlink="">
      <xdr:nvSpPr>
        <xdr:cNvPr id="845" name="n_1aveValue【公民館】&#10;一人当たり面積">
          <a:extLst>
            <a:ext uri="{FF2B5EF4-FFF2-40B4-BE49-F238E27FC236}">
              <a16:creationId xmlns:a16="http://schemas.microsoft.com/office/drawing/2014/main" id="{00000000-0008-0000-0100-00004D030000}"/>
            </a:ext>
          </a:extLst>
        </xdr:cNvPr>
        <xdr:cNvSpPr txBox="1"/>
      </xdr:nvSpPr>
      <xdr:spPr>
        <a:xfrm>
          <a:off x="21075727" y="1814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130827</xdr:rowOff>
    </xdr:from>
    <xdr:ext cx="469744" cy="259045"/>
    <xdr:sp macro="" textlink="">
      <xdr:nvSpPr>
        <xdr:cNvPr id="846" name="n_2aveValue【公民館】&#10;一人当たり面積">
          <a:extLst>
            <a:ext uri="{FF2B5EF4-FFF2-40B4-BE49-F238E27FC236}">
              <a16:creationId xmlns:a16="http://schemas.microsoft.com/office/drawing/2014/main" id="{00000000-0008-0000-0100-00004E030000}"/>
            </a:ext>
          </a:extLst>
        </xdr:cNvPr>
        <xdr:cNvSpPr txBox="1"/>
      </xdr:nvSpPr>
      <xdr:spPr>
        <a:xfrm>
          <a:off x="20199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847" name="n_3aveValue【公民館】&#10;一人当たり面積">
          <a:extLst>
            <a:ext uri="{FF2B5EF4-FFF2-40B4-BE49-F238E27FC236}">
              <a16:creationId xmlns:a16="http://schemas.microsoft.com/office/drawing/2014/main" id="{00000000-0008-0000-0100-00004F030000}"/>
            </a:ext>
          </a:extLst>
        </xdr:cNvPr>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130827</xdr:rowOff>
    </xdr:from>
    <xdr:ext cx="469744" cy="259045"/>
    <xdr:sp macro="" textlink="">
      <xdr:nvSpPr>
        <xdr:cNvPr id="848" name="n_4aveValue【公民館】&#10;一人当たり面積">
          <a:extLst>
            <a:ext uri="{FF2B5EF4-FFF2-40B4-BE49-F238E27FC236}">
              <a16:creationId xmlns:a16="http://schemas.microsoft.com/office/drawing/2014/main" id="{00000000-0008-0000-0100-000050030000}"/>
            </a:ext>
          </a:extLst>
        </xdr:cNvPr>
        <xdr:cNvSpPr txBox="1"/>
      </xdr:nvSpPr>
      <xdr:spPr>
        <a:xfrm>
          <a:off x="18421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58438</xdr:rowOff>
    </xdr:from>
    <xdr:ext cx="469744" cy="259045"/>
    <xdr:sp macro="" textlink="">
      <xdr:nvSpPr>
        <xdr:cNvPr id="849" name="n_1mainValue【公民館】&#10;一人当たり面積">
          <a:extLst>
            <a:ext uri="{FF2B5EF4-FFF2-40B4-BE49-F238E27FC236}">
              <a16:creationId xmlns:a16="http://schemas.microsoft.com/office/drawing/2014/main" id="{00000000-0008-0000-0100-000051030000}"/>
            </a:ext>
          </a:extLst>
        </xdr:cNvPr>
        <xdr:cNvSpPr txBox="1"/>
      </xdr:nvSpPr>
      <xdr:spPr>
        <a:xfrm>
          <a:off x="21075727" y="1857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60977</xdr:rowOff>
    </xdr:from>
    <xdr:ext cx="469744" cy="259045"/>
    <xdr:sp macro="" textlink="">
      <xdr:nvSpPr>
        <xdr:cNvPr id="850" name="n_2mainValue【公民館】&#10;一人当たり面積">
          <a:extLst>
            <a:ext uri="{FF2B5EF4-FFF2-40B4-BE49-F238E27FC236}">
              <a16:creationId xmlns:a16="http://schemas.microsoft.com/office/drawing/2014/main" id="{00000000-0008-0000-0100-000052030000}"/>
            </a:ext>
          </a:extLst>
        </xdr:cNvPr>
        <xdr:cNvSpPr txBox="1"/>
      </xdr:nvSpPr>
      <xdr:spPr>
        <a:xfrm>
          <a:off x="20199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63516</xdr:rowOff>
    </xdr:from>
    <xdr:ext cx="469744" cy="259045"/>
    <xdr:sp macro="" textlink="">
      <xdr:nvSpPr>
        <xdr:cNvPr id="851" name="n_3mainValue【公民館】&#10;一人当たり面積">
          <a:extLst>
            <a:ext uri="{FF2B5EF4-FFF2-40B4-BE49-F238E27FC236}">
              <a16:creationId xmlns:a16="http://schemas.microsoft.com/office/drawing/2014/main" id="{00000000-0008-0000-0100-000053030000}"/>
            </a:ext>
          </a:extLst>
        </xdr:cNvPr>
        <xdr:cNvSpPr txBox="1"/>
      </xdr:nvSpPr>
      <xdr:spPr>
        <a:xfrm>
          <a:off x="19310427" y="185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63516</xdr:rowOff>
    </xdr:from>
    <xdr:ext cx="469744" cy="259045"/>
    <xdr:sp macro="" textlink="">
      <xdr:nvSpPr>
        <xdr:cNvPr id="852" name="n_4mainValue【公民館】&#10;一人当たり面積">
          <a:extLst>
            <a:ext uri="{FF2B5EF4-FFF2-40B4-BE49-F238E27FC236}">
              <a16:creationId xmlns:a16="http://schemas.microsoft.com/office/drawing/2014/main" id="{00000000-0008-0000-0100-000054030000}"/>
            </a:ext>
          </a:extLst>
        </xdr:cNvPr>
        <xdr:cNvSpPr txBox="1"/>
      </xdr:nvSpPr>
      <xdr:spPr>
        <a:xfrm>
          <a:off x="18421427" y="185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・公営住宅の有形固定資産減価償却率が類似団体内平均値を大きく下回っている。これは、平成２５年度より公営住宅の整備及び一部解体撤去を行っていることが要因である。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・道路の有形固定資産減価償却率が類似団体内平均値を大きく下回っている。これは、平成２６年より実施していた海岸連絡線整備事業が完了したことが要因である。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・認定こども園・幼稚園・保育所の有形固定資産減価償却率が類似団体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値を大きく上回っている。これは、昭和４０年～５０年代に建設された施設がほとんどであり、これまで大規模改修を行っていないことが要因と考えられる。また、一人当たり面積も類似団体内平均値を比べて大きい。耐用年数に近づきつつある施設や、それを超えて使用している施設は日々の修繕を行っているため使用には問題はないが、今後は、岬町公共施設適正化基本方針に基づき、長寿命化や建替等を検討する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15,421
15,114
49.18
9,145,423
9,016,167
67,421
4,502,990
8,170,948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156573</xdr:rowOff>
    </xdr:from>
    <xdr:to>
      <xdr:col>24</xdr:col>
      <xdr:colOff>114300</xdr:colOff>
      <xdr:row>64</xdr:row>
      <xdr:rowOff>86723</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71500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872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35923</xdr:rowOff>
    </xdr:from>
    <xdr:to>
      <xdr:col>24</xdr:col>
      <xdr:colOff>63500</xdr:colOff>
      <xdr:row>64</xdr:row>
      <xdr:rowOff>130628</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flipV="1">
          <a:off x="3797300" y="11008723"/>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74930</xdr:rowOff>
    </xdr:from>
    <xdr:to>
      <xdr:col>6</xdr:col>
      <xdr:colOff>38100</xdr:colOff>
      <xdr:row>65</xdr:row>
      <xdr:rowOff>5080</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10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125730</xdr:rowOff>
    </xdr:from>
    <xdr:to>
      <xdr:col>10</xdr:col>
      <xdr:colOff>114300</xdr:colOff>
      <xdr:row>64</xdr:row>
      <xdr:rowOff>130628</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10985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167657</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2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200-000086000000}"/>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200-000088000000}"/>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200-00008A000000}"/>
            </a:ext>
          </a:extLst>
        </xdr:cNvPr>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136978</xdr:rowOff>
    </xdr:from>
    <xdr:to>
      <xdr:col>50</xdr:col>
      <xdr:colOff>165100</xdr:colOff>
      <xdr:row>61</xdr:row>
      <xdr:rowOff>67128</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9588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1451</xdr:rowOff>
    </xdr:from>
    <xdr:to>
      <xdr:col>46</xdr:col>
      <xdr:colOff>38100</xdr:colOff>
      <xdr:row>61</xdr:row>
      <xdr:rowOff>103051</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8699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120650</xdr:rowOff>
    </xdr:from>
    <xdr:to>
      <xdr:col>41</xdr:col>
      <xdr:colOff>101600</xdr:colOff>
      <xdr:row>61</xdr:row>
      <xdr:rowOff>50800</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781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xdr:rowOff>
    </xdr:from>
    <xdr:to>
      <xdr:col>36</xdr:col>
      <xdr:colOff>165100</xdr:colOff>
      <xdr:row>61</xdr:row>
      <xdr:rowOff>104684</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6921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79828</xdr:rowOff>
    </xdr:from>
    <xdr:to>
      <xdr:col>55</xdr:col>
      <xdr:colOff>50800</xdr:colOff>
      <xdr:row>64</xdr:row>
      <xdr:rowOff>9978</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10426700" y="108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166205</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200-000096000000}"/>
            </a:ext>
          </a:extLst>
        </xdr:cNvPr>
        <xdr:cNvSpPr txBox="1"/>
      </xdr:nvSpPr>
      <xdr:spPr>
        <a:xfrm>
          <a:off x="10515600" y="1079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146776</xdr:rowOff>
    </xdr:from>
    <xdr:to>
      <xdr:col>50</xdr:col>
      <xdr:colOff>165100</xdr:colOff>
      <xdr:row>64</xdr:row>
      <xdr:rowOff>76926</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9588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130628</xdr:rowOff>
    </xdr:from>
    <xdr:to>
      <xdr:col>55</xdr:col>
      <xdr:colOff>0</xdr:colOff>
      <xdr:row>64</xdr:row>
      <xdr:rowOff>26126</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9639300" y="10931978"/>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148409</xdr:rowOff>
    </xdr:from>
    <xdr:to>
      <xdr:col>46</xdr:col>
      <xdr:colOff>38100</xdr:colOff>
      <xdr:row>64</xdr:row>
      <xdr:rowOff>78559</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86995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26126</xdr:rowOff>
    </xdr:from>
    <xdr:to>
      <xdr:col>50</xdr:col>
      <xdr:colOff>114300</xdr:colOff>
      <xdr:row>64</xdr:row>
      <xdr:rowOff>27759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8750300" y="109989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150041</xdr:rowOff>
    </xdr:from>
    <xdr:to>
      <xdr:col>41</xdr:col>
      <xdr:colOff>101600</xdr:colOff>
      <xdr:row>64</xdr:row>
      <xdr:rowOff>80191</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7810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27759</xdr:rowOff>
    </xdr:from>
    <xdr:to>
      <xdr:col>45</xdr:col>
      <xdr:colOff>177800</xdr:colOff>
      <xdr:row>64</xdr:row>
      <xdr:rowOff>29391</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7861300" y="1100055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151674</xdr:rowOff>
    </xdr:from>
    <xdr:to>
      <xdr:col>36</xdr:col>
      <xdr:colOff>165100</xdr:colOff>
      <xdr:row>64</xdr:row>
      <xdr:rowOff>81824</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6921500" y="109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29391</xdr:rowOff>
    </xdr:from>
    <xdr:to>
      <xdr:col>41</xdr:col>
      <xdr:colOff>50800</xdr:colOff>
      <xdr:row>64</xdr:row>
      <xdr:rowOff>31024</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6972300" y="1100219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83655</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200-00009F000000}"/>
            </a:ext>
          </a:extLst>
        </xdr:cNvPr>
        <xdr:cNvSpPr txBox="1"/>
      </xdr:nvSpPr>
      <xdr:spPr>
        <a:xfrm>
          <a:off x="9391727" y="1019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119578</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200-0000A0000000}"/>
            </a:ext>
          </a:extLst>
        </xdr:cNvPr>
        <xdr:cNvSpPr txBox="1"/>
      </xdr:nvSpPr>
      <xdr:spPr>
        <a:xfrm>
          <a:off x="8515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67327</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200-0000A1000000}"/>
            </a:ext>
          </a:extLst>
        </xdr:cNvPr>
        <xdr:cNvSpPr txBox="1"/>
      </xdr:nvSpPr>
      <xdr:spPr>
        <a:xfrm>
          <a:off x="7626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121211</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200-0000A2000000}"/>
            </a:ext>
          </a:extLst>
        </xdr:cNvPr>
        <xdr:cNvSpPr txBox="1"/>
      </xdr:nvSpPr>
      <xdr:spPr>
        <a:xfrm>
          <a:off x="6737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68053</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200-0000A3000000}"/>
            </a:ext>
          </a:extLst>
        </xdr:cNvPr>
        <xdr:cNvSpPr txBox="1"/>
      </xdr:nvSpPr>
      <xdr:spPr>
        <a:xfrm>
          <a:off x="9391727" y="110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69686</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200-0000A4000000}"/>
            </a:ext>
          </a:extLst>
        </xdr:cNvPr>
        <xdr:cNvSpPr txBox="1"/>
      </xdr:nvSpPr>
      <xdr:spPr>
        <a:xfrm>
          <a:off x="8515427" y="110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71318</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200-0000A5000000}"/>
            </a:ext>
          </a:extLst>
        </xdr:cNvPr>
        <xdr:cNvSpPr txBox="1"/>
      </xdr:nvSpPr>
      <xdr:spPr>
        <a:xfrm>
          <a:off x="7626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72951</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200-0000A6000000}"/>
            </a:ext>
          </a:extLst>
        </xdr:cNvPr>
        <xdr:cNvSpPr txBox="1"/>
      </xdr:nvSpPr>
      <xdr:spPr>
        <a:xfrm>
          <a:off x="6737427" y="110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2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200-0000C0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00000000-0008-0000-0200-0000C2000000}"/>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200-0000C4000000}"/>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29211</xdr:rowOff>
    </xdr:from>
    <xdr:to>
      <xdr:col>24</xdr:col>
      <xdr:colOff>114300</xdr:colOff>
      <xdr:row>86</xdr:row>
      <xdr:rowOff>130811</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45847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115588</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0000000-0008-0000-0200-0000D0000000}"/>
            </a:ext>
          </a:extLst>
        </xdr:cNvPr>
        <xdr:cNvSpPr txBox="1"/>
      </xdr:nvSpPr>
      <xdr:spPr>
        <a:xfrm>
          <a:off x="4673600" y="1468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42545</xdr:rowOff>
    </xdr:from>
    <xdr:to>
      <xdr:col>20</xdr:col>
      <xdr:colOff>38100</xdr:colOff>
      <xdr:row>86</xdr:row>
      <xdr:rowOff>144145</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37465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80011</xdr:rowOff>
    </xdr:from>
    <xdr:to>
      <xdr:col>24</xdr:col>
      <xdr:colOff>63500</xdr:colOff>
      <xdr:row>86</xdr:row>
      <xdr:rowOff>93345</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flipV="1">
          <a:off x="3797300" y="1482471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33020</xdr:rowOff>
    </xdr:from>
    <xdr:to>
      <xdr:col>15</xdr:col>
      <xdr:colOff>101600</xdr:colOff>
      <xdr:row>86</xdr:row>
      <xdr:rowOff>134620</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2857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83820</xdr:rowOff>
    </xdr:from>
    <xdr:to>
      <xdr:col>19</xdr:col>
      <xdr:colOff>177800</xdr:colOff>
      <xdr:row>86</xdr:row>
      <xdr:rowOff>93345</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2908300" y="148285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27305</xdr:rowOff>
    </xdr:from>
    <xdr:to>
      <xdr:col>10</xdr:col>
      <xdr:colOff>165100</xdr:colOff>
      <xdr:row>86</xdr:row>
      <xdr:rowOff>128905</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968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78105</xdr:rowOff>
    </xdr:from>
    <xdr:to>
      <xdr:col>15</xdr:col>
      <xdr:colOff>50800</xdr:colOff>
      <xdr:row>86</xdr:row>
      <xdr:rowOff>83820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2019300" y="148228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21589</xdr:rowOff>
    </xdr:from>
    <xdr:to>
      <xdr:col>6</xdr:col>
      <xdr:colOff>38100</xdr:colOff>
      <xdr:row>86</xdr:row>
      <xdr:rowOff>123189</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1079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72389</xdr:rowOff>
    </xdr:from>
    <xdr:to>
      <xdr:col>10</xdr:col>
      <xdr:colOff>114300</xdr:colOff>
      <xdr:row>86</xdr:row>
      <xdr:rowOff>78105</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130300" y="148170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217" name="n_1aveValue【福祉施設】&#10;有形固定資産減価償却率">
          <a:extLst>
            <a:ext uri="{FF2B5EF4-FFF2-40B4-BE49-F238E27FC236}">
              <a16:creationId xmlns:a16="http://schemas.microsoft.com/office/drawing/2014/main" id="{00000000-0008-0000-0200-0000D9000000}"/>
            </a:ext>
          </a:extLst>
        </xdr:cNvPr>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218" name="n_2aveValue【福祉施設】&#10;有形固定資産減価償却率">
          <a:extLst>
            <a:ext uri="{FF2B5EF4-FFF2-40B4-BE49-F238E27FC236}">
              <a16:creationId xmlns:a16="http://schemas.microsoft.com/office/drawing/2014/main" id="{00000000-0008-0000-0200-0000DA000000}"/>
            </a:ext>
          </a:extLst>
        </xdr:cNvPr>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219" name="n_3aveValue【福祉施設】&#10;有形固定資産減価償却率">
          <a:extLst>
            <a:ext uri="{FF2B5EF4-FFF2-40B4-BE49-F238E27FC236}">
              <a16:creationId xmlns:a16="http://schemas.microsoft.com/office/drawing/2014/main" id="{00000000-0008-0000-0200-0000DB000000}"/>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220" name="n_4aveValue【福祉施設】&#10;有形固定資産減価償却率">
          <a:extLst>
            <a:ext uri="{FF2B5EF4-FFF2-40B4-BE49-F238E27FC236}">
              <a16:creationId xmlns:a16="http://schemas.microsoft.com/office/drawing/2014/main" id="{00000000-0008-0000-0200-0000DC000000}"/>
            </a:ext>
          </a:extLst>
        </xdr:cNvPr>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135272</xdr:rowOff>
    </xdr:from>
    <xdr:ext cx="405111" cy="259045"/>
    <xdr:sp macro="" textlink="">
      <xdr:nvSpPr>
        <xdr:cNvPr id="221" name="n_1mainValue【福祉施設】&#10;有形固定資産減価償却率">
          <a:extLst>
            <a:ext uri="{FF2B5EF4-FFF2-40B4-BE49-F238E27FC236}">
              <a16:creationId xmlns:a16="http://schemas.microsoft.com/office/drawing/2014/main" id="{00000000-0008-0000-0200-0000DD000000}"/>
            </a:ext>
          </a:extLst>
        </xdr:cNvPr>
        <xdr:cNvSpPr txBox="1"/>
      </xdr:nvSpPr>
      <xdr:spPr>
        <a:xfrm>
          <a:off x="3582044" y="148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125747</xdr:rowOff>
    </xdr:from>
    <xdr:ext cx="405111" cy="259045"/>
    <xdr:sp macro="" textlink="">
      <xdr:nvSpPr>
        <xdr:cNvPr id="222" name="n_2mainValue【福祉施設】&#10;有形固定資産減価償却率">
          <a:extLst>
            <a:ext uri="{FF2B5EF4-FFF2-40B4-BE49-F238E27FC236}">
              <a16:creationId xmlns:a16="http://schemas.microsoft.com/office/drawing/2014/main" id="{00000000-0008-0000-0200-0000DE000000}"/>
            </a:ext>
          </a:extLst>
        </xdr:cNvPr>
        <xdr:cNvSpPr txBox="1"/>
      </xdr:nvSpPr>
      <xdr:spPr>
        <a:xfrm>
          <a:off x="270574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120032</xdr:rowOff>
    </xdr:from>
    <xdr:ext cx="405111" cy="259045"/>
    <xdr:sp macro="" textlink="">
      <xdr:nvSpPr>
        <xdr:cNvPr id="223" name="n_3mainValue【福祉施設】&#10;有形固定資産減価償却率">
          <a:extLst>
            <a:ext uri="{FF2B5EF4-FFF2-40B4-BE49-F238E27FC236}">
              <a16:creationId xmlns:a16="http://schemas.microsoft.com/office/drawing/2014/main" id="{00000000-0008-0000-0200-0000DF000000}"/>
            </a:ext>
          </a:extLst>
        </xdr:cNvPr>
        <xdr:cNvSpPr txBox="1"/>
      </xdr:nvSpPr>
      <xdr:spPr>
        <a:xfrm>
          <a:off x="1816744" y="1486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114316</xdr:rowOff>
    </xdr:from>
    <xdr:ext cx="405111" cy="259045"/>
    <xdr:sp macro="" textlink="">
      <xdr:nvSpPr>
        <xdr:cNvPr id="224" name="n_4mainValue【福祉施設】&#10;有形固定資産減価償却率">
          <a:extLst>
            <a:ext uri="{FF2B5EF4-FFF2-40B4-BE49-F238E27FC236}">
              <a16:creationId xmlns:a16="http://schemas.microsoft.com/office/drawing/2014/main" id="{00000000-0008-0000-0200-0000E0000000}"/>
            </a:ext>
          </a:extLst>
        </xdr:cNvPr>
        <xdr:cNvSpPr txBox="1"/>
      </xdr:nvSpPr>
      <xdr:spPr>
        <a:xfrm>
          <a:off x="9277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00000000-0008-0000-0200-0000F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49" name="【福祉施設】&#10;一人当たり面積最小値テキスト">
          <a:extLst>
            <a:ext uri="{FF2B5EF4-FFF2-40B4-BE49-F238E27FC236}">
              <a16:creationId xmlns:a16="http://schemas.microsoft.com/office/drawing/2014/main" id="{00000000-0008-0000-0200-0000F9000000}"/>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251" name="【福祉施設】&#10;一人当たり面積最大値テキスト">
          <a:extLst>
            <a:ext uri="{FF2B5EF4-FFF2-40B4-BE49-F238E27FC236}">
              <a16:creationId xmlns:a16="http://schemas.microsoft.com/office/drawing/2014/main" id="{00000000-0008-0000-0200-0000FB000000}"/>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121938</xdr:rowOff>
    </xdr:from>
    <xdr:ext cx="469744" cy="259045"/>
    <xdr:sp macro="" textlink="">
      <xdr:nvSpPr>
        <xdr:cNvPr id="253" name="【福祉施設】&#10;一人当たり面積平均値テキスト">
          <a:extLst>
            <a:ext uri="{FF2B5EF4-FFF2-40B4-BE49-F238E27FC236}">
              <a16:creationId xmlns:a16="http://schemas.microsoft.com/office/drawing/2014/main" id="{00000000-0008-0000-0200-0000FD000000}"/>
            </a:ext>
          </a:extLst>
        </xdr:cNvPr>
        <xdr:cNvSpPr txBox="1"/>
      </xdr:nvSpPr>
      <xdr:spPr>
        <a:xfrm>
          <a:off x="10515600" y="1452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17780</xdr:rowOff>
    </xdr:from>
    <xdr:to>
      <xdr:col>50</xdr:col>
      <xdr:colOff>165100</xdr:colOff>
      <xdr:row>85</xdr:row>
      <xdr:rowOff>119380</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9588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29211</xdr:rowOff>
    </xdr:from>
    <xdr:to>
      <xdr:col>46</xdr:col>
      <xdr:colOff>38100</xdr:colOff>
      <xdr:row>85</xdr:row>
      <xdr:rowOff>130811</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86995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41911</xdr:rowOff>
    </xdr:from>
    <xdr:to>
      <xdr:col>41</xdr:col>
      <xdr:colOff>101600</xdr:colOff>
      <xdr:row>85</xdr:row>
      <xdr:rowOff>143511</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7810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12700</xdr:rowOff>
    </xdr:from>
    <xdr:to>
      <xdr:col>36</xdr:col>
      <xdr:colOff>165100</xdr:colOff>
      <xdr:row>85</xdr:row>
      <xdr:rowOff>114300</xdr:rowOff>
    </xdr:to>
    <xdr:sp macro="" textlink="">
      <xdr:nvSpPr>
        <xdr:cNvPr id="258" name="フローチャート: 判断 257">
          <a:extLst>
            <a:ext uri="{FF2B5EF4-FFF2-40B4-BE49-F238E27FC236}">
              <a16:creationId xmlns:a16="http://schemas.microsoft.com/office/drawing/2014/main" id="{00000000-0008-0000-0200-000002010000}"/>
            </a:ext>
          </a:extLst>
        </xdr:cNvPr>
        <xdr:cNvSpPr/>
      </xdr:nvSpPr>
      <xdr:spPr>
        <a:xfrm>
          <a:off x="6921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10426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109238</xdr:rowOff>
    </xdr:from>
    <xdr:ext cx="469744" cy="259045"/>
    <xdr:sp macro="" textlink="">
      <xdr:nvSpPr>
        <xdr:cNvPr id="265" name="【福祉施設】&#10;一人当たり面積該当値テキスト">
          <a:extLst>
            <a:ext uri="{FF2B5EF4-FFF2-40B4-BE49-F238E27FC236}">
              <a16:creationId xmlns:a16="http://schemas.microsoft.com/office/drawing/2014/main" id="{00000000-0008-0000-0200-000009010000}"/>
            </a:ext>
          </a:extLst>
        </xdr:cNvPr>
        <xdr:cNvSpPr txBox="1"/>
      </xdr:nvSpPr>
      <xdr:spPr>
        <a:xfrm>
          <a:off x="10515600"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78739</xdr:rowOff>
    </xdr:from>
    <xdr:to>
      <xdr:col>50</xdr:col>
      <xdr:colOff>165100</xdr:colOff>
      <xdr:row>85</xdr:row>
      <xdr:rowOff>8889</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129539</xdr:rowOff>
    </xdr:from>
    <xdr:to>
      <xdr:col>55</xdr:col>
      <xdr:colOff>0</xdr:colOff>
      <xdr:row>84</xdr:row>
      <xdr:rowOff>137161</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9639300" y="145313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15239</xdr:rowOff>
    </xdr:from>
    <xdr:to>
      <xdr:col>46</xdr:col>
      <xdr:colOff>38100</xdr:colOff>
      <xdr:row>85</xdr:row>
      <xdr:rowOff>116839</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8699500" y="145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85</xdr:row>
      <xdr:rowOff>66039</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8750300" y="14531339"/>
          <a:ext cx="889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19050</xdr:rowOff>
    </xdr:from>
    <xdr:to>
      <xdr:col>41</xdr:col>
      <xdr:colOff>101600</xdr:colOff>
      <xdr:row>85</xdr:row>
      <xdr:rowOff>120650</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7810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66039</xdr:rowOff>
    </xdr:from>
    <xdr:to>
      <xdr:col>45</xdr:col>
      <xdr:colOff>177800</xdr:colOff>
      <xdr:row>85</xdr:row>
      <xdr:rowOff>69850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7861300" y="14639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20320</xdr:rowOff>
    </xdr:from>
    <xdr:to>
      <xdr:col>36</xdr:col>
      <xdr:colOff>165100</xdr:colOff>
      <xdr:row>85</xdr:row>
      <xdr:rowOff>121920</xdr:rowOff>
    </xdr:to>
    <xdr:sp macro="" textlink="">
      <xdr:nvSpPr>
        <xdr:cNvPr id="272" name="楕円 271">
          <a:extLst>
            <a:ext uri="{FF2B5EF4-FFF2-40B4-BE49-F238E27FC236}">
              <a16:creationId xmlns:a16="http://schemas.microsoft.com/office/drawing/2014/main" id="{00000000-0008-0000-0200-000010010000}"/>
            </a:ext>
          </a:extLst>
        </xdr:cNvPr>
        <xdr:cNvSpPr/>
      </xdr:nvSpPr>
      <xdr:spPr>
        <a:xfrm>
          <a:off x="6921500" y="145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69850</xdr:rowOff>
    </xdr:from>
    <xdr:to>
      <xdr:col>41</xdr:col>
      <xdr:colOff>50800</xdr:colOff>
      <xdr:row>85</xdr:row>
      <xdr:rowOff>71120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6972300" y="146431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110507</xdr:rowOff>
    </xdr:from>
    <xdr:ext cx="469744" cy="259045"/>
    <xdr:sp macro="" textlink="">
      <xdr:nvSpPr>
        <xdr:cNvPr id="274" name="n_1aveValue【福祉施設】&#10;一人当たり面積">
          <a:extLst>
            <a:ext uri="{FF2B5EF4-FFF2-40B4-BE49-F238E27FC236}">
              <a16:creationId xmlns:a16="http://schemas.microsoft.com/office/drawing/2014/main" id="{00000000-0008-0000-0200-000012010000}"/>
            </a:ext>
          </a:extLst>
        </xdr:cNvPr>
        <xdr:cNvSpPr txBox="1"/>
      </xdr:nvSpPr>
      <xdr:spPr>
        <a:xfrm>
          <a:off x="93917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121938</xdr:rowOff>
    </xdr:from>
    <xdr:ext cx="469744" cy="259045"/>
    <xdr:sp macro="" textlink="">
      <xdr:nvSpPr>
        <xdr:cNvPr id="275" name="n_2aveValue【福祉施設】&#10;一人当たり面積">
          <a:extLst>
            <a:ext uri="{FF2B5EF4-FFF2-40B4-BE49-F238E27FC236}">
              <a16:creationId xmlns:a16="http://schemas.microsoft.com/office/drawing/2014/main" id="{00000000-0008-0000-0200-000013010000}"/>
            </a:ext>
          </a:extLst>
        </xdr:cNvPr>
        <xdr:cNvSpPr txBox="1"/>
      </xdr:nvSpPr>
      <xdr:spPr>
        <a:xfrm>
          <a:off x="8515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134638</xdr:rowOff>
    </xdr:from>
    <xdr:ext cx="469744" cy="259045"/>
    <xdr:sp macro="" textlink="">
      <xdr:nvSpPr>
        <xdr:cNvPr id="276" name="n_3aveValue【福祉施設】&#10;一人当たり面積">
          <a:extLst>
            <a:ext uri="{FF2B5EF4-FFF2-40B4-BE49-F238E27FC236}">
              <a16:creationId xmlns:a16="http://schemas.microsoft.com/office/drawing/2014/main" id="{00000000-0008-0000-0200-000014010000}"/>
            </a:ext>
          </a:extLst>
        </xdr:cNvPr>
        <xdr:cNvSpPr txBox="1"/>
      </xdr:nvSpPr>
      <xdr:spPr>
        <a:xfrm>
          <a:off x="76264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130827</xdr:rowOff>
    </xdr:from>
    <xdr:ext cx="469744" cy="259045"/>
    <xdr:sp macro="" textlink="">
      <xdr:nvSpPr>
        <xdr:cNvPr id="277" name="n_4aveValue【福祉施設】&#10;一人当たり面積">
          <a:extLst>
            <a:ext uri="{FF2B5EF4-FFF2-40B4-BE49-F238E27FC236}">
              <a16:creationId xmlns:a16="http://schemas.microsoft.com/office/drawing/2014/main" id="{00000000-0008-0000-0200-000015010000}"/>
            </a:ext>
          </a:extLst>
        </xdr:cNvPr>
        <xdr:cNvSpPr txBox="1"/>
      </xdr:nvSpPr>
      <xdr:spPr>
        <a:xfrm>
          <a:off x="6737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25416</xdr:rowOff>
    </xdr:from>
    <xdr:ext cx="469744" cy="259045"/>
    <xdr:sp macro="" textlink="">
      <xdr:nvSpPr>
        <xdr:cNvPr id="278" name="n_1mainValue【福祉施設】&#10;一人当たり面積">
          <a:extLst>
            <a:ext uri="{FF2B5EF4-FFF2-40B4-BE49-F238E27FC236}">
              <a16:creationId xmlns:a16="http://schemas.microsoft.com/office/drawing/2014/main" id="{00000000-0008-0000-0200-000016010000}"/>
            </a:ext>
          </a:extLst>
        </xdr:cNvPr>
        <xdr:cNvSpPr txBox="1"/>
      </xdr:nvSpPr>
      <xdr:spPr>
        <a:xfrm>
          <a:off x="9391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133366</xdr:rowOff>
    </xdr:from>
    <xdr:ext cx="469744" cy="259045"/>
    <xdr:sp macro="" textlink="">
      <xdr:nvSpPr>
        <xdr:cNvPr id="279" name="n_2mainValue【福祉施設】&#10;一人当たり面積">
          <a:extLst>
            <a:ext uri="{FF2B5EF4-FFF2-40B4-BE49-F238E27FC236}">
              <a16:creationId xmlns:a16="http://schemas.microsoft.com/office/drawing/2014/main" id="{00000000-0008-0000-0200-000017010000}"/>
            </a:ext>
          </a:extLst>
        </xdr:cNvPr>
        <xdr:cNvSpPr txBox="1"/>
      </xdr:nvSpPr>
      <xdr:spPr>
        <a:xfrm>
          <a:off x="8515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280" name="n_3mainValue【福祉施設】&#10;一人当たり面積">
          <a:extLst>
            <a:ext uri="{FF2B5EF4-FFF2-40B4-BE49-F238E27FC236}">
              <a16:creationId xmlns:a16="http://schemas.microsoft.com/office/drawing/2014/main" id="{00000000-0008-0000-0200-000018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113047</xdr:rowOff>
    </xdr:from>
    <xdr:ext cx="469744" cy="259045"/>
    <xdr:sp macro="" textlink="">
      <xdr:nvSpPr>
        <xdr:cNvPr id="281" name="n_4mainValue【福祉施設】&#10;一人当たり面積">
          <a:extLst>
            <a:ext uri="{FF2B5EF4-FFF2-40B4-BE49-F238E27FC236}">
              <a16:creationId xmlns:a16="http://schemas.microsoft.com/office/drawing/2014/main" id="{00000000-0008-0000-0200-000019010000}"/>
            </a:ext>
          </a:extLst>
        </xdr:cNvPr>
        <xdr:cNvSpPr txBox="1"/>
      </xdr:nvSpPr>
      <xdr:spPr>
        <a:xfrm>
          <a:off x="6737427" y="1468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00000000-0008-0000-0200-00004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00000000-0008-0000-0200-00004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325" name="【一般廃棄物処理施設】&#10;有形固定資産減価償却率最大値テキスト">
          <a:extLst>
            <a:ext uri="{FF2B5EF4-FFF2-40B4-BE49-F238E27FC236}">
              <a16:creationId xmlns:a16="http://schemas.microsoft.com/office/drawing/2014/main" id="{00000000-0008-0000-0200-000045010000}"/>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00000000-0008-0000-0200-000047010000}"/>
            </a:ext>
          </a:extLst>
        </xdr:cNvPr>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145415</xdr:rowOff>
    </xdr:from>
    <xdr:to>
      <xdr:col>85</xdr:col>
      <xdr:colOff>177800</xdr:colOff>
      <xdr:row>41</xdr:row>
      <xdr:rowOff>75565</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162687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123842</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00000000-0008-0000-0200-000053010000}"/>
            </a:ext>
          </a:extLst>
        </xdr:cNvPr>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73025</xdr:rowOff>
    </xdr:from>
    <xdr:to>
      <xdr:col>81</xdr:col>
      <xdr:colOff>101600</xdr:colOff>
      <xdr:row>42</xdr:row>
      <xdr:rowOff>3175</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15430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24765</xdr:rowOff>
    </xdr:from>
    <xdr:to>
      <xdr:col>85</xdr:col>
      <xdr:colOff>127000</xdr:colOff>
      <xdr:row>41</xdr:row>
      <xdr:rowOff>123825</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15481300" y="7054215"/>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107315</xdr:rowOff>
    </xdr:from>
    <xdr:to>
      <xdr:col>76</xdr:col>
      <xdr:colOff>165100</xdr:colOff>
      <xdr:row>41</xdr:row>
      <xdr:rowOff>37465</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14541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158115</xdr:rowOff>
    </xdr:from>
    <xdr:to>
      <xdr:col>81</xdr:col>
      <xdr:colOff>50800</xdr:colOff>
      <xdr:row>41</xdr:row>
      <xdr:rowOff>123825</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4592300" y="701611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133985</xdr:rowOff>
    </xdr:from>
    <xdr:to>
      <xdr:col>72</xdr:col>
      <xdr:colOff>38100</xdr:colOff>
      <xdr:row>41</xdr:row>
      <xdr:rowOff>64135</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136525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158115</xdr:rowOff>
    </xdr:from>
    <xdr:to>
      <xdr:col>76</xdr:col>
      <xdr:colOff>114300</xdr:colOff>
      <xdr:row>41</xdr:row>
      <xdr:rowOff>13335</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3703300" y="70161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124460</xdr:rowOff>
    </xdr:from>
    <xdr:to>
      <xdr:col>67</xdr:col>
      <xdr:colOff>101600</xdr:colOff>
      <xdr:row>41</xdr:row>
      <xdr:rowOff>54610</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12763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3810</xdr:rowOff>
    </xdr:from>
    <xdr:to>
      <xdr:col>71</xdr:col>
      <xdr:colOff>177800</xdr:colOff>
      <xdr:row>41</xdr:row>
      <xdr:rowOff>13335</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2814300" y="70332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349" name="n_2ave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350" name="n_3ave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351" name="n_4aveValue【一般廃棄物処理施設】&#10;有形固定資産減価償却率">
          <a:extLst>
            <a:ext uri="{FF2B5EF4-FFF2-40B4-BE49-F238E27FC236}">
              <a16:creationId xmlns:a16="http://schemas.microsoft.com/office/drawing/2014/main" id="{00000000-0008-0000-0200-00005F010000}"/>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165752</xdr:rowOff>
    </xdr:from>
    <xdr:ext cx="405111" cy="259045"/>
    <xdr:sp macro="" textlink="">
      <xdr:nvSpPr>
        <xdr:cNvPr id="352" name="n_1mainValue【一般廃棄物処理施設】&#10;有形固定資産減価償却率">
          <a:extLst>
            <a:ext uri="{FF2B5EF4-FFF2-40B4-BE49-F238E27FC236}">
              <a16:creationId xmlns:a16="http://schemas.microsoft.com/office/drawing/2014/main" id="{00000000-0008-0000-0200-000060010000}"/>
            </a:ext>
          </a:extLst>
        </xdr:cNvPr>
        <xdr:cNvSpPr txBox="1"/>
      </xdr:nvSpPr>
      <xdr:spPr>
        <a:xfrm>
          <a:off x="15266044"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28592</xdr:rowOff>
    </xdr:from>
    <xdr:ext cx="405111" cy="259045"/>
    <xdr:sp macro="" textlink="">
      <xdr:nvSpPr>
        <xdr:cNvPr id="353" name="n_2mainValue【一般廃棄物処理施設】&#10;有形固定資産減価償却率">
          <a:extLst>
            <a:ext uri="{FF2B5EF4-FFF2-40B4-BE49-F238E27FC236}">
              <a16:creationId xmlns:a16="http://schemas.microsoft.com/office/drawing/2014/main" id="{00000000-0008-0000-0200-000061010000}"/>
            </a:ext>
          </a:extLst>
        </xdr:cNvPr>
        <xdr:cNvSpPr txBox="1"/>
      </xdr:nvSpPr>
      <xdr:spPr>
        <a:xfrm>
          <a:off x="14389744"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55262</xdr:rowOff>
    </xdr:from>
    <xdr:ext cx="405111" cy="259045"/>
    <xdr:sp macro="" textlink="">
      <xdr:nvSpPr>
        <xdr:cNvPr id="354" name="n_3mainValue【一般廃棄物処理施設】&#10;有形固定資産減価償却率">
          <a:extLst>
            <a:ext uri="{FF2B5EF4-FFF2-40B4-BE49-F238E27FC236}">
              <a16:creationId xmlns:a16="http://schemas.microsoft.com/office/drawing/2014/main" id="{00000000-0008-0000-0200-000062010000}"/>
            </a:ext>
          </a:extLst>
        </xdr:cNvPr>
        <xdr:cNvSpPr txBox="1"/>
      </xdr:nvSpPr>
      <xdr:spPr>
        <a:xfrm>
          <a:off x="13500744"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45737</xdr:rowOff>
    </xdr:from>
    <xdr:ext cx="405111" cy="259045"/>
    <xdr:sp macro="" textlink="">
      <xdr:nvSpPr>
        <xdr:cNvPr id="355" name="n_4mainValue【一般廃棄物処理施設】&#10;有形固定資産減価償却率">
          <a:extLst>
            <a:ext uri="{FF2B5EF4-FFF2-40B4-BE49-F238E27FC236}">
              <a16:creationId xmlns:a16="http://schemas.microsoft.com/office/drawing/2014/main" id="{00000000-0008-0000-0200-000063010000}"/>
            </a:ext>
          </a:extLst>
        </xdr:cNvPr>
        <xdr:cNvSpPr txBox="1"/>
      </xdr:nvSpPr>
      <xdr:spPr>
        <a:xfrm>
          <a:off x="12611744"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a:extLst>
            <a:ext uri="{FF2B5EF4-FFF2-40B4-BE49-F238E27FC236}">
              <a16:creationId xmlns:a16="http://schemas.microsoft.com/office/drawing/2014/main" id="{00000000-0008-0000-0200-00007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378" name="【一般廃棄物処理施設】&#10;一人当たり有形固定資産（償却資産）額最小値テキスト">
          <a:extLst>
            <a:ext uri="{FF2B5EF4-FFF2-40B4-BE49-F238E27FC236}">
              <a16:creationId xmlns:a16="http://schemas.microsoft.com/office/drawing/2014/main" id="{00000000-0008-0000-0200-00007A010000}"/>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380" name="【一般廃棄物処理施設】&#10;一人当たり有形固定資産（償却資産）額最大値テキスト">
          <a:extLst>
            <a:ext uri="{FF2B5EF4-FFF2-40B4-BE49-F238E27FC236}">
              <a16:creationId xmlns:a16="http://schemas.microsoft.com/office/drawing/2014/main" id="{00000000-0008-0000-0200-00007C010000}"/>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382" name="【一般廃棄物処理施設】&#10;一人当たり有形固定資産（償却資産）額平均値テキスト">
          <a:extLst>
            <a:ext uri="{FF2B5EF4-FFF2-40B4-BE49-F238E27FC236}">
              <a16:creationId xmlns:a16="http://schemas.microsoft.com/office/drawing/2014/main" id="{00000000-0008-0000-0200-00007E010000}"/>
            </a:ext>
          </a:extLst>
        </xdr:cNvPr>
        <xdr:cNvSpPr txBox="1"/>
      </xdr:nvSpPr>
      <xdr:spPr>
        <a:xfrm>
          <a:off x="22199600" y="6751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163605</xdr:rowOff>
    </xdr:from>
    <xdr:to>
      <xdr:col>112</xdr:col>
      <xdr:colOff>38100</xdr:colOff>
      <xdr:row>40</xdr:row>
      <xdr:rowOff>93755</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21272500" y="685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168289</xdr:rowOff>
    </xdr:from>
    <xdr:to>
      <xdr:col>107</xdr:col>
      <xdr:colOff>101600</xdr:colOff>
      <xdr:row>40</xdr:row>
      <xdr:rowOff>98439</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20383500" y="6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135851</xdr:rowOff>
    </xdr:from>
    <xdr:to>
      <xdr:col>102</xdr:col>
      <xdr:colOff>165100</xdr:colOff>
      <xdr:row>40</xdr:row>
      <xdr:rowOff>66001</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19494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123739</xdr:rowOff>
    </xdr:from>
    <xdr:to>
      <xdr:col>98</xdr:col>
      <xdr:colOff>38100</xdr:colOff>
      <xdr:row>40</xdr:row>
      <xdr:rowOff>53889</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18605500" y="681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166533</xdr:rowOff>
    </xdr:from>
    <xdr:to>
      <xdr:col>116</xdr:col>
      <xdr:colOff>114300</xdr:colOff>
      <xdr:row>39</xdr:row>
      <xdr:rowOff>96683</xdr:rowOff>
    </xdr:to>
    <xdr:sp macro="" textlink="">
      <xdr:nvSpPr>
        <xdr:cNvPr id="393" name="楕円 392">
          <a:extLst>
            <a:ext uri="{FF2B5EF4-FFF2-40B4-BE49-F238E27FC236}">
              <a16:creationId xmlns:a16="http://schemas.microsoft.com/office/drawing/2014/main" id="{00000000-0008-0000-0200-000089010000}"/>
            </a:ext>
          </a:extLst>
        </xdr:cNvPr>
        <xdr:cNvSpPr/>
      </xdr:nvSpPr>
      <xdr:spPr>
        <a:xfrm>
          <a:off x="22110700" y="668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17960</xdr:rowOff>
    </xdr:from>
    <xdr:ext cx="599010" cy="259045"/>
    <xdr:sp macro="" textlink="">
      <xdr:nvSpPr>
        <xdr:cNvPr id="394" name="【一般廃棄物処理施設】&#10;一人当たり有形固定資産（償却資産）額該当値テキスト">
          <a:extLst>
            <a:ext uri="{FF2B5EF4-FFF2-40B4-BE49-F238E27FC236}">
              <a16:creationId xmlns:a16="http://schemas.microsoft.com/office/drawing/2014/main" id="{00000000-0008-0000-0200-00008A010000}"/>
            </a:ext>
          </a:extLst>
        </xdr:cNvPr>
        <xdr:cNvSpPr txBox="1"/>
      </xdr:nvSpPr>
      <xdr:spPr>
        <a:xfrm>
          <a:off x="22199600" y="653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53108</xdr:rowOff>
    </xdr:from>
    <xdr:to>
      <xdr:col>112</xdr:col>
      <xdr:colOff>38100</xdr:colOff>
      <xdr:row>39</xdr:row>
      <xdr:rowOff>154708</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21272500" y="67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45883</xdr:rowOff>
    </xdr:from>
    <xdr:to>
      <xdr:col>116</xdr:col>
      <xdr:colOff>63500</xdr:colOff>
      <xdr:row>39</xdr:row>
      <xdr:rowOff>103908</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21323300" y="6732433"/>
          <a:ext cx="838200" cy="5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18924</xdr:rowOff>
    </xdr:from>
    <xdr:to>
      <xdr:col>107</xdr:col>
      <xdr:colOff>101600</xdr:colOff>
      <xdr:row>39</xdr:row>
      <xdr:rowOff>120524</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20383500" y="670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69724</xdr:rowOff>
    </xdr:from>
    <xdr:to>
      <xdr:col>111</xdr:col>
      <xdr:colOff>177800</xdr:colOff>
      <xdr:row>39</xdr:row>
      <xdr:rowOff>103908</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20434300" y="6756274"/>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35884</xdr:rowOff>
    </xdr:from>
    <xdr:to>
      <xdr:col>102</xdr:col>
      <xdr:colOff>165100</xdr:colOff>
      <xdr:row>39</xdr:row>
      <xdr:rowOff>137484</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19494500" y="67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69724</xdr:rowOff>
    </xdr:from>
    <xdr:to>
      <xdr:col>107</xdr:col>
      <xdr:colOff>50800</xdr:colOff>
      <xdr:row>39</xdr:row>
      <xdr:rowOff>86684</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19545300" y="6756274"/>
          <a:ext cx="889000" cy="1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39980</xdr:rowOff>
    </xdr:from>
    <xdr:to>
      <xdr:col>98</xdr:col>
      <xdr:colOff>38100</xdr:colOff>
      <xdr:row>39</xdr:row>
      <xdr:rowOff>141580</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18605500" y="67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86684</xdr:rowOff>
    </xdr:from>
    <xdr:to>
      <xdr:col>102</xdr:col>
      <xdr:colOff>114300</xdr:colOff>
      <xdr:row>39</xdr:row>
      <xdr:rowOff>90780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18656300" y="6773234"/>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84882</xdr:rowOff>
    </xdr:from>
    <xdr:ext cx="599010" cy="259045"/>
    <xdr:sp macro="" textlink="">
      <xdr:nvSpPr>
        <xdr:cNvPr id="403" name="n_1aveValue【一般廃棄物処理施設】&#10;一人当たり有形固定資産（償却資産）額">
          <a:extLst>
            <a:ext uri="{FF2B5EF4-FFF2-40B4-BE49-F238E27FC236}">
              <a16:creationId xmlns:a16="http://schemas.microsoft.com/office/drawing/2014/main" id="{00000000-0008-0000-0200-000093010000}"/>
            </a:ext>
          </a:extLst>
        </xdr:cNvPr>
        <xdr:cNvSpPr txBox="1"/>
      </xdr:nvSpPr>
      <xdr:spPr>
        <a:xfrm>
          <a:off x="21011095" y="694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89566</xdr:rowOff>
    </xdr:from>
    <xdr:ext cx="599010" cy="259045"/>
    <xdr:sp macro="" textlink="">
      <xdr:nvSpPr>
        <xdr:cNvPr id="404" name="n_2aveValue【一般廃棄物処理施設】&#10;一人当たり有形固定資産（償却資産）額">
          <a:extLst>
            <a:ext uri="{FF2B5EF4-FFF2-40B4-BE49-F238E27FC236}">
              <a16:creationId xmlns:a16="http://schemas.microsoft.com/office/drawing/2014/main" id="{00000000-0008-0000-0200-000094010000}"/>
            </a:ext>
          </a:extLst>
        </xdr:cNvPr>
        <xdr:cNvSpPr txBox="1"/>
      </xdr:nvSpPr>
      <xdr:spPr>
        <a:xfrm>
          <a:off x="20134795" y="694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57128</xdr:rowOff>
    </xdr:from>
    <xdr:ext cx="599010" cy="259045"/>
    <xdr:sp macro="" textlink="">
      <xdr:nvSpPr>
        <xdr:cNvPr id="405" name="n_3aveValue【一般廃棄物処理施設】&#10;一人当たり有形固定資産（償却資産）額">
          <a:extLst>
            <a:ext uri="{FF2B5EF4-FFF2-40B4-BE49-F238E27FC236}">
              <a16:creationId xmlns:a16="http://schemas.microsoft.com/office/drawing/2014/main" id="{00000000-0008-0000-0200-000095010000}"/>
            </a:ext>
          </a:extLst>
        </xdr:cNvPr>
        <xdr:cNvSpPr txBox="1"/>
      </xdr:nvSpPr>
      <xdr:spPr>
        <a:xfrm>
          <a:off x="19245795" y="691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45016</xdr:rowOff>
    </xdr:from>
    <xdr:ext cx="599010" cy="259045"/>
    <xdr:sp macro="" textlink="">
      <xdr:nvSpPr>
        <xdr:cNvPr id="406" name="n_4aveValue【一般廃棄物処理施設】&#10;一人当たり有形固定資産（償却資産）額">
          <a:extLst>
            <a:ext uri="{FF2B5EF4-FFF2-40B4-BE49-F238E27FC236}">
              <a16:creationId xmlns:a16="http://schemas.microsoft.com/office/drawing/2014/main" id="{00000000-0008-0000-0200-000096010000}"/>
            </a:ext>
          </a:extLst>
        </xdr:cNvPr>
        <xdr:cNvSpPr txBox="1"/>
      </xdr:nvSpPr>
      <xdr:spPr>
        <a:xfrm>
          <a:off x="18356795" y="690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171235</xdr:rowOff>
    </xdr:from>
    <xdr:ext cx="599010" cy="259045"/>
    <xdr:sp macro="" textlink="">
      <xdr:nvSpPr>
        <xdr:cNvPr id="407" name="n_1mainValue【一般廃棄物処理施設】&#10;一人当たり有形固定資産（償却資産）額">
          <a:extLst>
            <a:ext uri="{FF2B5EF4-FFF2-40B4-BE49-F238E27FC236}">
              <a16:creationId xmlns:a16="http://schemas.microsoft.com/office/drawing/2014/main" id="{00000000-0008-0000-0200-000097010000}"/>
            </a:ext>
          </a:extLst>
        </xdr:cNvPr>
        <xdr:cNvSpPr txBox="1"/>
      </xdr:nvSpPr>
      <xdr:spPr>
        <a:xfrm>
          <a:off x="21011095" y="651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137051</xdr:rowOff>
    </xdr:from>
    <xdr:ext cx="599010" cy="259045"/>
    <xdr:sp macro="" textlink="">
      <xdr:nvSpPr>
        <xdr:cNvPr id="408" name="n_2mainValue【一般廃棄物処理施設】&#10;一人当たり有形固定資産（償却資産）額">
          <a:extLst>
            <a:ext uri="{FF2B5EF4-FFF2-40B4-BE49-F238E27FC236}">
              <a16:creationId xmlns:a16="http://schemas.microsoft.com/office/drawing/2014/main" id="{00000000-0008-0000-0200-000098010000}"/>
            </a:ext>
          </a:extLst>
        </xdr:cNvPr>
        <xdr:cNvSpPr txBox="1"/>
      </xdr:nvSpPr>
      <xdr:spPr>
        <a:xfrm>
          <a:off x="20134795" y="648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154011</xdr:rowOff>
    </xdr:from>
    <xdr:ext cx="599010" cy="259045"/>
    <xdr:sp macro="" textlink="">
      <xdr:nvSpPr>
        <xdr:cNvPr id="409" name="n_3mainValue【一般廃棄物処理施設】&#10;一人当たり有形固定資産（償却資産）額">
          <a:extLst>
            <a:ext uri="{FF2B5EF4-FFF2-40B4-BE49-F238E27FC236}">
              <a16:creationId xmlns:a16="http://schemas.microsoft.com/office/drawing/2014/main" id="{00000000-0008-0000-0200-000099010000}"/>
            </a:ext>
          </a:extLst>
        </xdr:cNvPr>
        <xdr:cNvSpPr txBox="1"/>
      </xdr:nvSpPr>
      <xdr:spPr>
        <a:xfrm>
          <a:off x="19245795" y="649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158107</xdr:rowOff>
    </xdr:from>
    <xdr:ext cx="599010" cy="259045"/>
    <xdr:sp macro="" textlink="">
      <xdr:nvSpPr>
        <xdr:cNvPr id="410" name="n_4mainValue【一般廃棄物処理施設】&#10;一人当たり有形固定資産（償却資産）額">
          <a:extLst>
            <a:ext uri="{FF2B5EF4-FFF2-40B4-BE49-F238E27FC236}">
              <a16:creationId xmlns:a16="http://schemas.microsoft.com/office/drawing/2014/main" id="{00000000-0008-0000-0200-00009A010000}"/>
            </a:ext>
          </a:extLst>
        </xdr:cNvPr>
        <xdr:cNvSpPr txBox="1"/>
      </xdr:nvSpPr>
      <xdr:spPr>
        <a:xfrm>
          <a:off x="18356795" y="650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a:extLst>
            <a:ext uri="{FF2B5EF4-FFF2-40B4-BE49-F238E27FC236}">
              <a16:creationId xmlns:a16="http://schemas.microsoft.com/office/drawing/2014/main" id="{00000000-0008-0000-0200-0000B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436" name="【保健センター・保健所】&#10;有形固定資産減価償却率最小値テキスト">
          <a:extLst>
            <a:ext uri="{FF2B5EF4-FFF2-40B4-BE49-F238E27FC236}">
              <a16:creationId xmlns:a16="http://schemas.microsoft.com/office/drawing/2014/main" id="{00000000-0008-0000-0200-0000B4010000}"/>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438" name="【保健センター・保健所】&#10;有形固定資産減価償却率最大値テキスト">
          <a:extLst>
            <a:ext uri="{FF2B5EF4-FFF2-40B4-BE49-F238E27FC236}">
              <a16:creationId xmlns:a16="http://schemas.microsoft.com/office/drawing/2014/main" id="{00000000-0008-0000-0200-0000B6010000}"/>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440" name="【保健センター・保健所】&#10;有形固定資産減価償却率平均値テキスト">
          <a:extLst>
            <a:ext uri="{FF2B5EF4-FFF2-40B4-BE49-F238E27FC236}">
              <a16:creationId xmlns:a16="http://schemas.microsoft.com/office/drawing/2014/main" id="{00000000-0008-0000-0200-0000B8010000}"/>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2540</xdr:rowOff>
    </xdr:from>
    <xdr:to>
      <xdr:col>76</xdr:col>
      <xdr:colOff>165100</xdr:colOff>
      <xdr:row>59</xdr:row>
      <xdr:rowOff>104140</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4541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135890</xdr:rowOff>
    </xdr:from>
    <xdr:to>
      <xdr:col>72</xdr:col>
      <xdr:colOff>38100</xdr:colOff>
      <xdr:row>59</xdr:row>
      <xdr:rowOff>66040</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3652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42545</xdr:rowOff>
    </xdr:from>
    <xdr:to>
      <xdr:col>67</xdr:col>
      <xdr:colOff>101600</xdr:colOff>
      <xdr:row>58</xdr:row>
      <xdr:rowOff>144145</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2763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4445</xdr:rowOff>
    </xdr:from>
    <xdr:to>
      <xdr:col>85</xdr:col>
      <xdr:colOff>177800</xdr:colOff>
      <xdr:row>62</xdr:row>
      <xdr:rowOff>106045</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16268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154322</xdr:rowOff>
    </xdr:from>
    <xdr:ext cx="405111" cy="259045"/>
    <xdr:sp macro="" textlink="">
      <xdr:nvSpPr>
        <xdr:cNvPr id="452" name="【保健センター・保健所】&#10;有形固定資産減価償却率該当値テキスト">
          <a:extLst>
            <a:ext uri="{FF2B5EF4-FFF2-40B4-BE49-F238E27FC236}">
              <a16:creationId xmlns:a16="http://schemas.microsoft.com/office/drawing/2014/main" id="{00000000-0008-0000-0200-0000C4010000}"/>
            </a:ext>
          </a:extLst>
        </xdr:cNvPr>
        <xdr:cNvSpPr txBox="1"/>
      </xdr:nvSpPr>
      <xdr:spPr>
        <a:xfrm>
          <a:off x="16357600"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59690</xdr:rowOff>
    </xdr:from>
    <xdr:to>
      <xdr:col>81</xdr:col>
      <xdr:colOff>101600</xdr:colOff>
      <xdr:row>62</xdr:row>
      <xdr:rowOff>161290</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5430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55245</xdr:rowOff>
    </xdr:from>
    <xdr:to>
      <xdr:col>85</xdr:col>
      <xdr:colOff>127000</xdr:colOff>
      <xdr:row>62</xdr:row>
      <xdr:rowOff>110490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flipV="1">
          <a:off x="15481300" y="1068514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xdr:rowOff>
    </xdr:from>
    <xdr:to>
      <xdr:col>76</xdr:col>
      <xdr:colOff>165100</xdr:colOff>
      <xdr:row>62</xdr:row>
      <xdr:rowOff>102235</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4541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51435</xdr:rowOff>
    </xdr:from>
    <xdr:to>
      <xdr:col>81</xdr:col>
      <xdr:colOff>50800</xdr:colOff>
      <xdr:row>62</xdr:row>
      <xdr:rowOff>110490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4592300" y="1068133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153035</xdr:rowOff>
    </xdr:from>
    <xdr:to>
      <xdr:col>72</xdr:col>
      <xdr:colOff>38100</xdr:colOff>
      <xdr:row>62</xdr:row>
      <xdr:rowOff>83185</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13652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32385</xdr:rowOff>
    </xdr:from>
    <xdr:to>
      <xdr:col>76</xdr:col>
      <xdr:colOff>114300</xdr:colOff>
      <xdr:row>62</xdr:row>
      <xdr:rowOff>51435</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3703300" y="106622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120650</xdr:rowOff>
    </xdr:from>
    <xdr:to>
      <xdr:col>67</xdr:col>
      <xdr:colOff>101600</xdr:colOff>
      <xdr:row>62</xdr:row>
      <xdr:rowOff>50800</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1276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0</xdr:rowOff>
    </xdr:from>
    <xdr:to>
      <xdr:col>71</xdr:col>
      <xdr:colOff>177800</xdr:colOff>
      <xdr:row>62</xdr:row>
      <xdr:rowOff>32385</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814300" y="106299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61" name="n_1aveValue【保健センター・保健所】&#10;有形固定資産減価償却率">
          <a:extLst>
            <a:ext uri="{FF2B5EF4-FFF2-40B4-BE49-F238E27FC236}">
              <a16:creationId xmlns:a16="http://schemas.microsoft.com/office/drawing/2014/main" id="{00000000-0008-0000-0200-0000CD010000}"/>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120667</xdr:rowOff>
    </xdr:from>
    <xdr:ext cx="405111" cy="259045"/>
    <xdr:sp macro="" textlink="">
      <xdr:nvSpPr>
        <xdr:cNvPr id="462" name="n_2aveValue【保健センター・保健所】&#10;有形固定資産減価償却率">
          <a:extLst>
            <a:ext uri="{FF2B5EF4-FFF2-40B4-BE49-F238E27FC236}">
              <a16:creationId xmlns:a16="http://schemas.microsoft.com/office/drawing/2014/main" id="{00000000-0008-0000-0200-0000CE010000}"/>
            </a:ext>
          </a:extLst>
        </xdr:cNvPr>
        <xdr:cNvSpPr txBox="1"/>
      </xdr:nvSpPr>
      <xdr:spPr>
        <a:xfrm>
          <a:off x="14389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82567</xdr:rowOff>
    </xdr:from>
    <xdr:ext cx="405111" cy="259045"/>
    <xdr:sp macro="" textlink="">
      <xdr:nvSpPr>
        <xdr:cNvPr id="463" name="n_3aveValue【保健センター・保健所】&#10;有形固定資産減価償却率">
          <a:extLst>
            <a:ext uri="{FF2B5EF4-FFF2-40B4-BE49-F238E27FC236}">
              <a16:creationId xmlns:a16="http://schemas.microsoft.com/office/drawing/2014/main" id="{00000000-0008-0000-0200-0000CF010000}"/>
            </a:ext>
          </a:extLst>
        </xdr:cNvPr>
        <xdr:cNvSpPr txBox="1"/>
      </xdr:nvSpPr>
      <xdr:spPr>
        <a:xfrm>
          <a:off x="13500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160672</xdr:rowOff>
    </xdr:from>
    <xdr:ext cx="405111" cy="259045"/>
    <xdr:sp macro="" textlink="">
      <xdr:nvSpPr>
        <xdr:cNvPr id="464" name="n_4aveValue【保健センター・保健所】&#10;有形固定資産減価償却率">
          <a:extLst>
            <a:ext uri="{FF2B5EF4-FFF2-40B4-BE49-F238E27FC236}">
              <a16:creationId xmlns:a16="http://schemas.microsoft.com/office/drawing/2014/main" id="{00000000-0008-0000-0200-0000D0010000}"/>
            </a:ext>
          </a:extLst>
        </xdr:cNvPr>
        <xdr:cNvSpPr txBox="1"/>
      </xdr:nvSpPr>
      <xdr:spPr>
        <a:xfrm>
          <a:off x="12611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152417</xdr:rowOff>
    </xdr:from>
    <xdr:ext cx="405111" cy="259045"/>
    <xdr:sp macro="" textlink="">
      <xdr:nvSpPr>
        <xdr:cNvPr id="465" name="n_1mainValue【保健センター・保健所】&#10;有形固定資産減価償却率">
          <a:extLst>
            <a:ext uri="{FF2B5EF4-FFF2-40B4-BE49-F238E27FC236}">
              <a16:creationId xmlns:a16="http://schemas.microsoft.com/office/drawing/2014/main" id="{00000000-0008-0000-0200-0000D1010000}"/>
            </a:ext>
          </a:extLst>
        </xdr:cNvPr>
        <xdr:cNvSpPr txBox="1"/>
      </xdr:nvSpPr>
      <xdr:spPr>
        <a:xfrm>
          <a:off x="152660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93362</xdr:rowOff>
    </xdr:from>
    <xdr:ext cx="405111" cy="259045"/>
    <xdr:sp macro="" textlink="">
      <xdr:nvSpPr>
        <xdr:cNvPr id="466" name="n_2main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4389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74312</xdr:rowOff>
    </xdr:from>
    <xdr:ext cx="405111" cy="259045"/>
    <xdr:sp macro="" textlink="">
      <xdr:nvSpPr>
        <xdr:cNvPr id="467" name="n_3main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3500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41927</xdr:rowOff>
    </xdr:from>
    <xdr:ext cx="405111" cy="259045"/>
    <xdr:sp macro="" textlink="">
      <xdr:nvSpPr>
        <xdr:cNvPr id="468" name="n_4main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2611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a16="http://schemas.microsoft.com/office/drawing/2014/main" id="{00000000-0008-0000-0200-0000E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93" name="【保健センター・保健所】&#10;一人当たり面積最小値テキスト">
          <a:extLst>
            <a:ext uri="{FF2B5EF4-FFF2-40B4-BE49-F238E27FC236}">
              <a16:creationId xmlns:a16="http://schemas.microsoft.com/office/drawing/2014/main" id="{00000000-0008-0000-0200-0000ED01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495" name="【保健センター・保健所】&#10;一人当たり面積最大値テキスト">
          <a:extLst>
            <a:ext uri="{FF2B5EF4-FFF2-40B4-BE49-F238E27FC236}">
              <a16:creationId xmlns:a16="http://schemas.microsoft.com/office/drawing/2014/main" id="{00000000-0008-0000-0200-0000EF010000}"/>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497" name="【保健センター・保健所】&#10;一人当たり面積平均値テキスト">
          <a:extLst>
            <a:ext uri="{FF2B5EF4-FFF2-40B4-BE49-F238E27FC236}">
              <a16:creationId xmlns:a16="http://schemas.microsoft.com/office/drawing/2014/main" id="{00000000-0008-0000-0200-0000F1010000}"/>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67310</xdr:rowOff>
    </xdr:from>
    <xdr:to>
      <xdr:col>112</xdr:col>
      <xdr:colOff>38100</xdr:colOff>
      <xdr:row>62</xdr:row>
      <xdr:rowOff>168910</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212725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82550</xdr:rowOff>
    </xdr:from>
    <xdr:to>
      <xdr:col>107</xdr:col>
      <xdr:colOff>101600</xdr:colOff>
      <xdr:row>63</xdr:row>
      <xdr:rowOff>12700</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20383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9494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74930</xdr:rowOff>
    </xdr:from>
    <xdr:to>
      <xdr:col>98</xdr:col>
      <xdr:colOff>38100</xdr:colOff>
      <xdr:row>63</xdr:row>
      <xdr:rowOff>5080</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8605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22110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53357</xdr:rowOff>
    </xdr:from>
    <xdr:ext cx="469744" cy="259045"/>
    <xdr:sp macro="" textlink="">
      <xdr:nvSpPr>
        <xdr:cNvPr id="509" name="【保健センター・保健所】&#10;一人当たり面積該当値テキスト">
          <a:extLst>
            <a:ext uri="{FF2B5EF4-FFF2-40B4-BE49-F238E27FC236}">
              <a16:creationId xmlns:a16="http://schemas.microsoft.com/office/drawing/2014/main" id="{00000000-0008-0000-0200-0000FD010000}"/>
            </a:ext>
          </a:extLst>
        </xdr:cNvPr>
        <xdr:cNvSpPr txBox="1"/>
      </xdr:nvSpPr>
      <xdr:spPr>
        <a:xfrm>
          <a:off x="22199600"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82550</xdr:rowOff>
    </xdr:from>
    <xdr:to>
      <xdr:col>112</xdr:col>
      <xdr:colOff>38100</xdr:colOff>
      <xdr:row>63</xdr:row>
      <xdr:rowOff>12700</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21272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125730</xdr:rowOff>
    </xdr:from>
    <xdr:to>
      <xdr:col>116</xdr:col>
      <xdr:colOff>63500</xdr:colOff>
      <xdr:row>62</xdr:row>
      <xdr:rowOff>133350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flipV="1">
          <a:off x="21323300" y="107556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82550</xdr:rowOff>
    </xdr:from>
    <xdr:to>
      <xdr:col>107</xdr:col>
      <xdr:colOff>101600</xdr:colOff>
      <xdr:row>63</xdr:row>
      <xdr:rowOff>12700</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20383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133350</xdr:rowOff>
    </xdr:from>
    <xdr:to>
      <xdr:col>111</xdr:col>
      <xdr:colOff>177800</xdr:colOff>
      <xdr:row>62</xdr:row>
      <xdr:rowOff>133350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20434300" y="1076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19494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133350</xdr:rowOff>
    </xdr:from>
    <xdr:to>
      <xdr:col>107</xdr:col>
      <xdr:colOff>50800</xdr:colOff>
      <xdr:row>62</xdr:row>
      <xdr:rowOff>140970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flipV="1">
          <a:off x="19545300" y="10763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90170</xdr:rowOff>
    </xdr:from>
    <xdr:to>
      <xdr:col>98</xdr:col>
      <xdr:colOff>38100</xdr:colOff>
      <xdr:row>63</xdr:row>
      <xdr:rowOff>20320</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18605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140970</xdr:rowOff>
    </xdr:from>
    <xdr:to>
      <xdr:col>102</xdr:col>
      <xdr:colOff>114300</xdr:colOff>
      <xdr:row>62</xdr:row>
      <xdr:rowOff>140970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656300" y="1077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13987</xdr:rowOff>
    </xdr:from>
    <xdr:ext cx="469744" cy="259045"/>
    <xdr:sp macro="" textlink="">
      <xdr:nvSpPr>
        <xdr:cNvPr id="518" name="n_1aveValue【保健センター・保健所】&#10;一人当たり面積">
          <a:extLst>
            <a:ext uri="{FF2B5EF4-FFF2-40B4-BE49-F238E27FC236}">
              <a16:creationId xmlns:a16="http://schemas.microsoft.com/office/drawing/2014/main" id="{00000000-0008-0000-0200-000006020000}"/>
            </a:ext>
          </a:extLst>
        </xdr:cNvPr>
        <xdr:cNvSpPr txBox="1"/>
      </xdr:nvSpPr>
      <xdr:spPr>
        <a:xfrm>
          <a:off x="21075727"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3827</xdr:rowOff>
    </xdr:from>
    <xdr:ext cx="469744" cy="259045"/>
    <xdr:sp macro="" textlink="">
      <xdr:nvSpPr>
        <xdr:cNvPr id="519" name="n_2aveValue【保健センター・保健所】&#10;一人当たり面積">
          <a:extLst>
            <a:ext uri="{FF2B5EF4-FFF2-40B4-BE49-F238E27FC236}">
              <a16:creationId xmlns:a16="http://schemas.microsoft.com/office/drawing/2014/main" id="{00000000-0008-0000-0200-000007020000}"/>
            </a:ext>
          </a:extLst>
        </xdr:cNvPr>
        <xdr:cNvSpPr txBox="1"/>
      </xdr:nvSpPr>
      <xdr:spPr>
        <a:xfrm>
          <a:off x="20199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33037</xdr:rowOff>
    </xdr:from>
    <xdr:ext cx="469744" cy="259045"/>
    <xdr:sp macro="" textlink="">
      <xdr:nvSpPr>
        <xdr:cNvPr id="520" name="n_3aveValue【保健センター・保健所】&#10;一人当たり面積">
          <a:extLst>
            <a:ext uri="{FF2B5EF4-FFF2-40B4-BE49-F238E27FC236}">
              <a16:creationId xmlns:a16="http://schemas.microsoft.com/office/drawing/2014/main" id="{00000000-0008-0000-0200-000008020000}"/>
            </a:ext>
          </a:extLst>
        </xdr:cNvPr>
        <xdr:cNvSpPr txBox="1"/>
      </xdr:nvSpPr>
      <xdr:spPr>
        <a:xfrm>
          <a:off x="19310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21607</xdr:rowOff>
    </xdr:from>
    <xdr:ext cx="469744" cy="259045"/>
    <xdr:sp macro="" textlink="">
      <xdr:nvSpPr>
        <xdr:cNvPr id="521" name="n_4aveValue【保健センター・保健所】&#10;一人当たり面積">
          <a:extLst>
            <a:ext uri="{FF2B5EF4-FFF2-40B4-BE49-F238E27FC236}">
              <a16:creationId xmlns:a16="http://schemas.microsoft.com/office/drawing/2014/main" id="{00000000-0008-0000-0200-000009020000}"/>
            </a:ext>
          </a:extLst>
        </xdr:cNvPr>
        <xdr:cNvSpPr txBox="1"/>
      </xdr:nvSpPr>
      <xdr:spPr>
        <a:xfrm>
          <a:off x="184214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3827</xdr:rowOff>
    </xdr:from>
    <xdr:ext cx="469744" cy="259045"/>
    <xdr:sp macro="" textlink="">
      <xdr:nvSpPr>
        <xdr:cNvPr id="522" name="n_1mainValue【保健センター・保健所】&#10;一人当たり面積">
          <a:extLst>
            <a:ext uri="{FF2B5EF4-FFF2-40B4-BE49-F238E27FC236}">
              <a16:creationId xmlns:a16="http://schemas.microsoft.com/office/drawing/2014/main" id="{00000000-0008-0000-0200-00000A020000}"/>
            </a:ext>
          </a:extLst>
        </xdr:cNvPr>
        <xdr:cNvSpPr txBox="1"/>
      </xdr:nvSpPr>
      <xdr:spPr>
        <a:xfrm>
          <a:off x="21075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29227</xdr:rowOff>
    </xdr:from>
    <xdr:ext cx="469744" cy="259045"/>
    <xdr:sp macro="" textlink="">
      <xdr:nvSpPr>
        <xdr:cNvPr id="523" name="n_2mainValue【保健センター・保健所】&#10;一人当たり面積">
          <a:extLst>
            <a:ext uri="{FF2B5EF4-FFF2-40B4-BE49-F238E27FC236}">
              <a16:creationId xmlns:a16="http://schemas.microsoft.com/office/drawing/2014/main" id="{00000000-0008-0000-0200-00000B020000}"/>
            </a:ext>
          </a:extLst>
        </xdr:cNvPr>
        <xdr:cNvSpPr txBox="1"/>
      </xdr:nvSpPr>
      <xdr:spPr>
        <a:xfrm>
          <a:off x="20199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11447</xdr:rowOff>
    </xdr:from>
    <xdr:ext cx="469744" cy="259045"/>
    <xdr:sp macro="" textlink="">
      <xdr:nvSpPr>
        <xdr:cNvPr id="524" name="n_3mainValue【保健センター・保健所】&#10;一人当たり面積">
          <a:extLst>
            <a:ext uri="{FF2B5EF4-FFF2-40B4-BE49-F238E27FC236}">
              <a16:creationId xmlns:a16="http://schemas.microsoft.com/office/drawing/2014/main" id="{00000000-0008-0000-0200-00000C020000}"/>
            </a:ext>
          </a:extLst>
        </xdr:cNvPr>
        <xdr:cNvSpPr txBox="1"/>
      </xdr:nvSpPr>
      <xdr:spPr>
        <a:xfrm>
          <a:off x="19310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11447</xdr:rowOff>
    </xdr:from>
    <xdr:ext cx="469744" cy="259045"/>
    <xdr:sp macro="" textlink="">
      <xdr:nvSpPr>
        <xdr:cNvPr id="525" name="n_4mainValue【保健センター・保健所】&#10;一人当たり面積">
          <a:extLst>
            <a:ext uri="{FF2B5EF4-FFF2-40B4-BE49-F238E27FC236}">
              <a16:creationId xmlns:a16="http://schemas.microsoft.com/office/drawing/2014/main" id="{00000000-0008-0000-0200-00000D020000}"/>
            </a:ext>
          </a:extLst>
        </xdr:cNvPr>
        <xdr:cNvSpPr txBox="1"/>
      </xdr:nvSpPr>
      <xdr:spPr>
        <a:xfrm>
          <a:off x="18421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00000000-0008-0000-0200-00002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552" name="【消防施設】&#10;有形固定資産減価償却率最小値テキスト">
          <a:extLst>
            <a:ext uri="{FF2B5EF4-FFF2-40B4-BE49-F238E27FC236}">
              <a16:creationId xmlns:a16="http://schemas.microsoft.com/office/drawing/2014/main" id="{00000000-0008-0000-0200-000028020000}"/>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54" name="【消防施設】&#10;有形固定資産減価償却率最大値テキスト">
          <a:extLst>
            <a:ext uri="{FF2B5EF4-FFF2-40B4-BE49-F238E27FC236}">
              <a16:creationId xmlns:a16="http://schemas.microsoft.com/office/drawing/2014/main" id="{00000000-0008-0000-0200-00002A020000}"/>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00000000-0008-0000-0200-00002C020000}"/>
            </a:ext>
          </a:extLst>
        </xdr:cNvPr>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91802</xdr:rowOff>
    </xdr:from>
    <xdr:to>
      <xdr:col>76</xdr:col>
      <xdr:colOff>165100</xdr:colOff>
      <xdr:row>83</xdr:row>
      <xdr:rowOff>21952</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4541500" y="14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57513</xdr:rowOff>
    </xdr:from>
    <xdr:to>
      <xdr:col>72</xdr:col>
      <xdr:colOff>38100</xdr:colOff>
      <xdr:row>82</xdr:row>
      <xdr:rowOff>159113</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3652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5262</xdr:rowOff>
    </xdr:from>
    <xdr:to>
      <xdr:col>67</xdr:col>
      <xdr:colOff>101600</xdr:colOff>
      <xdr:row>82</xdr:row>
      <xdr:rowOff>106862</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2763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98334</xdr:rowOff>
    </xdr:from>
    <xdr:to>
      <xdr:col>85</xdr:col>
      <xdr:colOff>177800</xdr:colOff>
      <xdr:row>82</xdr:row>
      <xdr:rowOff>28484</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162687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121211</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00000000-0008-0000-0200-000038020000}"/>
            </a:ext>
          </a:extLst>
        </xdr:cNvPr>
        <xdr:cNvSpPr txBox="1"/>
      </xdr:nvSpPr>
      <xdr:spPr>
        <a:xfrm>
          <a:off x="16357600" y="1383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46082</xdr:rowOff>
    </xdr:from>
    <xdr:to>
      <xdr:col>81</xdr:col>
      <xdr:colOff>101600</xdr:colOff>
      <xdr:row>81</xdr:row>
      <xdr:rowOff>147682</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15430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96882</xdr:rowOff>
    </xdr:from>
    <xdr:to>
      <xdr:col>85</xdr:col>
      <xdr:colOff>127000</xdr:colOff>
      <xdr:row>81</xdr:row>
      <xdr:rowOff>149134</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5481300" y="13984332"/>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13426</xdr:rowOff>
    </xdr:from>
    <xdr:to>
      <xdr:col>76</xdr:col>
      <xdr:colOff>165100</xdr:colOff>
      <xdr:row>81</xdr:row>
      <xdr:rowOff>115026</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14541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64226</xdr:rowOff>
    </xdr:from>
    <xdr:to>
      <xdr:col>81</xdr:col>
      <xdr:colOff>50800</xdr:colOff>
      <xdr:row>81</xdr:row>
      <xdr:rowOff>96882</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4592300" y="139516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113030</xdr:rowOff>
    </xdr:from>
    <xdr:to>
      <xdr:col>72</xdr:col>
      <xdr:colOff>38100</xdr:colOff>
      <xdr:row>82</xdr:row>
      <xdr:rowOff>43180</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13652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64226</xdr:rowOff>
    </xdr:from>
    <xdr:to>
      <xdr:col>76</xdr:col>
      <xdr:colOff>114300</xdr:colOff>
      <xdr:row>81</xdr:row>
      <xdr:rowOff>163830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13703300" y="13951676"/>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31387</xdr:rowOff>
    </xdr:from>
    <xdr:to>
      <xdr:col>67</xdr:col>
      <xdr:colOff>101600</xdr:colOff>
      <xdr:row>82</xdr:row>
      <xdr:rowOff>132987</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12763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163830</xdr:rowOff>
    </xdr:from>
    <xdr:to>
      <xdr:col>71</xdr:col>
      <xdr:colOff>177800</xdr:colOff>
      <xdr:row>82</xdr:row>
      <xdr:rowOff>82187</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12814300" y="14051280"/>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577" name="n_1aveValue【消防施設】&#10;有形固定資産減価償却率">
          <a:extLst>
            <a:ext uri="{FF2B5EF4-FFF2-40B4-BE49-F238E27FC236}">
              <a16:creationId xmlns:a16="http://schemas.microsoft.com/office/drawing/2014/main" id="{00000000-0008-0000-0200-000041020000}"/>
            </a:ext>
          </a:extLst>
        </xdr:cNvPr>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578" name="n_2aveValue【消防施設】&#10;有形固定資産減価償却率">
          <a:extLst>
            <a:ext uri="{FF2B5EF4-FFF2-40B4-BE49-F238E27FC236}">
              <a16:creationId xmlns:a16="http://schemas.microsoft.com/office/drawing/2014/main" id="{00000000-0008-0000-0200-000042020000}"/>
            </a:ext>
          </a:extLst>
        </xdr:cNvPr>
        <xdr:cNvSpPr txBox="1"/>
      </xdr:nvSpPr>
      <xdr:spPr>
        <a:xfrm>
          <a:off x="14389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150240</xdr:rowOff>
    </xdr:from>
    <xdr:ext cx="405111" cy="259045"/>
    <xdr:sp macro="" textlink="">
      <xdr:nvSpPr>
        <xdr:cNvPr id="579" name="n_3aveValue【消防施設】&#10;有形固定資産減価償却率">
          <a:extLst>
            <a:ext uri="{FF2B5EF4-FFF2-40B4-BE49-F238E27FC236}">
              <a16:creationId xmlns:a16="http://schemas.microsoft.com/office/drawing/2014/main" id="{00000000-0008-0000-0200-000043020000}"/>
            </a:ext>
          </a:extLst>
        </xdr:cNvPr>
        <xdr:cNvSpPr txBox="1"/>
      </xdr:nvSpPr>
      <xdr:spPr>
        <a:xfrm>
          <a:off x="13500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123389</xdr:rowOff>
    </xdr:from>
    <xdr:ext cx="405111" cy="259045"/>
    <xdr:sp macro="" textlink="">
      <xdr:nvSpPr>
        <xdr:cNvPr id="580" name="n_4aveValue【消防施設】&#10;有形固定資産減価償却率">
          <a:extLst>
            <a:ext uri="{FF2B5EF4-FFF2-40B4-BE49-F238E27FC236}">
              <a16:creationId xmlns:a16="http://schemas.microsoft.com/office/drawing/2014/main" id="{00000000-0008-0000-0200-000044020000}"/>
            </a:ext>
          </a:extLst>
        </xdr:cNvPr>
        <xdr:cNvSpPr txBox="1"/>
      </xdr:nvSpPr>
      <xdr:spPr>
        <a:xfrm>
          <a:off x="12611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164209</xdr:rowOff>
    </xdr:from>
    <xdr:ext cx="405111" cy="259045"/>
    <xdr:sp macro="" textlink="">
      <xdr:nvSpPr>
        <xdr:cNvPr id="581" name="n_1mainValue【消防施設】&#10;有形固定資産減価償却率">
          <a:extLst>
            <a:ext uri="{FF2B5EF4-FFF2-40B4-BE49-F238E27FC236}">
              <a16:creationId xmlns:a16="http://schemas.microsoft.com/office/drawing/2014/main" id="{00000000-0008-0000-0200-000045020000}"/>
            </a:ext>
          </a:extLst>
        </xdr:cNvPr>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131553</xdr:rowOff>
    </xdr:from>
    <xdr:ext cx="405111" cy="259045"/>
    <xdr:sp macro="" textlink="">
      <xdr:nvSpPr>
        <xdr:cNvPr id="582" name="n_2mainValue【消防施設】&#10;有形固定資産減価償却率">
          <a:extLst>
            <a:ext uri="{FF2B5EF4-FFF2-40B4-BE49-F238E27FC236}">
              <a16:creationId xmlns:a16="http://schemas.microsoft.com/office/drawing/2014/main" id="{00000000-0008-0000-0200-000046020000}"/>
            </a:ext>
          </a:extLst>
        </xdr:cNvPr>
        <xdr:cNvSpPr txBox="1"/>
      </xdr:nvSpPr>
      <xdr:spPr>
        <a:xfrm>
          <a:off x="14389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583" name="n_3mainValue【消防施設】&#10;有形固定資産減価償却率">
          <a:extLst>
            <a:ext uri="{FF2B5EF4-FFF2-40B4-BE49-F238E27FC236}">
              <a16:creationId xmlns:a16="http://schemas.microsoft.com/office/drawing/2014/main" id="{00000000-0008-0000-0200-000047020000}"/>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124114</xdr:rowOff>
    </xdr:from>
    <xdr:ext cx="405111" cy="259045"/>
    <xdr:sp macro="" textlink="">
      <xdr:nvSpPr>
        <xdr:cNvPr id="584" name="n_4mainValue【消防施設】&#10;有形固定資産減価償却率">
          <a:extLst>
            <a:ext uri="{FF2B5EF4-FFF2-40B4-BE49-F238E27FC236}">
              <a16:creationId xmlns:a16="http://schemas.microsoft.com/office/drawing/2014/main" id="{00000000-0008-0000-0200-000048020000}"/>
            </a:ext>
          </a:extLst>
        </xdr:cNvPr>
        <xdr:cNvSpPr txBox="1"/>
      </xdr:nvSpPr>
      <xdr:spPr>
        <a:xfrm>
          <a:off x="12611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00000000-0008-0000-0200-00005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609" name="【消防施設】&#10;一人当たり面積最小値テキスト">
          <a:extLst>
            <a:ext uri="{FF2B5EF4-FFF2-40B4-BE49-F238E27FC236}">
              <a16:creationId xmlns:a16="http://schemas.microsoft.com/office/drawing/2014/main" id="{00000000-0008-0000-0200-000061020000}"/>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611" name="【消防施設】&#10;一人当たり面積最大値テキスト">
          <a:extLst>
            <a:ext uri="{FF2B5EF4-FFF2-40B4-BE49-F238E27FC236}">
              <a16:creationId xmlns:a16="http://schemas.microsoft.com/office/drawing/2014/main" id="{00000000-0008-0000-0200-000063020000}"/>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83838</xdr:rowOff>
    </xdr:from>
    <xdr:ext cx="469744" cy="259045"/>
    <xdr:sp macro="" textlink="">
      <xdr:nvSpPr>
        <xdr:cNvPr id="613" name="【消防施設】&#10;一人当たり面積平均値テキスト">
          <a:extLst>
            <a:ext uri="{FF2B5EF4-FFF2-40B4-BE49-F238E27FC236}">
              <a16:creationId xmlns:a16="http://schemas.microsoft.com/office/drawing/2014/main" id="{00000000-0008-0000-0200-000065020000}"/>
            </a:ext>
          </a:extLst>
        </xdr:cNvPr>
        <xdr:cNvSpPr txBox="1"/>
      </xdr:nvSpPr>
      <xdr:spPr>
        <a:xfrm>
          <a:off x="22199600" y="1448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145414</xdr:rowOff>
    </xdr:from>
    <xdr:to>
      <xdr:col>112</xdr:col>
      <xdr:colOff>38100</xdr:colOff>
      <xdr:row>85</xdr:row>
      <xdr:rowOff>75564</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21272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xdr:rowOff>
    </xdr:from>
    <xdr:to>
      <xdr:col>107</xdr:col>
      <xdr:colOff>101600</xdr:colOff>
      <xdr:row>85</xdr:row>
      <xdr:rowOff>109855</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203835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17" name="フローチャート: 判断 616">
          <a:extLst>
            <a:ext uri="{FF2B5EF4-FFF2-40B4-BE49-F238E27FC236}">
              <a16:creationId xmlns:a16="http://schemas.microsoft.com/office/drawing/2014/main" id="{00000000-0008-0000-0200-00006902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xdr:rowOff>
    </xdr:from>
    <xdr:to>
      <xdr:col>116</xdr:col>
      <xdr:colOff>114300</xdr:colOff>
      <xdr:row>84</xdr:row>
      <xdr:rowOff>107950</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22110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29227</xdr:rowOff>
    </xdr:from>
    <xdr:ext cx="469744" cy="259045"/>
    <xdr:sp macro="" textlink="">
      <xdr:nvSpPr>
        <xdr:cNvPr id="625" name="【消防施設】&#10;一人当たり面積該当値テキスト">
          <a:extLst>
            <a:ext uri="{FF2B5EF4-FFF2-40B4-BE49-F238E27FC236}">
              <a16:creationId xmlns:a16="http://schemas.microsoft.com/office/drawing/2014/main" id="{00000000-0008-0000-0200-000071020000}"/>
            </a:ext>
          </a:extLst>
        </xdr:cNvPr>
        <xdr:cNvSpPr txBox="1"/>
      </xdr:nvSpPr>
      <xdr:spPr>
        <a:xfrm>
          <a:off x="22199600"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2539</xdr:rowOff>
    </xdr:from>
    <xdr:to>
      <xdr:col>112</xdr:col>
      <xdr:colOff>38100</xdr:colOff>
      <xdr:row>84</xdr:row>
      <xdr:rowOff>104139</xdr:rowOff>
    </xdr:to>
    <xdr:sp macro="" textlink="">
      <xdr:nvSpPr>
        <xdr:cNvPr id="626" name="楕円 625">
          <a:extLst>
            <a:ext uri="{FF2B5EF4-FFF2-40B4-BE49-F238E27FC236}">
              <a16:creationId xmlns:a16="http://schemas.microsoft.com/office/drawing/2014/main" id="{00000000-0008-0000-0200-000072020000}"/>
            </a:ext>
          </a:extLst>
        </xdr:cNvPr>
        <xdr:cNvSpPr/>
      </xdr:nvSpPr>
      <xdr:spPr>
        <a:xfrm>
          <a:off x="21272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53339</xdr:rowOff>
    </xdr:from>
    <xdr:to>
      <xdr:col>116</xdr:col>
      <xdr:colOff>63500</xdr:colOff>
      <xdr:row>84</xdr:row>
      <xdr:rowOff>57150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21323300" y="144551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xdr:rowOff>
    </xdr:from>
    <xdr:to>
      <xdr:col>107</xdr:col>
      <xdr:colOff>101600</xdr:colOff>
      <xdr:row>84</xdr:row>
      <xdr:rowOff>107950</xdr:rowOff>
    </xdr:to>
    <xdr:sp macro="" textlink="">
      <xdr:nvSpPr>
        <xdr:cNvPr id="628" name="楕円 627">
          <a:extLst>
            <a:ext uri="{FF2B5EF4-FFF2-40B4-BE49-F238E27FC236}">
              <a16:creationId xmlns:a16="http://schemas.microsoft.com/office/drawing/2014/main" id="{00000000-0008-0000-0200-000074020000}"/>
            </a:ext>
          </a:extLst>
        </xdr:cNvPr>
        <xdr:cNvSpPr/>
      </xdr:nvSpPr>
      <xdr:spPr>
        <a:xfrm>
          <a:off x="20383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53339</xdr:rowOff>
    </xdr:from>
    <xdr:to>
      <xdr:col>111</xdr:col>
      <xdr:colOff>177800</xdr:colOff>
      <xdr:row>84</xdr:row>
      <xdr:rowOff>57150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20434300" y="14455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162561</xdr:rowOff>
    </xdr:from>
    <xdr:to>
      <xdr:col>102</xdr:col>
      <xdr:colOff>165100</xdr:colOff>
      <xdr:row>85</xdr:row>
      <xdr:rowOff>92711</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19494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85</xdr:row>
      <xdr:rowOff>41911</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flipV="1">
          <a:off x="19545300" y="1445895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xdr:rowOff>
    </xdr:from>
    <xdr:to>
      <xdr:col>98</xdr:col>
      <xdr:colOff>38100</xdr:colOff>
      <xdr:row>85</xdr:row>
      <xdr:rowOff>117475</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18605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41911</xdr:rowOff>
    </xdr:from>
    <xdr:to>
      <xdr:col>102</xdr:col>
      <xdr:colOff>114300</xdr:colOff>
      <xdr:row>85</xdr:row>
      <xdr:rowOff>66675</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flipV="1">
          <a:off x="18656300" y="146151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66691</xdr:rowOff>
    </xdr:from>
    <xdr:ext cx="469744" cy="259045"/>
    <xdr:sp macro="" textlink="">
      <xdr:nvSpPr>
        <xdr:cNvPr id="634" name="n_1aveValue【消防施設】&#10;一人当たり面積">
          <a:extLst>
            <a:ext uri="{FF2B5EF4-FFF2-40B4-BE49-F238E27FC236}">
              <a16:creationId xmlns:a16="http://schemas.microsoft.com/office/drawing/2014/main" id="{00000000-0008-0000-0200-00007A020000}"/>
            </a:ext>
          </a:extLst>
        </xdr:cNvPr>
        <xdr:cNvSpPr txBox="1"/>
      </xdr:nvSpPr>
      <xdr:spPr>
        <a:xfrm>
          <a:off x="210757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100982</xdr:rowOff>
    </xdr:from>
    <xdr:ext cx="469744" cy="259045"/>
    <xdr:sp macro="" textlink="">
      <xdr:nvSpPr>
        <xdr:cNvPr id="635" name="n_2aveValue【消防施設】&#10;一人当たり面積">
          <a:extLst>
            <a:ext uri="{FF2B5EF4-FFF2-40B4-BE49-F238E27FC236}">
              <a16:creationId xmlns:a16="http://schemas.microsoft.com/office/drawing/2014/main" id="{00000000-0008-0000-0200-00007B020000}"/>
            </a:ext>
          </a:extLst>
        </xdr:cNvPr>
        <xdr:cNvSpPr txBox="1"/>
      </xdr:nvSpPr>
      <xdr:spPr>
        <a:xfrm>
          <a:off x="20199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636" name="n_3aveValue【消防施設】&#10;一人当たり面積">
          <a:extLst>
            <a:ext uri="{FF2B5EF4-FFF2-40B4-BE49-F238E27FC236}">
              <a16:creationId xmlns:a16="http://schemas.microsoft.com/office/drawing/2014/main" id="{00000000-0008-0000-0200-00007C020000}"/>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637" name="n_4aveValue【消防施設】&#10;一人当たり面積">
          <a:extLst>
            <a:ext uri="{FF2B5EF4-FFF2-40B4-BE49-F238E27FC236}">
              <a16:creationId xmlns:a16="http://schemas.microsoft.com/office/drawing/2014/main" id="{00000000-0008-0000-0200-00007D020000}"/>
            </a:ext>
          </a:extLst>
        </xdr:cNvPr>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120666</xdr:rowOff>
    </xdr:from>
    <xdr:ext cx="469744" cy="259045"/>
    <xdr:sp macro="" textlink="">
      <xdr:nvSpPr>
        <xdr:cNvPr id="638" name="n_1mainValue【消防施設】&#10;一人当たり面積">
          <a:extLst>
            <a:ext uri="{FF2B5EF4-FFF2-40B4-BE49-F238E27FC236}">
              <a16:creationId xmlns:a16="http://schemas.microsoft.com/office/drawing/2014/main" id="{00000000-0008-0000-0200-00007E020000}"/>
            </a:ext>
          </a:extLst>
        </xdr:cNvPr>
        <xdr:cNvSpPr txBox="1"/>
      </xdr:nvSpPr>
      <xdr:spPr>
        <a:xfrm>
          <a:off x="21075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124477</xdr:rowOff>
    </xdr:from>
    <xdr:ext cx="469744" cy="259045"/>
    <xdr:sp macro="" textlink="">
      <xdr:nvSpPr>
        <xdr:cNvPr id="639" name="n_2mainValue【消防施設】&#10;一人当たり面積">
          <a:extLst>
            <a:ext uri="{FF2B5EF4-FFF2-40B4-BE49-F238E27FC236}">
              <a16:creationId xmlns:a16="http://schemas.microsoft.com/office/drawing/2014/main" id="{00000000-0008-0000-0200-00007F020000}"/>
            </a:ext>
          </a:extLst>
        </xdr:cNvPr>
        <xdr:cNvSpPr txBox="1"/>
      </xdr:nvSpPr>
      <xdr:spPr>
        <a:xfrm>
          <a:off x="20199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109238</xdr:rowOff>
    </xdr:from>
    <xdr:ext cx="469744" cy="259045"/>
    <xdr:sp macro="" textlink="">
      <xdr:nvSpPr>
        <xdr:cNvPr id="640" name="n_3mainValue【消防施設】&#10;一人当たり面積">
          <a:extLst>
            <a:ext uri="{FF2B5EF4-FFF2-40B4-BE49-F238E27FC236}">
              <a16:creationId xmlns:a16="http://schemas.microsoft.com/office/drawing/2014/main" id="{00000000-0008-0000-0200-000080020000}"/>
            </a:ext>
          </a:extLst>
        </xdr:cNvPr>
        <xdr:cNvSpPr txBox="1"/>
      </xdr:nvSpPr>
      <xdr:spPr>
        <a:xfrm>
          <a:off x="19310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108602</xdr:rowOff>
    </xdr:from>
    <xdr:ext cx="469744" cy="259045"/>
    <xdr:sp macro="" textlink="">
      <xdr:nvSpPr>
        <xdr:cNvPr id="641" name="n_4mainValue【消防施設】&#10;一人当たり面積">
          <a:extLst>
            <a:ext uri="{FF2B5EF4-FFF2-40B4-BE49-F238E27FC236}">
              <a16:creationId xmlns:a16="http://schemas.microsoft.com/office/drawing/2014/main" id="{00000000-0008-0000-0200-000081020000}"/>
            </a:ext>
          </a:extLst>
        </xdr:cNvPr>
        <xdr:cNvSpPr txBox="1"/>
      </xdr:nvSpPr>
      <xdr:spPr>
        <a:xfrm>
          <a:off x="184214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00000000-0008-0000-02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68" name="【庁舎】&#10;有形固定資産減価償却率最小値テキスト">
          <a:extLst>
            <a:ext uri="{FF2B5EF4-FFF2-40B4-BE49-F238E27FC236}">
              <a16:creationId xmlns:a16="http://schemas.microsoft.com/office/drawing/2014/main" id="{00000000-0008-0000-0200-00009C020000}"/>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70" name="【庁舎】&#10;有形固定資産減価償却率最大値テキスト">
          <a:extLst>
            <a:ext uri="{FF2B5EF4-FFF2-40B4-BE49-F238E27FC236}">
              <a16:creationId xmlns:a16="http://schemas.microsoft.com/office/drawing/2014/main" id="{00000000-0008-0000-0200-00009E02000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672" name="【庁舎】&#10;有形固定資産減価償却率平均値テキスト">
          <a:extLst>
            <a:ext uri="{FF2B5EF4-FFF2-40B4-BE49-F238E27FC236}">
              <a16:creationId xmlns:a16="http://schemas.microsoft.com/office/drawing/2014/main" id="{00000000-0008-0000-0200-0000A0020000}"/>
            </a:ext>
          </a:extLst>
        </xdr:cNvPr>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98879</xdr:rowOff>
    </xdr:from>
    <xdr:to>
      <xdr:col>85</xdr:col>
      <xdr:colOff>177800</xdr:colOff>
      <xdr:row>109</xdr:row>
      <xdr:rowOff>29029</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62687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13806</xdr:rowOff>
    </xdr:from>
    <xdr:ext cx="405111" cy="259045"/>
    <xdr:sp macro="" textlink="">
      <xdr:nvSpPr>
        <xdr:cNvPr id="684" name="【庁舎】&#10;有形固定資産減価償却率該当値テキスト">
          <a:extLst>
            <a:ext uri="{FF2B5EF4-FFF2-40B4-BE49-F238E27FC236}">
              <a16:creationId xmlns:a16="http://schemas.microsoft.com/office/drawing/2014/main" id="{00000000-0008-0000-0200-0000AC020000}"/>
            </a:ext>
          </a:extLst>
        </xdr:cNvPr>
        <xdr:cNvSpPr txBox="1"/>
      </xdr:nvSpPr>
      <xdr:spPr>
        <a:xfrm>
          <a:off x="16357600" y="18530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133169</xdr:rowOff>
    </xdr:from>
    <xdr:to>
      <xdr:col>81</xdr:col>
      <xdr:colOff>101600</xdr:colOff>
      <xdr:row>109</xdr:row>
      <xdr:rowOff>63319</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15430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149679</xdr:rowOff>
    </xdr:from>
    <xdr:to>
      <xdr:col>85</xdr:col>
      <xdr:colOff>127000</xdr:colOff>
      <xdr:row>109</xdr:row>
      <xdr:rowOff>12519</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flipV="1">
          <a:off x="15481300" y="1866627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128270</xdr:rowOff>
    </xdr:from>
    <xdr:to>
      <xdr:col>76</xdr:col>
      <xdr:colOff>165100</xdr:colOff>
      <xdr:row>109</xdr:row>
      <xdr:rowOff>58420</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14541500" y="186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7620</xdr:rowOff>
    </xdr:from>
    <xdr:to>
      <xdr:col>81</xdr:col>
      <xdr:colOff>50800</xdr:colOff>
      <xdr:row>109</xdr:row>
      <xdr:rowOff>12519</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4592300" y="186956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126637</xdr:rowOff>
    </xdr:from>
    <xdr:to>
      <xdr:col>72</xdr:col>
      <xdr:colOff>38100</xdr:colOff>
      <xdr:row>109</xdr:row>
      <xdr:rowOff>56787</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13652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5987</xdr:rowOff>
    </xdr:from>
    <xdr:to>
      <xdr:col>76</xdr:col>
      <xdr:colOff>114300</xdr:colOff>
      <xdr:row>109</xdr:row>
      <xdr:rowOff>7620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3703300" y="186940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125005</xdr:rowOff>
    </xdr:from>
    <xdr:to>
      <xdr:col>67</xdr:col>
      <xdr:colOff>101600</xdr:colOff>
      <xdr:row>109</xdr:row>
      <xdr:rowOff>55155</xdr:rowOff>
    </xdr:to>
    <xdr:sp macro="" textlink="">
      <xdr:nvSpPr>
        <xdr:cNvPr id="691" name="楕円 690">
          <a:extLst>
            <a:ext uri="{FF2B5EF4-FFF2-40B4-BE49-F238E27FC236}">
              <a16:creationId xmlns:a16="http://schemas.microsoft.com/office/drawing/2014/main" id="{00000000-0008-0000-0200-0000B3020000}"/>
            </a:ext>
          </a:extLst>
        </xdr:cNvPr>
        <xdr:cNvSpPr/>
      </xdr:nvSpPr>
      <xdr:spPr>
        <a:xfrm>
          <a:off x="12763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4355</xdr:rowOff>
    </xdr:from>
    <xdr:to>
      <xdr:col>71</xdr:col>
      <xdr:colOff>177800</xdr:colOff>
      <xdr:row>109</xdr:row>
      <xdr:rowOff>5987</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2814300" y="1869240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693" name="n_1aveValue【庁舎】&#10;有形固定資産減価償却率">
          <a:extLst>
            <a:ext uri="{FF2B5EF4-FFF2-40B4-BE49-F238E27FC236}">
              <a16:creationId xmlns:a16="http://schemas.microsoft.com/office/drawing/2014/main" id="{00000000-0008-0000-0200-0000B5020000}"/>
            </a:ext>
          </a:extLst>
        </xdr:cNvPr>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694" name="n_2aveValue【庁舎】&#10;有形固定資産減価償却率">
          <a:extLst>
            <a:ext uri="{FF2B5EF4-FFF2-40B4-BE49-F238E27FC236}">
              <a16:creationId xmlns:a16="http://schemas.microsoft.com/office/drawing/2014/main" id="{00000000-0008-0000-0200-0000B6020000}"/>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5" name="n_3aveValue【庁舎】&#10;有形固定資産減価償却率">
          <a:extLst>
            <a:ext uri="{FF2B5EF4-FFF2-40B4-BE49-F238E27FC236}">
              <a16:creationId xmlns:a16="http://schemas.microsoft.com/office/drawing/2014/main" id="{00000000-0008-0000-0200-0000B7020000}"/>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696" name="n_4aveValue【庁舎】&#10;有形固定資産減価償却率">
          <a:extLst>
            <a:ext uri="{FF2B5EF4-FFF2-40B4-BE49-F238E27FC236}">
              <a16:creationId xmlns:a16="http://schemas.microsoft.com/office/drawing/2014/main" id="{00000000-0008-0000-0200-0000B8020000}"/>
            </a:ext>
          </a:extLst>
        </xdr:cNvPr>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54446</xdr:rowOff>
    </xdr:from>
    <xdr:ext cx="405111" cy="259045"/>
    <xdr:sp macro="" textlink="">
      <xdr:nvSpPr>
        <xdr:cNvPr id="697" name="n_1mainValue【庁舎】&#10;有形固定資産減価償却率">
          <a:extLst>
            <a:ext uri="{FF2B5EF4-FFF2-40B4-BE49-F238E27FC236}">
              <a16:creationId xmlns:a16="http://schemas.microsoft.com/office/drawing/2014/main" id="{00000000-0008-0000-0200-0000B9020000}"/>
            </a:ext>
          </a:extLst>
        </xdr:cNvPr>
        <xdr:cNvSpPr txBox="1"/>
      </xdr:nvSpPr>
      <xdr:spPr>
        <a:xfrm>
          <a:off x="15266044" y="1874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49547</xdr:rowOff>
    </xdr:from>
    <xdr:ext cx="405111" cy="259045"/>
    <xdr:sp macro="" textlink="">
      <xdr:nvSpPr>
        <xdr:cNvPr id="698" name="n_2mainValue【庁舎】&#10;有形固定資産減価償却率">
          <a:extLst>
            <a:ext uri="{FF2B5EF4-FFF2-40B4-BE49-F238E27FC236}">
              <a16:creationId xmlns:a16="http://schemas.microsoft.com/office/drawing/2014/main" id="{00000000-0008-0000-0200-0000BA020000}"/>
            </a:ext>
          </a:extLst>
        </xdr:cNvPr>
        <xdr:cNvSpPr txBox="1"/>
      </xdr:nvSpPr>
      <xdr:spPr>
        <a:xfrm>
          <a:off x="14389744" y="187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47914</xdr:rowOff>
    </xdr:from>
    <xdr:ext cx="405111" cy="259045"/>
    <xdr:sp macro="" textlink="">
      <xdr:nvSpPr>
        <xdr:cNvPr id="699" name="n_3mainValue【庁舎】&#10;有形固定資産減価償却率">
          <a:extLst>
            <a:ext uri="{FF2B5EF4-FFF2-40B4-BE49-F238E27FC236}">
              <a16:creationId xmlns:a16="http://schemas.microsoft.com/office/drawing/2014/main" id="{00000000-0008-0000-0200-0000BB020000}"/>
            </a:ext>
          </a:extLst>
        </xdr:cNvPr>
        <xdr:cNvSpPr txBox="1"/>
      </xdr:nvSpPr>
      <xdr:spPr>
        <a:xfrm>
          <a:off x="13500744"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46282</xdr:rowOff>
    </xdr:from>
    <xdr:ext cx="405111" cy="259045"/>
    <xdr:sp macro="" textlink="">
      <xdr:nvSpPr>
        <xdr:cNvPr id="700" name="n_4mainValue【庁舎】&#10;有形固定資産減価償却率">
          <a:extLst>
            <a:ext uri="{FF2B5EF4-FFF2-40B4-BE49-F238E27FC236}">
              <a16:creationId xmlns:a16="http://schemas.microsoft.com/office/drawing/2014/main" id="{00000000-0008-0000-0200-0000BC020000}"/>
            </a:ext>
          </a:extLst>
        </xdr:cNvPr>
        <xdr:cNvSpPr txBox="1"/>
      </xdr:nvSpPr>
      <xdr:spPr>
        <a:xfrm>
          <a:off x="126117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id="{00000000-0008-0000-02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723" name="【庁舎】&#10;一人当たり面積最小値テキスト">
          <a:extLst>
            <a:ext uri="{FF2B5EF4-FFF2-40B4-BE49-F238E27FC236}">
              <a16:creationId xmlns:a16="http://schemas.microsoft.com/office/drawing/2014/main" id="{00000000-0008-0000-0200-0000D3020000}"/>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725" name="【庁舎】&#10;一人当たり面積最大値テキスト">
          <a:extLst>
            <a:ext uri="{FF2B5EF4-FFF2-40B4-BE49-F238E27FC236}">
              <a16:creationId xmlns:a16="http://schemas.microsoft.com/office/drawing/2014/main" id="{00000000-0008-0000-0200-0000D5020000}"/>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727" name="【庁舎】&#10;一人当たり面積平均値テキスト">
          <a:extLst>
            <a:ext uri="{FF2B5EF4-FFF2-40B4-BE49-F238E27FC236}">
              <a16:creationId xmlns:a16="http://schemas.microsoft.com/office/drawing/2014/main" id="{00000000-0008-0000-0200-0000D7020000}"/>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40945</xdr:rowOff>
    </xdr:from>
    <xdr:to>
      <xdr:col>112</xdr:col>
      <xdr:colOff>38100</xdr:colOff>
      <xdr:row>107</xdr:row>
      <xdr:rowOff>142545</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21272500" y="1838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46889</xdr:rowOff>
    </xdr:from>
    <xdr:to>
      <xdr:col>107</xdr:col>
      <xdr:colOff>101600</xdr:colOff>
      <xdr:row>107</xdr:row>
      <xdr:rowOff>148489</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20383500" y="1839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731" name="フローチャート: 判断 730">
          <a:extLst>
            <a:ext uri="{FF2B5EF4-FFF2-40B4-BE49-F238E27FC236}">
              <a16:creationId xmlns:a16="http://schemas.microsoft.com/office/drawing/2014/main" id="{00000000-0008-0000-0200-0000DB020000}"/>
            </a:ext>
          </a:extLst>
        </xdr:cNvPr>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18605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44145</xdr:rowOff>
    </xdr:from>
    <xdr:to>
      <xdr:col>116</xdr:col>
      <xdr:colOff>114300</xdr:colOff>
      <xdr:row>107</xdr:row>
      <xdr:rowOff>145745</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22110700" y="183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133672</xdr:rowOff>
    </xdr:from>
    <xdr:ext cx="469744" cy="259045"/>
    <xdr:sp macro="" textlink="">
      <xdr:nvSpPr>
        <xdr:cNvPr id="739" name="【庁舎】&#10;一人当たり面積該当値テキスト">
          <a:extLst>
            <a:ext uri="{FF2B5EF4-FFF2-40B4-BE49-F238E27FC236}">
              <a16:creationId xmlns:a16="http://schemas.microsoft.com/office/drawing/2014/main" id="{00000000-0008-0000-0200-0000E3020000}"/>
            </a:ext>
          </a:extLst>
        </xdr:cNvPr>
        <xdr:cNvSpPr txBox="1"/>
      </xdr:nvSpPr>
      <xdr:spPr>
        <a:xfrm>
          <a:off x="22199600" y="183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57404</xdr:rowOff>
    </xdr:from>
    <xdr:to>
      <xdr:col>112</xdr:col>
      <xdr:colOff>38100</xdr:colOff>
      <xdr:row>107</xdr:row>
      <xdr:rowOff>159004</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21272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94945</xdr:rowOff>
    </xdr:from>
    <xdr:to>
      <xdr:col>116</xdr:col>
      <xdr:colOff>63500</xdr:colOff>
      <xdr:row>107</xdr:row>
      <xdr:rowOff>108204</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flipV="1">
          <a:off x="21323300" y="18440095"/>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58776</xdr:rowOff>
    </xdr:from>
    <xdr:to>
      <xdr:col>107</xdr:col>
      <xdr:colOff>101600</xdr:colOff>
      <xdr:row>107</xdr:row>
      <xdr:rowOff>160376</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20383500" y="184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108204</xdr:rowOff>
    </xdr:from>
    <xdr:to>
      <xdr:col>111</xdr:col>
      <xdr:colOff>177800</xdr:colOff>
      <xdr:row>107</xdr:row>
      <xdr:rowOff>109576</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20434300" y="1845335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61519</xdr:rowOff>
    </xdr:from>
    <xdr:to>
      <xdr:col>102</xdr:col>
      <xdr:colOff>165100</xdr:colOff>
      <xdr:row>107</xdr:row>
      <xdr:rowOff>163119</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19494500" y="1840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109576</xdr:rowOff>
    </xdr:from>
    <xdr:to>
      <xdr:col>107</xdr:col>
      <xdr:colOff>50800</xdr:colOff>
      <xdr:row>107</xdr:row>
      <xdr:rowOff>112319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flipV="1">
          <a:off x="19545300" y="1845472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62433</xdr:rowOff>
    </xdr:from>
    <xdr:to>
      <xdr:col>98</xdr:col>
      <xdr:colOff>38100</xdr:colOff>
      <xdr:row>107</xdr:row>
      <xdr:rowOff>164033</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18605500" y="184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112319</xdr:rowOff>
    </xdr:from>
    <xdr:to>
      <xdr:col>102</xdr:col>
      <xdr:colOff>114300</xdr:colOff>
      <xdr:row>107</xdr:row>
      <xdr:rowOff>113233</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flipV="1">
          <a:off x="18656300" y="1845746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159072</xdr:rowOff>
    </xdr:from>
    <xdr:ext cx="469744" cy="259045"/>
    <xdr:sp macro="" textlink="">
      <xdr:nvSpPr>
        <xdr:cNvPr id="748" name="n_1aveValue【庁舎】&#10;一人当たり面積">
          <a:extLst>
            <a:ext uri="{FF2B5EF4-FFF2-40B4-BE49-F238E27FC236}">
              <a16:creationId xmlns:a16="http://schemas.microsoft.com/office/drawing/2014/main" id="{00000000-0008-0000-0200-0000EC020000}"/>
            </a:ext>
          </a:extLst>
        </xdr:cNvPr>
        <xdr:cNvSpPr txBox="1"/>
      </xdr:nvSpPr>
      <xdr:spPr>
        <a:xfrm>
          <a:off x="21075727" y="1816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165016</xdr:rowOff>
    </xdr:from>
    <xdr:ext cx="469744" cy="259045"/>
    <xdr:sp macro="" textlink="">
      <xdr:nvSpPr>
        <xdr:cNvPr id="749" name="n_2aveValue【庁舎】&#10;一人当たり面積">
          <a:extLst>
            <a:ext uri="{FF2B5EF4-FFF2-40B4-BE49-F238E27FC236}">
              <a16:creationId xmlns:a16="http://schemas.microsoft.com/office/drawing/2014/main" id="{00000000-0008-0000-0200-0000ED020000}"/>
            </a:ext>
          </a:extLst>
        </xdr:cNvPr>
        <xdr:cNvSpPr txBox="1"/>
      </xdr:nvSpPr>
      <xdr:spPr>
        <a:xfrm>
          <a:off x="20199427" y="1816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161358</xdr:rowOff>
    </xdr:from>
    <xdr:ext cx="469744" cy="259045"/>
    <xdr:sp macro="" textlink="">
      <xdr:nvSpPr>
        <xdr:cNvPr id="750" name="n_3aveValue【庁舎】&#10;一人当たり面積">
          <a:extLst>
            <a:ext uri="{FF2B5EF4-FFF2-40B4-BE49-F238E27FC236}">
              <a16:creationId xmlns:a16="http://schemas.microsoft.com/office/drawing/2014/main" id="{00000000-0008-0000-0200-0000EE020000}"/>
            </a:ext>
          </a:extLst>
        </xdr:cNvPr>
        <xdr:cNvSpPr txBox="1"/>
      </xdr:nvSpPr>
      <xdr:spPr>
        <a:xfrm>
          <a:off x="19310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168673</xdr:rowOff>
    </xdr:from>
    <xdr:ext cx="469744" cy="259045"/>
    <xdr:sp macro="" textlink="">
      <xdr:nvSpPr>
        <xdr:cNvPr id="751" name="n_4aveValue【庁舎】&#10;一人当たり面積">
          <a:extLst>
            <a:ext uri="{FF2B5EF4-FFF2-40B4-BE49-F238E27FC236}">
              <a16:creationId xmlns:a16="http://schemas.microsoft.com/office/drawing/2014/main" id="{00000000-0008-0000-0200-0000EF020000}"/>
            </a:ext>
          </a:extLst>
        </xdr:cNvPr>
        <xdr:cNvSpPr txBox="1"/>
      </xdr:nvSpPr>
      <xdr:spPr>
        <a:xfrm>
          <a:off x="18421427" y="181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150131</xdr:rowOff>
    </xdr:from>
    <xdr:ext cx="469744" cy="259045"/>
    <xdr:sp macro="" textlink="">
      <xdr:nvSpPr>
        <xdr:cNvPr id="752" name="n_1mainValue【庁舎】&#10;一人当たり面積">
          <a:extLst>
            <a:ext uri="{FF2B5EF4-FFF2-40B4-BE49-F238E27FC236}">
              <a16:creationId xmlns:a16="http://schemas.microsoft.com/office/drawing/2014/main" id="{00000000-0008-0000-0200-0000F0020000}"/>
            </a:ext>
          </a:extLst>
        </xdr:cNvPr>
        <xdr:cNvSpPr txBox="1"/>
      </xdr:nvSpPr>
      <xdr:spPr>
        <a:xfrm>
          <a:off x="210757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151503</xdr:rowOff>
    </xdr:from>
    <xdr:ext cx="469744" cy="259045"/>
    <xdr:sp macro="" textlink="">
      <xdr:nvSpPr>
        <xdr:cNvPr id="753" name="n_2mainValue【庁舎】&#10;一人当たり面積">
          <a:extLst>
            <a:ext uri="{FF2B5EF4-FFF2-40B4-BE49-F238E27FC236}">
              <a16:creationId xmlns:a16="http://schemas.microsoft.com/office/drawing/2014/main" id="{00000000-0008-0000-0200-0000F1020000}"/>
            </a:ext>
          </a:extLst>
        </xdr:cNvPr>
        <xdr:cNvSpPr txBox="1"/>
      </xdr:nvSpPr>
      <xdr:spPr>
        <a:xfrm>
          <a:off x="20199427" y="184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154246</xdr:rowOff>
    </xdr:from>
    <xdr:ext cx="469744" cy="259045"/>
    <xdr:sp macro="" textlink="">
      <xdr:nvSpPr>
        <xdr:cNvPr id="754" name="n_3mainValue【庁舎】&#10;一人当たり面積">
          <a:extLst>
            <a:ext uri="{FF2B5EF4-FFF2-40B4-BE49-F238E27FC236}">
              <a16:creationId xmlns:a16="http://schemas.microsoft.com/office/drawing/2014/main" id="{00000000-0008-0000-0200-0000F2020000}"/>
            </a:ext>
          </a:extLst>
        </xdr:cNvPr>
        <xdr:cNvSpPr txBox="1"/>
      </xdr:nvSpPr>
      <xdr:spPr>
        <a:xfrm>
          <a:off x="19310427" y="1849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155160</xdr:rowOff>
    </xdr:from>
    <xdr:ext cx="469744" cy="259045"/>
    <xdr:sp macro="" textlink="">
      <xdr:nvSpPr>
        <xdr:cNvPr id="755" name="n_4mainValue【庁舎】&#10;一人当たり面積">
          <a:extLst>
            <a:ext uri="{FF2B5EF4-FFF2-40B4-BE49-F238E27FC236}">
              <a16:creationId xmlns:a16="http://schemas.microsoft.com/office/drawing/2014/main" id="{00000000-0008-0000-0200-0000F3020000}"/>
            </a:ext>
          </a:extLst>
        </xdr:cNvPr>
        <xdr:cNvSpPr txBox="1"/>
      </xdr:nvSpPr>
      <xdr:spPr>
        <a:xfrm>
          <a:off x="18421427" y="1850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2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を除き、どの施設においても有形固定資産減価償却率が７５％を超えており、類似団体内平均値を大きく上回っている。その要因として、体育館・プールについては、昭和４５年に建設された町民体育館が耐用年数である３４年を超えているためであり、福祉施設についても、昭和５０年代に建設された老人憩いの家が耐用年数である２２年を超えているためである。また、一般廃棄物処理施設については、昭和６０年に建設された美化センターが耐用年数である３８年を経過しつつあるためであり、庁舎についても、昭和３９年に建設されており、耐用年数である５０年を超えているためである。どの施設においても、日々の修繕を行っているため、使用する上で問題はないが、今後は、岬町公共施設適正化基本方針に基づき、長寿命化や建替等を検討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15,421
15,114
49.18
9,145,423
9,016,167
67,421
4,502,990
8,170,948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人口減少や地価の下落に伴う町税収入の伸び悩みに加え、町道西畑線整備事業や町道海岸連絡線整備事業を実施したことで、昨年度に比べ、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ポイント財政力指数が悪化した。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今後は、町内への更なる企業誘致により税収増を図るとともに、策定予定の新たな「岬町行財政集中改革計画」による取組みを通じて歳出削減を行うことで財政基盤の強化を図る。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59872</xdr:rowOff>
    </xdr:to>
    <xdr:cxnSp macro="">
      <xdr:nvCxnSpPr>
        <xdr:cNvPr id="70" name="直線コネクタ 69"/>
        <xdr:cNvCxnSpPr/>
      </xdr:nvCxnSpPr>
      <xdr:spPr>
        <a:xfrm>
          <a:off x="4114800" y="72492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36891</xdr:rowOff>
    </xdr:from>
    <xdr:to>
      <xdr:col>19</xdr:col>
      <xdr:colOff>133350</xdr:colOff>
      <xdr:row>42</xdr:row>
      <xdr:rowOff>48381</xdr:rowOff>
    </xdr:to>
    <xdr:cxnSp macro="">
      <xdr:nvCxnSpPr>
        <xdr:cNvPr id="73" name="直線コネクタ 72"/>
        <xdr:cNvCxnSpPr/>
      </xdr:nvCxnSpPr>
      <xdr:spPr>
        <a:xfrm>
          <a:off x="3225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36891</xdr:rowOff>
    </xdr:from>
    <xdr:to>
      <xdr:col>15</xdr:col>
      <xdr:colOff>82550</xdr:colOff>
      <xdr:row>42</xdr:row>
      <xdr:rowOff>36891</xdr:rowOff>
    </xdr:to>
    <xdr:cxnSp macro="">
      <xdr:nvCxnSpPr>
        <xdr:cNvPr id="76" name="直線コネクタ 75"/>
        <xdr:cNvCxnSpPr/>
      </xdr:nvCxnSpPr>
      <xdr:spPr>
        <a:xfrm>
          <a:off x="2336800" y="7237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36891</xdr:rowOff>
    </xdr:from>
    <xdr:to>
      <xdr:col>11</xdr:col>
      <xdr:colOff>31750</xdr:colOff>
      <xdr:row>42</xdr:row>
      <xdr:rowOff>36891</xdr:rowOff>
    </xdr:to>
    <xdr:cxnSp macro="">
      <xdr:nvCxnSpPr>
        <xdr:cNvPr id="79" name="直線コネクタ 78"/>
        <xdr:cNvCxnSpPr/>
      </xdr:nvCxnSpPr>
      <xdr:spPr>
        <a:xfrm>
          <a:off x="1447800" y="7237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82" name="フローチャート: 判断 81"/>
        <xdr:cNvSpPr/>
      </xdr:nvSpPr>
      <xdr:spPr>
        <a:xfrm>
          <a:off x="1397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72468</xdr:rowOff>
    </xdr:from>
    <xdr:ext cx="762000" cy="259045"/>
    <xdr:sp macro="" textlink="">
      <xdr:nvSpPr>
        <xdr:cNvPr id="83" name="テキスト ボックス 82"/>
        <xdr:cNvSpPr txBox="1"/>
      </xdr:nvSpPr>
      <xdr:spPr>
        <a:xfrm>
          <a:off x="1066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89" name="楕円 88"/>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25599</xdr:rowOff>
    </xdr:from>
    <xdr:ext cx="762000" cy="259045"/>
    <xdr:sp macro="" textlink="">
      <xdr:nvSpPr>
        <xdr:cNvPr id="90"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83958</xdr:rowOff>
    </xdr:from>
    <xdr:ext cx="736600" cy="259045"/>
    <xdr:sp macro="" textlink="">
      <xdr:nvSpPr>
        <xdr:cNvPr id="92" name="テキスト ボックス 91"/>
        <xdr:cNvSpPr txBox="1"/>
      </xdr:nvSpPr>
      <xdr:spPr>
        <a:xfrm>
          <a:off x="3733800" y="728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157541</xdr:rowOff>
    </xdr:from>
    <xdr:to>
      <xdr:col>15</xdr:col>
      <xdr:colOff>133350</xdr:colOff>
      <xdr:row>42</xdr:row>
      <xdr:rowOff>87691</xdr:rowOff>
    </xdr:to>
    <xdr:sp macro="" textlink="">
      <xdr:nvSpPr>
        <xdr:cNvPr id="93" name="楕円 92"/>
        <xdr:cNvSpPr/>
      </xdr:nvSpPr>
      <xdr:spPr>
        <a:xfrm>
          <a:off x="3175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94" name="テキスト ボックス 93"/>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157541</xdr:rowOff>
    </xdr:from>
    <xdr:to>
      <xdr:col>11</xdr:col>
      <xdr:colOff>82550</xdr:colOff>
      <xdr:row>42</xdr:row>
      <xdr:rowOff>87691</xdr:rowOff>
    </xdr:to>
    <xdr:sp macro="" textlink="">
      <xdr:nvSpPr>
        <xdr:cNvPr id="95" name="楕円 94"/>
        <xdr:cNvSpPr/>
      </xdr:nvSpPr>
      <xdr:spPr>
        <a:xfrm>
          <a:off x="2286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72468</xdr:rowOff>
    </xdr:from>
    <xdr:ext cx="762000" cy="259045"/>
    <xdr:sp macro="" textlink="">
      <xdr:nvSpPr>
        <xdr:cNvPr id="96" name="テキスト ボックス 95"/>
        <xdr:cNvSpPr txBox="1"/>
      </xdr:nvSpPr>
      <xdr:spPr>
        <a:xfrm>
          <a:off x="1955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97" name="楕円 96"/>
        <xdr:cNvSpPr/>
      </xdr:nvSpPr>
      <xdr:spPr>
        <a:xfrm>
          <a:off x="1397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97868</xdr:rowOff>
    </xdr:from>
    <xdr:ext cx="762000" cy="259045"/>
    <xdr:sp macro="" textlink="">
      <xdr:nvSpPr>
        <xdr:cNvPr id="98" name="テキスト ボックス 97"/>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4">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954">
              <a:solidFill>
                <a:srgbClr val="000000"/>
              </a:solidFill>
              <a:latin typeface="ＭＳ Ｐゴシック" panose="020B0600070205080204" pitchFamily="50" charset="-128"/>
              <a:ea typeface="ＭＳ Ｐゴシック" panose="020B0600070205080204" pitchFamily="50" charset="-128"/>
            </a:rPr>
            <a:t>2</a:t>
          </a:r>
          <a:r>
            <a:rPr kumimoji="1" lang="ja-JP" altLang="en-US" sz="954">
              <a:solidFill>
                <a:srgbClr val="000000"/>
              </a:solidFill>
              <a:latin typeface="ＭＳ Ｐゴシック" panose="020B0600070205080204" pitchFamily="50" charset="-128"/>
              <a:ea typeface="ＭＳ Ｐゴシック" panose="020B0600070205080204" pitchFamily="50" charset="-128"/>
            </a:rPr>
            <a:t>年度は、経常一般財源の増加が、経常経費充当一般財源の増加を上回ったため、経常収支比率が</a:t>
          </a:r>
          <a:r>
            <a:rPr kumimoji="1" lang="en-US" altLang="ja-JP" sz="954">
              <a:solidFill>
                <a:srgbClr val="000000"/>
              </a:solidFill>
              <a:latin typeface="ＭＳ Ｐゴシック" panose="020B0600070205080204" pitchFamily="50" charset="-128"/>
              <a:ea typeface="ＭＳ Ｐゴシック" panose="020B0600070205080204" pitchFamily="50" charset="-128"/>
            </a:rPr>
            <a:t>0.4</a:t>
          </a:r>
          <a:r>
            <a:rPr kumimoji="1" lang="ja-JP" altLang="en-US" sz="954">
              <a:solidFill>
                <a:srgbClr val="000000"/>
              </a:solidFill>
              <a:latin typeface="ＭＳ Ｐゴシック" panose="020B0600070205080204" pitchFamily="50" charset="-128"/>
              <a:ea typeface="ＭＳ Ｐゴシック" panose="020B0600070205080204" pitchFamily="50" charset="-128"/>
            </a:rPr>
            <a:t>ポイント改善している。</a:t>
          </a:r>
        </a:p>
        <a:p>
          <a:r>
            <a:rPr kumimoji="1" lang="ja-JP" altLang="en-US" sz="954">
              <a:solidFill>
                <a:srgbClr val="000000"/>
              </a:solidFill>
              <a:latin typeface="ＭＳ Ｐゴシック" panose="020B0600070205080204" pitchFamily="50" charset="-128"/>
              <a:ea typeface="ＭＳ Ｐゴシック" panose="020B0600070205080204" pitchFamily="50" charset="-128"/>
            </a:rPr>
            <a:t>　なお、経常一般財源が増加した要因としては、普通地方交付税が大きく増加したことや、地方消費税交付金が税率引上げの影響等により大きく増加したことが挙げられる。</a:t>
          </a:r>
          <a:endParaRPr kumimoji="1" lang="en-US" altLang="ja-JP" sz="954">
            <a:solidFill>
              <a:srgbClr val="000000"/>
            </a:solidFill>
            <a:latin typeface="ＭＳ Ｐゴシック" panose="020B0600070205080204" pitchFamily="50" charset="-128"/>
            <a:ea typeface="ＭＳ Ｐゴシック" panose="020B0600070205080204" pitchFamily="50" charset="-128"/>
          </a:endParaRPr>
        </a:p>
        <a:p>
          <a:r>
            <a:rPr kumimoji="1" lang="ja-JP" altLang="en-US" sz="954">
              <a:solidFill>
                <a:srgbClr val="000000"/>
              </a:solidFill>
              <a:latin typeface="ＭＳ Ｐゴシック" panose="020B0600070205080204" pitchFamily="50" charset="-128"/>
              <a:ea typeface="ＭＳ Ｐゴシック" panose="020B0600070205080204" pitchFamily="50" charset="-128"/>
            </a:rPr>
            <a:t>　また、経常経費充当一般財源が増加した要因には、公債費が既発債の増加により増加し、繰出金も下水道事業特別会計繰出金等が増加したこと等により増加し、維持補修費も施設の老朽化に伴い増加したことが挙げられる。</a:t>
          </a:r>
          <a:endParaRPr kumimoji="1" lang="en-US" altLang="ja-JP" sz="954">
            <a:solidFill>
              <a:srgbClr val="000000"/>
            </a:solidFill>
            <a:latin typeface="ＭＳ Ｐゴシック" panose="020B0600070205080204" pitchFamily="50" charset="-128"/>
            <a:ea typeface="ＭＳ Ｐゴシック" panose="020B0600070205080204" pitchFamily="50" charset="-128"/>
          </a:endParaRPr>
        </a:p>
        <a:p>
          <a:r>
            <a:rPr kumimoji="1" lang="ja-JP" altLang="en-US" sz="954">
              <a:solidFill>
                <a:srgbClr val="000000"/>
              </a:solidFill>
              <a:latin typeface="ＭＳ Ｐゴシック" panose="020B0600070205080204" pitchFamily="50" charset="-128"/>
              <a:ea typeface="ＭＳ Ｐゴシック" panose="020B0600070205080204" pitchFamily="50" charset="-128"/>
            </a:rPr>
            <a:t>　しかしながら、依然として類似団体内平均値を上回っているため、今後は、人件費の削減、新発債の抑制による公債費の削減、下水道事業への繰出金の抑制など、策定予定の新たな「岬町行財政集中改革計画」による取組みを通じて経常経費の削減に努めることで財政構造の弾力性の確保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19262</xdr:rowOff>
    </xdr:from>
    <xdr:to>
      <xdr:col>23</xdr:col>
      <xdr:colOff>133350</xdr:colOff>
      <xdr:row>64</xdr:row>
      <xdr:rowOff>35348</xdr:rowOff>
    </xdr:to>
    <xdr:cxnSp macro="">
      <xdr:nvCxnSpPr>
        <xdr:cNvPr id="133" name="直線コネクタ 132"/>
        <xdr:cNvCxnSpPr/>
      </xdr:nvCxnSpPr>
      <xdr:spPr>
        <a:xfrm flipV="1">
          <a:off x="4114800" y="10992062"/>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35348</xdr:rowOff>
    </xdr:from>
    <xdr:to>
      <xdr:col>19</xdr:col>
      <xdr:colOff>133350</xdr:colOff>
      <xdr:row>64</xdr:row>
      <xdr:rowOff>51435</xdr:rowOff>
    </xdr:to>
    <xdr:cxnSp macro="">
      <xdr:nvCxnSpPr>
        <xdr:cNvPr id="136" name="直線コネクタ 135"/>
        <xdr:cNvCxnSpPr/>
      </xdr:nvCxnSpPr>
      <xdr:spPr>
        <a:xfrm flipV="1">
          <a:off x="3225800" y="1100814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7" name="フローチャート: 判断 136"/>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8" name="テキスト ボックス 137"/>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51435</xdr:rowOff>
    </xdr:from>
    <xdr:to>
      <xdr:col>15</xdr:col>
      <xdr:colOff>82550</xdr:colOff>
      <xdr:row>64</xdr:row>
      <xdr:rowOff>71544</xdr:rowOff>
    </xdr:to>
    <xdr:cxnSp macro="">
      <xdr:nvCxnSpPr>
        <xdr:cNvPr id="139" name="直線コネクタ 138"/>
        <xdr:cNvCxnSpPr/>
      </xdr:nvCxnSpPr>
      <xdr:spPr>
        <a:xfrm flipV="1">
          <a:off x="2336800" y="1102423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71544</xdr:rowOff>
    </xdr:from>
    <xdr:to>
      <xdr:col>11</xdr:col>
      <xdr:colOff>31750</xdr:colOff>
      <xdr:row>64</xdr:row>
      <xdr:rowOff>99695</xdr:rowOff>
    </xdr:to>
    <xdr:cxnSp macro="">
      <xdr:nvCxnSpPr>
        <xdr:cNvPr id="142" name="直線コネクタ 141"/>
        <xdr:cNvCxnSpPr/>
      </xdr:nvCxnSpPr>
      <xdr:spPr>
        <a:xfrm flipV="1">
          <a:off x="1447800" y="1104434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3" name="フローチャート: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4" name="テキスト ボックス 143"/>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5" name="フローチャート: 判断 144"/>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6" name="テキスト ボックス 145"/>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139912</xdr:rowOff>
    </xdr:from>
    <xdr:to>
      <xdr:col>23</xdr:col>
      <xdr:colOff>184150</xdr:colOff>
      <xdr:row>64</xdr:row>
      <xdr:rowOff>70062</xdr:rowOff>
    </xdr:to>
    <xdr:sp macro="" textlink="">
      <xdr:nvSpPr>
        <xdr:cNvPr id="152" name="楕円 151"/>
        <xdr:cNvSpPr/>
      </xdr:nvSpPr>
      <xdr:spPr>
        <a:xfrm>
          <a:off x="49022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111989</xdr:rowOff>
    </xdr:from>
    <xdr:ext cx="762000" cy="259045"/>
    <xdr:sp macro="" textlink="">
      <xdr:nvSpPr>
        <xdr:cNvPr id="153" name="財政構造の弾力性該当値テキスト"/>
        <xdr:cNvSpPr txBox="1"/>
      </xdr:nvSpPr>
      <xdr:spPr>
        <a:xfrm>
          <a:off x="5041900" y="1091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155998</xdr:rowOff>
    </xdr:from>
    <xdr:to>
      <xdr:col>19</xdr:col>
      <xdr:colOff>184150</xdr:colOff>
      <xdr:row>64</xdr:row>
      <xdr:rowOff>86148</xdr:rowOff>
    </xdr:to>
    <xdr:sp macro="" textlink="">
      <xdr:nvSpPr>
        <xdr:cNvPr id="154" name="楕円 153"/>
        <xdr:cNvSpPr/>
      </xdr:nvSpPr>
      <xdr:spPr>
        <a:xfrm>
          <a:off x="4064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70925</xdr:rowOff>
    </xdr:from>
    <xdr:ext cx="736600" cy="259045"/>
    <xdr:sp macro="" textlink="">
      <xdr:nvSpPr>
        <xdr:cNvPr id="155" name="テキスト ボックス 154"/>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635</xdr:rowOff>
    </xdr:from>
    <xdr:to>
      <xdr:col>15</xdr:col>
      <xdr:colOff>133350</xdr:colOff>
      <xdr:row>64</xdr:row>
      <xdr:rowOff>102235</xdr:rowOff>
    </xdr:to>
    <xdr:sp macro="" textlink="">
      <xdr:nvSpPr>
        <xdr:cNvPr id="156" name="楕円 155"/>
        <xdr:cNvSpPr/>
      </xdr:nvSpPr>
      <xdr:spPr>
        <a:xfrm>
          <a:off x="3175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87012</xdr:rowOff>
    </xdr:from>
    <xdr:ext cx="762000" cy="259045"/>
    <xdr:sp macro="" textlink="">
      <xdr:nvSpPr>
        <xdr:cNvPr id="157" name="テキスト ボックス 156"/>
        <xdr:cNvSpPr txBox="1"/>
      </xdr:nvSpPr>
      <xdr:spPr>
        <a:xfrm>
          <a:off x="2844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8" name="楕円 157"/>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107121</xdr:rowOff>
    </xdr:from>
    <xdr:ext cx="762000" cy="259045"/>
    <xdr:sp macro="" textlink="">
      <xdr:nvSpPr>
        <xdr:cNvPr id="159" name="テキスト ボックス 158"/>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48895</xdr:rowOff>
    </xdr:from>
    <xdr:to>
      <xdr:col>7</xdr:col>
      <xdr:colOff>31750</xdr:colOff>
      <xdr:row>64</xdr:row>
      <xdr:rowOff>150495</xdr:rowOff>
    </xdr:to>
    <xdr:sp macro="" textlink="">
      <xdr:nvSpPr>
        <xdr:cNvPr id="160" name="楕円 159"/>
        <xdr:cNvSpPr/>
      </xdr:nvSpPr>
      <xdr:spPr>
        <a:xfrm>
          <a:off x="1397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135272</xdr:rowOff>
    </xdr:from>
    <xdr:ext cx="762000" cy="259045"/>
    <xdr:sp macro="" textlink="">
      <xdr:nvSpPr>
        <xdr:cNvPr id="161" name="テキスト ボックス 160"/>
        <xdr:cNvSpPr txBox="1"/>
      </xdr:nvSpPr>
      <xdr:spPr>
        <a:xfrm>
          <a:off x="1066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[190,807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では類似団体内平均値を下回る結果となったが、大阪府平均値と比較すると依然として上回る結果となっている。主な要因は、人口減少が続いていることに加え、ごみ処理・し尿処理業務を直営で行っていること等である。今後は、行財政改革を推進し民間でも実施可能な部分については、積極的に民間委託を推進することで経費の節減を図る。併せて、職員の新規採用の抑制、事務事業の見直し等を徹底し、より一層のコスト削減を図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530,543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113497</xdr:rowOff>
    </xdr:from>
    <xdr:to>
      <xdr:col>23</xdr:col>
      <xdr:colOff>133350</xdr:colOff>
      <xdr:row>81</xdr:row>
      <xdr:rowOff>168790</xdr:rowOff>
    </xdr:to>
    <xdr:cxnSp macro="">
      <xdr:nvCxnSpPr>
        <xdr:cNvPr id="198" name="直線コネクタ 197"/>
        <xdr:cNvCxnSpPr/>
      </xdr:nvCxnSpPr>
      <xdr:spPr>
        <a:xfrm>
          <a:off x="4114800" y="14000947"/>
          <a:ext cx="838200" cy="5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113497</xdr:rowOff>
    </xdr:from>
    <xdr:to>
      <xdr:col>19</xdr:col>
      <xdr:colOff>133350</xdr:colOff>
      <xdr:row>81</xdr:row>
      <xdr:rowOff>133508</xdr:rowOff>
    </xdr:to>
    <xdr:cxnSp macro="">
      <xdr:nvCxnSpPr>
        <xdr:cNvPr id="201" name="直線コネクタ 200"/>
        <xdr:cNvCxnSpPr/>
      </xdr:nvCxnSpPr>
      <xdr:spPr>
        <a:xfrm flipV="1">
          <a:off x="3225800" y="14000947"/>
          <a:ext cx="889000" cy="2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24358</xdr:rowOff>
    </xdr:from>
    <xdr:to>
      <xdr:col>19</xdr:col>
      <xdr:colOff>184150</xdr:colOff>
      <xdr:row>81</xdr:row>
      <xdr:rowOff>125958</xdr:rowOff>
    </xdr:to>
    <xdr:sp macro="" textlink="">
      <xdr:nvSpPr>
        <xdr:cNvPr id="202" name="フローチャート: 判断 201"/>
        <xdr:cNvSpPr/>
      </xdr:nvSpPr>
      <xdr:spPr>
        <a:xfrm>
          <a:off x="4064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136135</xdr:rowOff>
    </xdr:from>
    <xdr:ext cx="736600" cy="259045"/>
    <xdr:sp macro="" textlink="">
      <xdr:nvSpPr>
        <xdr:cNvPr id="203" name="テキスト ボックス 202"/>
        <xdr:cNvSpPr txBox="1"/>
      </xdr:nvSpPr>
      <xdr:spPr>
        <a:xfrm>
          <a:off x="3733800" y="1368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97706</xdr:rowOff>
    </xdr:from>
    <xdr:to>
      <xdr:col>15</xdr:col>
      <xdr:colOff>82550</xdr:colOff>
      <xdr:row>81</xdr:row>
      <xdr:rowOff>133508</xdr:rowOff>
    </xdr:to>
    <xdr:cxnSp macro="">
      <xdr:nvCxnSpPr>
        <xdr:cNvPr id="204" name="直線コネクタ 203"/>
        <xdr:cNvCxnSpPr/>
      </xdr:nvCxnSpPr>
      <xdr:spPr>
        <a:xfrm>
          <a:off x="2336800" y="13985156"/>
          <a:ext cx="889000" cy="3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54442</xdr:rowOff>
    </xdr:from>
    <xdr:to>
      <xdr:col>15</xdr:col>
      <xdr:colOff>133350</xdr:colOff>
      <xdr:row>81</xdr:row>
      <xdr:rowOff>156042</xdr:rowOff>
    </xdr:to>
    <xdr:sp macro="" textlink="">
      <xdr:nvSpPr>
        <xdr:cNvPr id="205" name="フローチャート: 判断 204"/>
        <xdr:cNvSpPr/>
      </xdr:nvSpPr>
      <xdr:spPr>
        <a:xfrm>
          <a:off x="3175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166219</xdr:rowOff>
    </xdr:from>
    <xdr:ext cx="762000" cy="259045"/>
    <xdr:sp macro="" textlink="">
      <xdr:nvSpPr>
        <xdr:cNvPr id="206" name="テキスト ボックス 205"/>
        <xdr:cNvSpPr txBox="1"/>
      </xdr:nvSpPr>
      <xdr:spPr>
        <a:xfrm>
          <a:off x="2844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58798</xdr:rowOff>
    </xdr:from>
    <xdr:to>
      <xdr:col>11</xdr:col>
      <xdr:colOff>31750</xdr:colOff>
      <xdr:row>81</xdr:row>
      <xdr:rowOff>97706</xdr:rowOff>
    </xdr:to>
    <xdr:cxnSp macro="">
      <xdr:nvCxnSpPr>
        <xdr:cNvPr id="207" name="直線コネクタ 206"/>
        <xdr:cNvCxnSpPr/>
      </xdr:nvCxnSpPr>
      <xdr:spPr>
        <a:xfrm>
          <a:off x="1447800" y="13946248"/>
          <a:ext cx="8890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167621</xdr:rowOff>
    </xdr:from>
    <xdr:to>
      <xdr:col>11</xdr:col>
      <xdr:colOff>82550</xdr:colOff>
      <xdr:row>81</xdr:row>
      <xdr:rowOff>97771</xdr:rowOff>
    </xdr:to>
    <xdr:sp macro="" textlink="">
      <xdr:nvSpPr>
        <xdr:cNvPr id="208" name="フローチャート: 判断 207"/>
        <xdr:cNvSpPr/>
      </xdr:nvSpPr>
      <xdr:spPr>
        <a:xfrm>
          <a:off x="2286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107948</xdr:rowOff>
    </xdr:from>
    <xdr:ext cx="762000" cy="259045"/>
    <xdr:sp macro="" textlink="">
      <xdr:nvSpPr>
        <xdr:cNvPr id="209" name="テキスト ボックス 208"/>
        <xdr:cNvSpPr txBox="1"/>
      </xdr:nvSpPr>
      <xdr:spPr>
        <a:xfrm>
          <a:off x="1955800" y="13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168252</xdr:rowOff>
    </xdr:from>
    <xdr:to>
      <xdr:col>7</xdr:col>
      <xdr:colOff>31750</xdr:colOff>
      <xdr:row>81</xdr:row>
      <xdr:rowOff>98402</xdr:rowOff>
    </xdr:to>
    <xdr:sp macro="" textlink="">
      <xdr:nvSpPr>
        <xdr:cNvPr id="210" name="フローチャート: 判断 209"/>
        <xdr:cNvSpPr/>
      </xdr:nvSpPr>
      <xdr:spPr>
        <a:xfrm>
          <a:off x="1397000" y="138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108579</xdr:rowOff>
    </xdr:from>
    <xdr:ext cx="762000" cy="259045"/>
    <xdr:sp macro="" textlink="">
      <xdr:nvSpPr>
        <xdr:cNvPr id="211" name="テキスト ボックス 210"/>
        <xdr:cNvSpPr txBox="1"/>
      </xdr:nvSpPr>
      <xdr:spPr>
        <a:xfrm>
          <a:off x="1066800" y="1365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117990</xdr:rowOff>
    </xdr:from>
    <xdr:to>
      <xdr:col>23</xdr:col>
      <xdr:colOff>184150</xdr:colOff>
      <xdr:row>82</xdr:row>
      <xdr:rowOff>48140</xdr:rowOff>
    </xdr:to>
    <xdr:sp macro="" textlink="">
      <xdr:nvSpPr>
        <xdr:cNvPr id="217" name="楕円 216"/>
        <xdr:cNvSpPr/>
      </xdr:nvSpPr>
      <xdr:spPr>
        <a:xfrm>
          <a:off x="4902200" y="140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134517</xdr:rowOff>
    </xdr:from>
    <xdr:ext cx="762000" cy="259045"/>
    <xdr:sp macro="" textlink="">
      <xdr:nvSpPr>
        <xdr:cNvPr id="218" name="人件費・物件費等の状況該当値テキスト"/>
        <xdr:cNvSpPr txBox="1"/>
      </xdr:nvSpPr>
      <xdr:spPr>
        <a:xfrm>
          <a:off x="5041900" y="138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62697</xdr:rowOff>
    </xdr:from>
    <xdr:to>
      <xdr:col>19</xdr:col>
      <xdr:colOff>184150</xdr:colOff>
      <xdr:row>81</xdr:row>
      <xdr:rowOff>164297</xdr:rowOff>
    </xdr:to>
    <xdr:sp macro="" textlink="">
      <xdr:nvSpPr>
        <xdr:cNvPr id="219" name="楕円 218"/>
        <xdr:cNvSpPr/>
      </xdr:nvSpPr>
      <xdr:spPr>
        <a:xfrm>
          <a:off x="4064000" y="139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149074</xdr:rowOff>
    </xdr:from>
    <xdr:ext cx="736600" cy="259045"/>
    <xdr:sp macro="" textlink="">
      <xdr:nvSpPr>
        <xdr:cNvPr id="220" name="テキスト ボックス 219"/>
        <xdr:cNvSpPr txBox="1"/>
      </xdr:nvSpPr>
      <xdr:spPr>
        <a:xfrm>
          <a:off x="3733800" y="14036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82708</xdr:rowOff>
    </xdr:from>
    <xdr:to>
      <xdr:col>15</xdr:col>
      <xdr:colOff>133350</xdr:colOff>
      <xdr:row>82</xdr:row>
      <xdr:rowOff>12858</xdr:rowOff>
    </xdr:to>
    <xdr:sp macro="" textlink="">
      <xdr:nvSpPr>
        <xdr:cNvPr id="221" name="楕円 220"/>
        <xdr:cNvSpPr/>
      </xdr:nvSpPr>
      <xdr:spPr>
        <a:xfrm>
          <a:off x="3175000" y="1397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169085</xdr:rowOff>
    </xdr:from>
    <xdr:ext cx="762000" cy="259045"/>
    <xdr:sp macro="" textlink="">
      <xdr:nvSpPr>
        <xdr:cNvPr id="222" name="テキスト ボックス 221"/>
        <xdr:cNvSpPr txBox="1"/>
      </xdr:nvSpPr>
      <xdr:spPr>
        <a:xfrm>
          <a:off x="2844800" y="1405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46906</xdr:rowOff>
    </xdr:from>
    <xdr:to>
      <xdr:col>11</xdr:col>
      <xdr:colOff>82550</xdr:colOff>
      <xdr:row>81</xdr:row>
      <xdr:rowOff>148506</xdr:rowOff>
    </xdr:to>
    <xdr:sp macro="" textlink="">
      <xdr:nvSpPr>
        <xdr:cNvPr id="223" name="楕円 222"/>
        <xdr:cNvSpPr/>
      </xdr:nvSpPr>
      <xdr:spPr>
        <a:xfrm>
          <a:off x="2286000" y="1393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133283</xdr:rowOff>
    </xdr:from>
    <xdr:ext cx="762000" cy="259045"/>
    <xdr:sp macro="" textlink="">
      <xdr:nvSpPr>
        <xdr:cNvPr id="224" name="テキスト ボックス 223"/>
        <xdr:cNvSpPr txBox="1"/>
      </xdr:nvSpPr>
      <xdr:spPr>
        <a:xfrm>
          <a:off x="1955800" y="1402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7998</xdr:rowOff>
    </xdr:from>
    <xdr:to>
      <xdr:col>7</xdr:col>
      <xdr:colOff>31750</xdr:colOff>
      <xdr:row>81</xdr:row>
      <xdr:rowOff>109598</xdr:rowOff>
    </xdr:to>
    <xdr:sp macro="" textlink="">
      <xdr:nvSpPr>
        <xdr:cNvPr id="225" name="楕円 224"/>
        <xdr:cNvSpPr/>
      </xdr:nvSpPr>
      <xdr:spPr>
        <a:xfrm>
          <a:off x="1397000" y="1389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94375</xdr:rowOff>
    </xdr:from>
    <xdr:ext cx="762000" cy="259045"/>
    <xdr:sp macro="" textlink="">
      <xdr:nvSpPr>
        <xdr:cNvPr id="226" name="テキスト ボックス 225"/>
        <xdr:cNvSpPr txBox="1"/>
      </xdr:nvSpPr>
      <xdr:spPr>
        <a:xfrm>
          <a:off x="1066800" y="1398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「岬町行財政集中改革計画（第３次集中改革プラン）」に基づき全職員の給与カット（</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％カット）・管理職手当のカット（</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％カット）を行っており、類似団体内平均値を下回る水準にある。今後とも、全職員の給料カット・管理職手当のカットを引き続き実施し、各種手当の総点検を行うことで給与の適正化を推進していく。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86</xdr:row>
      <xdr:rowOff>55638</xdr:rowOff>
    </xdr:to>
    <xdr:cxnSp macro="">
      <xdr:nvCxnSpPr>
        <xdr:cNvPr id="262" name="直線コネクタ 261"/>
        <xdr:cNvCxnSpPr/>
      </xdr:nvCxnSpPr>
      <xdr:spPr>
        <a:xfrm flipV="1">
          <a:off x="16179800" y="14673943"/>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86</xdr:row>
      <xdr:rowOff>67129</xdr:rowOff>
    </xdr:to>
    <xdr:cxnSp macro="">
      <xdr:nvCxnSpPr>
        <xdr:cNvPr id="265" name="直線コネクタ 264"/>
        <xdr:cNvCxnSpPr/>
      </xdr:nvCxnSpPr>
      <xdr:spPr>
        <a:xfrm flipV="1">
          <a:off x="15290800" y="148003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6" name="フローチャート: 判断 265"/>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7" name="テキスト ボックス 266"/>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147562</xdr:rowOff>
    </xdr:to>
    <xdr:cxnSp macro="">
      <xdr:nvCxnSpPr>
        <xdr:cNvPr id="268" name="直線コネクタ 267"/>
        <xdr:cNvCxnSpPr/>
      </xdr:nvCxnSpPr>
      <xdr:spPr>
        <a:xfrm flipV="1">
          <a:off x="14401800" y="1481182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119743</xdr:rowOff>
    </xdr:from>
    <xdr:to>
      <xdr:col>73</xdr:col>
      <xdr:colOff>44450</xdr:colOff>
      <xdr:row>87</xdr:row>
      <xdr:rowOff>49893</xdr:rowOff>
    </xdr:to>
    <xdr:sp macro="" textlink="">
      <xdr:nvSpPr>
        <xdr:cNvPr id="269" name="フローチャート: 判断 268"/>
        <xdr:cNvSpPr/>
      </xdr:nvSpPr>
      <xdr:spPr>
        <a:xfrm>
          <a:off x="15240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0" name="テキスト ボックス 269"/>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86</xdr:row>
      <xdr:rowOff>147562</xdr:rowOff>
    </xdr:to>
    <xdr:cxnSp macro="">
      <xdr:nvCxnSpPr>
        <xdr:cNvPr id="271" name="直線コネクタ 270"/>
        <xdr:cNvCxnSpPr/>
      </xdr:nvCxnSpPr>
      <xdr:spPr>
        <a:xfrm>
          <a:off x="13512800" y="148577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2" name="フローチャート: 判断 271"/>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73" name="テキスト ボックス 272"/>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4" name="フローチャート: 判断 273"/>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75" name="テキスト ボックス 274"/>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1" name="楕円 280"/>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2" name="給与水準   （国との比較）該当値テキスト"/>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83" name="楕円 282"/>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116615</xdr:rowOff>
    </xdr:from>
    <xdr:ext cx="736600" cy="259045"/>
    <xdr:sp macro="" textlink="">
      <xdr:nvSpPr>
        <xdr:cNvPr id="284" name="テキスト ボックス 283"/>
        <xdr:cNvSpPr txBox="1"/>
      </xdr:nvSpPr>
      <xdr:spPr>
        <a:xfrm>
          <a:off x="15798800" y="1451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5" name="楕円 284"/>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86" name="テキスト ボックス 28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7" name="楕円 286"/>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37089</xdr:rowOff>
    </xdr:from>
    <xdr:ext cx="762000" cy="259045"/>
    <xdr:sp macro="" textlink="">
      <xdr:nvSpPr>
        <xdr:cNvPr id="288" name="テキスト ボックス 287"/>
        <xdr:cNvSpPr txBox="1"/>
      </xdr:nvSpPr>
      <xdr:spPr>
        <a:xfrm>
          <a:off x="14020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9" name="楕円 288"/>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90" name="テキスト ボックス 289"/>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年度では、前年度に比べ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0.06</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改善した。職員の新規採用については、原則、退職者数を上限とし、総職員数の抑制を図ることで類似団体平均を下回っている。今後とも、民間委託の推進や事務事業の見直し等により、適切な定員管理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97663</xdr:rowOff>
    </xdr:from>
    <xdr:to>
      <xdr:col>81</xdr:col>
      <xdr:colOff>44450</xdr:colOff>
      <xdr:row>61</xdr:row>
      <xdr:rowOff>100559</xdr:rowOff>
    </xdr:to>
    <xdr:cxnSp macro="">
      <xdr:nvCxnSpPr>
        <xdr:cNvPr id="322" name="直線コネクタ 321"/>
        <xdr:cNvCxnSpPr/>
      </xdr:nvCxnSpPr>
      <xdr:spPr>
        <a:xfrm flipV="1">
          <a:off x="16179800" y="10556113"/>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79324</xdr:rowOff>
    </xdr:from>
    <xdr:to>
      <xdr:col>77</xdr:col>
      <xdr:colOff>44450</xdr:colOff>
      <xdr:row>61</xdr:row>
      <xdr:rowOff>100559</xdr:rowOff>
    </xdr:to>
    <xdr:cxnSp macro="">
      <xdr:nvCxnSpPr>
        <xdr:cNvPr id="325" name="直線コネクタ 324"/>
        <xdr:cNvCxnSpPr/>
      </xdr:nvCxnSpPr>
      <xdr:spPr>
        <a:xfrm>
          <a:off x="15290800" y="10537774"/>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16942</xdr:rowOff>
    </xdr:from>
    <xdr:to>
      <xdr:col>77</xdr:col>
      <xdr:colOff>95250</xdr:colOff>
      <xdr:row>61</xdr:row>
      <xdr:rowOff>118542</xdr:rowOff>
    </xdr:to>
    <xdr:sp macro="" textlink="">
      <xdr:nvSpPr>
        <xdr:cNvPr id="326" name="フローチャート: 判断 325"/>
        <xdr:cNvSpPr/>
      </xdr:nvSpPr>
      <xdr:spPr>
        <a:xfrm>
          <a:off x="16129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128719</xdr:rowOff>
    </xdr:from>
    <xdr:ext cx="736600" cy="259045"/>
    <xdr:sp macro="" textlink="">
      <xdr:nvSpPr>
        <xdr:cNvPr id="327" name="テキスト ボックス 326"/>
        <xdr:cNvSpPr txBox="1"/>
      </xdr:nvSpPr>
      <xdr:spPr>
        <a:xfrm>
          <a:off x="15798800" y="1024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40234</xdr:rowOff>
    </xdr:from>
    <xdr:to>
      <xdr:col>72</xdr:col>
      <xdr:colOff>203200</xdr:colOff>
      <xdr:row>61</xdr:row>
      <xdr:rowOff>79324</xdr:rowOff>
    </xdr:to>
    <xdr:cxnSp macro="">
      <xdr:nvCxnSpPr>
        <xdr:cNvPr id="328" name="直線コネクタ 327"/>
        <xdr:cNvCxnSpPr/>
      </xdr:nvCxnSpPr>
      <xdr:spPr>
        <a:xfrm>
          <a:off x="14401800" y="10498684"/>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6807</xdr:rowOff>
    </xdr:from>
    <xdr:to>
      <xdr:col>73</xdr:col>
      <xdr:colOff>44450</xdr:colOff>
      <xdr:row>61</xdr:row>
      <xdr:rowOff>108407</xdr:rowOff>
    </xdr:to>
    <xdr:sp macro="" textlink="">
      <xdr:nvSpPr>
        <xdr:cNvPr id="329" name="フローチャート: 判断 328"/>
        <xdr:cNvSpPr/>
      </xdr:nvSpPr>
      <xdr:spPr>
        <a:xfrm>
          <a:off x="15240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118584</xdr:rowOff>
    </xdr:from>
    <xdr:ext cx="762000" cy="259045"/>
    <xdr:sp macro="" textlink="">
      <xdr:nvSpPr>
        <xdr:cNvPr id="330" name="テキスト ボックス 329"/>
        <xdr:cNvSpPr txBox="1"/>
      </xdr:nvSpPr>
      <xdr:spPr>
        <a:xfrm>
          <a:off x="14909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13208</xdr:rowOff>
    </xdr:from>
    <xdr:to>
      <xdr:col>68</xdr:col>
      <xdr:colOff>152400</xdr:colOff>
      <xdr:row>61</xdr:row>
      <xdr:rowOff>40234</xdr:rowOff>
    </xdr:to>
    <xdr:cxnSp macro="">
      <xdr:nvCxnSpPr>
        <xdr:cNvPr id="331" name="直線コネクタ 330"/>
        <xdr:cNvCxnSpPr/>
      </xdr:nvCxnSpPr>
      <xdr:spPr>
        <a:xfrm>
          <a:off x="13512800" y="10471658"/>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1981</xdr:rowOff>
    </xdr:from>
    <xdr:to>
      <xdr:col>68</xdr:col>
      <xdr:colOff>203200</xdr:colOff>
      <xdr:row>61</xdr:row>
      <xdr:rowOff>103581</xdr:rowOff>
    </xdr:to>
    <xdr:sp macro="" textlink="">
      <xdr:nvSpPr>
        <xdr:cNvPr id="332" name="フローチャート: 判断 331"/>
        <xdr:cNvSpPr/>
      </xdr:nvSpPr>
      <xdr:spPr>
        <a:xfrm>
          <a:off x="14351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88358</xdr:rowOff>
    </xdr:from>
    <xdr:ext cx="762000" cy="259045"/>
    <xdr:sp macro="" textlink="">
      <xdr:nvSpPr>
        <xdr:cNvPr id="333" name="テキスト ボックス 332"/>
        <xdr:cNvSpPr txBox="1"/>
      </xdr:nvSpPr>
      <xdr:spPr>
        <a:xfrm>
          <a:off x="14020800" y="1054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171018</xdr:rowOff>
    </xdr:from>
    <xdr:to>
      <xdr:col>64</xdr:col>
      <xdr:colOff>152400</xdr:colOff>
      <xdr:row>61</xdr:row>
      <xdr:rowOff>101168</xdr:rowOff>
    </xdr:to>
    <xdr:sp macro="" textlink="">
      <xdr:nvSpPr>
        <xdr:cNvPr id="334" name="フローチャート: 判断 333"/>
        <xdr:cNvSpPr/>
      </xdr:nvSpPr>
      <xdr:spPr>
        <a:xfrm>
          <a:off x="13462000" y="1045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85945</xdr:rowOff>
    </xdr:from>
    <xdr:ext cx="762000" cy="259045"/>
    <xdr:sp macro="" textlink="">
      <xdr:nvSpPr>
        <xdr:cNvPr id="335" name="テキスト ボックス 334"/>
        <xdr:cNvSpPr txBox="1"/>
      </xdr:nvSpPr>
      <xdr:spPr>
        <a:xfrm>
          <a:off x="13131800" y="1054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41" name="楕円 340"/>
        <xdr:cNvSpPr/>
      </xdr:nvSpPr>
      <xdr:spPr>
        <a:xfrm>
          <a:off x="169672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63390</xdr:rowOff>
    </xdr:from>
    <xdr:ext cx="762000" cy="259045"/>
    <xdr:sp macro="" textlink="">
      <xdr:nvSpPr>
        <xdr:cNvPr id="342" name="定員管理の状況該当値テキスト"/>
        <xdr:cNvSpPr txBox="1"/>
      </xdr:nvSpPr>
      <xdr:spPr>
        <a:xfrm>
          <a:off x="17106900" y="103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49759</xdr:rowOff>
    </xdr:from>
    <xdr:to>
      <xdr:col>77</xdr:col>
      <xdr:colOff>95250</xdr:colOff>
      <xdr:row>61</xdr:row>
      <xdr:rowOff>151359</xdr:rowOff>
    </xdr:to>
    <xdr:sp macro="" textlink="">
      <xdr:nvSpPr>
        <xdr:cNvPr id="343" name="楕円 342"/>
        <xdr:cNvSpPr/>
      </xdr:nvSpPr>
      <xdr:spPr>
        <a:xfrm>
          <a:off x="16129000" y="105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136136</xdr:rowOff>
    </xdr:from>
    <xdr:ext cx="736600" cy="259045"/>
    <xdr:sp macro="" textlink="">
      <xdr:nvSpPr>
        <xdr:cNvPr id="344" name="テキスト ボックス 343"/>
        <xdr:cNvSpPr txBox="1"/>
      </xdr:nvSpPr>
      <xdr:spPr>
        <a:xfrm>
          <a:off x="15798800" y="1059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28524</xdr:rowOff>
    </xdr:from>
    <xdr:to>
      <xdr:col>73</xdr:col>
      <xdr:colOff>44450</xdr:colOff>
      <xdr:row>61</xdr:row>
      <xdr:rowOff>130124</xdr:rowOff>
    </xdr:to>
    <xdr:sp macro="" textlink="">
      <xdr:nvSpPr>
        <xdr:cNvPr id="345" name="楕円 344"/>
        <xdr:cNvSpPr/>
      </xdr:nvSpPr>
      <xdr:spPr>
        <a:xfrm>
          <a:off x="15240000" y="1048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114901</xdr:rowOff>
    </xdr:from>
    <xdr:ext cx="762000" cy="259045"/>
    <xdr:sp macro="" textlink="">
      <xdr:nvSpPr>
        <xdr:cNvPr id="346" name="テキスト ボックス 345"/>
        <xdr:cNvSpPr txBox="1"/>
      </xdr:nvSpPr>
      <xdr:spPr>
        <a:xfrm>
          <a:off x="14909800" y="1057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160884</xdr:rowOff>
    </xdr:from>
    <xdr:to>
      <xdr:col>68</xdr:col>
      <xdr:colOff>203200</xdr:colOff>
      <xdr:row>61</xdr:row>
      <xdr:rowOff>91034</xdr:rowOff>
    </xdr:to>
    <xdr:sp macro="" textlink="">
      <xdr:nvSpPr>
        <xdr:cNvPr id="347" name="楕円 346"/>
        <xdr:cNvSpPr/>
      </xdr:nvSpPr>
      <xdr:spPr>
        <a:xfrm>
          <a:off x="14351000" y="104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101211</xdr:rowOff>
    </xdr:from>
    <xdr:ext cx="762000" cy="259045"/>
    <xdr:sp macro="" textlink="">
      <xdr:nvSpPr>
        <xdr:cNvPr id="348" name="テキスト ボックス 347"/>
        <xdr:cNvSpPr txBox="1"/>
      </xdr:nvSpPr>
      <xdr:spPr>
        <a:xfrm>
          <a:off x="14020800" y="1021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133858</xdr:rowOff>
    </xdr:from>
    <xdr:to>
      <xdr:col>64</xdr:col>
      <xdr:colOff>152400</xdr:colOff>
      <xdr:row>61</xdr:row>
      <xdr:rowOff>64008</xdr:rowOff>
    </xdr:to>
    <xdr:sp macro="" textlink="">
      <xdr:nvSpPr>
        <xdr:cNvPr id="349" name="楕円 348"/>
        <xdr:cNvSpPr/>
      </xdr:nvSpPr>
      <xdr:spPr>
        <a:xfrm>
          <a:off x="13462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74185</xdr:rowOff>
    </xdr:from>
    <xdr:ext cx="762000" cy="259045"/>
    <xdr:sp macro="" textlink="">
      <xdr:nvSpPr>
        <xdr:cNvPr id="350" name="テキスト ボックス 349"/>
        <xdr:cNvSpPr txBox="1"/>
      </xdr:nvSpPr>
      <xdr:spPr>
        <a:xfrm>
          <a:off x="13131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過去に発行した地方債の償還により、類似団体内平均値を大きく上回っているが、過去の大規模事業に係る地方債の償還が終了したことに伴い、元利償還金が減少したため、令和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年度は、令和元年度に比べ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10.6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となった。しかし、依然として、過去の社会資本整備により借り入れた地方債の償還が大きな財政負担となっていることから、今後とも、新規事業の実施にあたっては、地方債発行を最小限に抑えつつ、企業誘致等による税収増を図ることで地方債に依存し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54356</xdr:rowOff>
    </xdr:from>
    <xdr:to>
      <xdr:col>81</xdr:col>
      <xdr:colOff>44450</xdr:colOff>
      <xdr:row>42</xdr:row>
      <xdr:rowOff>88138</xdr:rowOff>
    </xdr:to>
    <xdr:cxnSp macro="">
      <xdr:nvCxnSpPr>
        <xdr:cNvPr id="381" name="直線コネクタ 380"/>
        <xdr:cNvCxnSpPr/>
      </xdr:nvCxnSpPr>
      <xdr:spPr>
        <a:xfrm flipV="1">
          <a:off x="16179800" y="725525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88138</xdr:rowOff>
    </xdr:from>
    <xdr:to>
      <xdr:col>77</xdr:col>
      <xdr:colOff>44450</xdr:colOff>
      <xdr:row>42</xdr:row>
      <xdr:rowOff>141224</xdr:rowOff>
    </xdr:to>
    <xdr:cxnSp macro="">
      <xdr:nvCxnSpPr>
        <xdr:cNvPr id="384" name="直線コネクタ 383"/>
        <xdr:cNvCxnSpPr/>
      </xdr:nvCxnSpPr>
      <xdr:spPr>
        <a:xfrm flipV="1">
          <a:off x="15290800" y="728903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5" name="フローチャート: 判断 384"/>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6" name="テキスト ボックス 385"/>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43</xdr:row>
      <xdr:rowOff>22860</xdr:rowOff>
    </xdr:to>
    <xdr:cxnSp macro="">
      <xdr:nvCxnSpPr>
        <xdr:cNvPr id="387" name="直線コネクタ 386"/>
        <xdr:cNvCxnSpPr/>
      </xdr:nvCxnSpPr>
      <xdr:spPr>
        <a:xfrm flipV="1">
          <a:off x="14401800" y="734212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8" name="フローチャート: 判断 387"/>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9" name="テキスト ボックス 388"/>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80772</xdr:rowOff>
    </xdr:to>
    <xdr:cxnSp macro="">
      <xdr:nvCxnSpPr>
        <xdr:cNvPr id="390" name="直線コネクタ 389"/>
        <xdr:cNvCxnSpPr/>
      </xdr:nvCxnSpPr>
      <xdr:spPr>
        <a:xfrm flipV="1">
          <a:off x="13512800" y="739521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3" name="フローチャート: 判断 392"/>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4" name="テキスト ボックス 393"/>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3556</xdr:rowOff>
    </xdr:from>
    <xdr:to>
      <xdr:col>81</xdr:col>
      <xdr:colOff>95250</xdr:colOff>
      <xdr:row>42</xdr:row>
      <xdr:rowOff>105156</xdr:rowOff>
    </xdr:to>
    <xdr:sp macro="" textlink="">
      <xdr:nvSpPr>
        <xdr:cNvPr id="400" name="楕円 399"/>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147083</xdr:rowOff>
    </xdr:from>
    <xdr:ext cx="762000" cy="259045"/>
    <xdr:sp macro="" textlink="">
      <xdr:nvSpPr>
        <xdr:cNvPr id="401"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37338</xdr:rowOff>
    </xdr:from>
    <xdr:to>
      <xdr:col>77</xdr:col>
      <xdr:colOff>95250</xdr:colOff>
      <xdr:row>42</xdr:row>
      <xdr:rowOff>138938</xdr:rowOff>
    </xdr:to>
    <xdr:sp macro="" textlink="">
      <xdr:nvSpPr>
        <xdr:cNvPr id="402" name="楕円 401"/>
        <xdr:cNvSpPr/>
      </xdr:nvSpPr>
      <xdr:spPr>
        <a:xfrm>
          <a:off x="16129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123715</xdr:rowOff>
    </xdr:from>
    <xdr:ext cx="736600" cy="259045"/>
    <xdr:sp macro="" textlink="">
      <xdr:nvSpPr>
        <xdr:cNvPr id="403" name="テキスト ボックス 402"/>
        <xdr:cNvSpPr txBox="1"/>
      </xdr:nvSpPr>
      <xdr:spPr>
        <a:xfrm>
          <a:off x="15798800" y="732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4" name="楕円 403"/>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5" name="テキスト ボックス 404"/>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06" name="楕円 405"/>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07" name="テキスト ボックス 406"/>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29972</xdr:rowOff>
    </xdr:from>
    <xdr:to>
      <xdr:col>64</xdr:col>
      <xdr:colOff>152400</xdr:colOff>
      <xdr:row>43</xdr:row>
      <xdr:rowOff>131572</xdr:rowOff>
    </xdr:to>
    <xdr:sp macro="" textlink="">
      <xdr:nvSpPr>
        <xdr:cNvPr id="408" name="楕円 407"/>
        <xdr:cNvSpPr/>
      </xdr:nvSpPr>
      <xdr:spPr>
        <a:xfrm>
          <a:off x="13462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116349</xdr:rowOff>
    </xdr:from>
    <xdr:ext cx="762000" cy="259045"/>
    <xdr:sp macro="" textlink="">
      <xdr:nvSpPr>
        <xdr:cNvPr id="409" name="テキスト ボックス 408"/>
        <xdr:cNvSpPr txBox="1"/>
      </xdr:nvSpPr>
      <xdr:spPr>
        <a:xfrm>
          <a:off x="13131800" y="74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[109.9%]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過去に発行した地方債残高が大きいため、類似団体内平均値を大きく上回っている。令和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岬ゆめ・みらい基金の取り崩しにより充当可能基金が減少し、町道西畑線整備事業や町道海岸連絡線整備事業による地方債の発行により、地方債残高が増加したものの、団塊世代の退職による退職手当負担見込額は減少したことや、公営企業債等繰入見込額が減少したことで、令和元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7.5</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ポイント減少した。今後も策定予定の新たな「岬町行財政集中改革計画」に基づき行財政改革を進め、財政の健全化に努める。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168529</xdr:rowOff>
    </xdr:from>
    <xdr:to>
      <xdr:col>81</xdr:col>
      <xdr:colOff>44450</xdr:colOff>
      <xdr:row>19</xdr:row>
      <xdr:rowOff>57404</xdr:rowOff>
    </xdr:to>
    <xdr:cxnSp macro="">
      <xdr:nvCxnSpPr>
        <xdr:cNvPr id="443" name="直線コネクタ 442"/>
        <xdr:cNvCxnSpPr/>
      </xdr:nvCxnSpPr>
      <xdr:spPr>
        <a:xfrm flipV="1">
          <a:off x="16179800" y="325462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39709</xdr:rowOff>
    </xdr:from>
    <xdr:to>
      <xdr:col>77</xdr:col>
      <xdr:colOff>44450</xdr:colOff>
      <xdr:row>19</xdr:row>
      <xdr:rowOff>57404</xdr:rowOff>
    </xdr:to>
    <xdr:cxnSp macro="">
      <xdr:nvCxnSpPr>
        <xdr:cNvPr id="446" name="直線コネクタ 445"/>
        <xdr:cNvCxnSpPr/>
      </xdr:nvCxnSpPr>
      <xdr:spPr>
        <a:xfrm>
          <a:off x="15290800" y="3297259"/>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91694</xdr:rowOff>
    </xdr:from>
    <xdr:to>
      <xdr:col>77</xdr:col>
      <xdr:colOff>95250</xdr:colOff>
      <xdr:row>15</xdr:row>
      <xdr:rowOff>21844</xdr:rowOff>
    </xdr:to>
    <xdr:sp macro="" textlink="">
      <xdr:nvSpPr>
        <xdr:cNvPr id="447" name="フローチャート: 判断 446"/>
        <xdr:cNvSpPr/>
      </xdr:nvSpPr>
      <xdr:spPr>
        <a:xfrm>
          <a:off x="16129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32021</xdr:rowOff>
    </xdr:from>
    <xdr:ext cx="736600" cy="259045"/>
    <xdr:sp macro="" textlink="">
      <xdr:nvSpPr>
        <xdr:cNvPr id="448" name="テキスト ボックス 447"/>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5927</xdr:rowOff>
    </xdr:from>
    <xdr:to>
      <xdr:col>72</xdr:col>
      <xdr:colOff>203200</xdr:colOff>
      <xdr:row>19</xdr:row>
      <xdr:rowOff>39709</xdr:rowOff>
    </xdr:to>
    <xdr:cxnSp macro="">
      <xdr:nvCxnSpPr>
        <xdr:cNvPr id="449" name="直線コネクタ 448"/>
        <xdr:cNvCxnSpPr/>
      </xdr:nvCxnSpPr>
      <xdr:spPr>
        <a:xfrm>
          <a:off x="14401800" y="326347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84455</xdr:rowOff>
    </xdr:from>
    <xdr:to>
      <xdr:col>73</xdr:col>
      <xdr:colOff>44450</xdr:colOff>
      <xdr:row>15</xdr:row>
      <xdr:rowOff>14605</xdr:rowOff>
    </xdr:to>
    <xdr:sp macro="" textlink="">
      <xdr:nvSpPr>
        <xdr:cNvPr id="450" name="フローチャート: 判断 449"/>
        <xdr:cNvSpPr/>
      </xdr:nvSpPr>
      <xdr:spPr>
        <a:xfrm>
          <a:off x="15240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24782</xdr:rowOff>
    </xdr:from>
    <xdr:ext cx="762000" cy="259045"/>
    <xdr:sp macro="" textlink="">
      <xdr:nvSpPr>
        <xdr:cNvPr id="451" name="テキスト ボックス 450"/>
        <xdr:cNvSpPr txBox="1"/>
      </xdr:nvSpPr>
      <xdr:spPr>
        <a:xfrm>
          <a:off x="14909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5927</xdr:rowOff>
    </xdr:from>
    <xdr:to>
      <xdr:col>68</xdr:col>
      <xdr:colOff>152400</xdr:colOff>
      <xdr:row>19</xdr:row>
      <xdr:rowOff>39709</xdr:rowOff>
    </xdr:to>
    <xdr:cxnSp macro="">
      <xdr:nvCxnSpPr>
        <xdr:cNvPr id="452" name="直線コネクタ 451"/>
        <xdr:cNvCxnSpPr/>
      </xdr:nvCxnSpPr>
      <xdr:spPr>
        <a:xfrm flipV="1">
          <a:off x="13512800" y="326347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148802</xdr:rowOff>
    </xdr:from>
    <xdr:to>
      <xdr:col>68</xdr:col>
      <xdr:colOff>203200</xdr:colOff>
      <xdr:row>15</xdr:row>
      <xdr:rowOff>78952</xdr:rowOff>
    </xdr:to>
    <xdr:sp macro="" textlink="">
      <xdr:nvSpPr>
        <xdr:cNvPr id="453" name="フローチャート: 判断 452"/>
        <xdr:cNvSpPr/>
      </xdr:nvSpPr>
      <xdr:spPr>
        <a:xfrm>
          <a:off x="14351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89129</xdr:rowOff>
    </xdr:from>
    <xdr:ext cx="762000" cy="259045"/>
    <xdr:sp macro="" textlink="">
      <xdr:nvSpPr>
        <xdr:cNvPr id="454" name="テキスト ボックス 453"/>
        <xdr:cNvSpPr txBox="1"/>
      </xdr:nvSpPr>
      <xdr:spPr>
        <a:xfrm>
          <a:off x="14020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12742</xdr:rowOff>
    </xdr:from>
    <xdr:to>
      <xdr:col>64</xdr:col>
      <xdr:colOff>152400</xdr:colOff>
      <xdr:row>15</xdr:row>
      <xdr:rowOff>114342</xdr:rowOff>
    </xdr:to>
    <xdr:sp macro="" textlink="">
      <xdr:nvSpPr>
        <xdr:cNvPr id="455" name="フローチャート: 判断 454"/>
        <xdr:cNvSpPr/>
      </xdr:nvSpPr>
      <xdr:spPr>
        <a:xfrm>
          <a:off x="13462000" y="258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124519</xdr:rowOff>
    </xdr:from>
    <xdr:ext cx="762000" cy="259045"/>
    <xdr:sp macro="" textlink="">
      <xdr:nvSpPr>
        <xdr:cNvPr id="456" name="テキスト ボックス 455"/>
        <xdr:cNvSpPr txBox="1"/>
      </xdr:nvSpPr>
      <xdr:spPr>
        <a:xfrm>
          <a:off x="13131800" y="23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117729</xdr:rowOff>
    </xdr:from>
    <xdr:to>
      <xdr:col>81</xdr:col>
      <xdr:colOff>95250</xdr:colOff>
      <xdr:row>19</xdr:row>
      <xdr:rowOff>47879</xdr:rowOff>
    </xdr:to>
    <xdr:sp macro="" textlink="">
      <xdr:nvSpPr>
        <xdr:cNvPr id="462" name="楕円 461"/>
        <xdr:cNvSpPr/>
      </xdr:nvSpPr>
      <xdr:spPr>
        <a:xfrm>
          <a:off x="16967200" y="32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89806</xdr:rowOff>
    </xdr:from>
    <xdr:ext cx="762000" cy="259045"/>
    <xdr:sp macro="" textlink="">
      <xdr:nvSpPr>
        <xdr:cNvPr id="463" name="将来負担の状況該当値テキスト"/>
        <xdr:cNvSpPr txBox="1"/>
      </xdr:nvSpPr>
      <xdr:spPr>
        <a:xfrm>
          <a:off x="17106900" y="317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6604</xdr:rowOff>
    </xdr:from>
    <xdr:to>
      <xdr:col>77</xdr:col>
      <xdr:colOff>95250</xdr:colOff>
      <xdr:row>19</xdr:row>
      <xdr:rowOff>108204</xdr:rowOff>
    </xdr:to>
    <xdr:sp macro="" textlink="">
      <xdr:nvSpPr>
        <xdr:cNvPr id="464" name="楕円 463"/>
        <xdr:cNvSpPr/>
      </xdr:nvSpPr>
      <xdr:spPr>
        <a:xfrm>
          <a:off x="16129000" y="32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92981</xdr:rowOff>
    </xdr:from>
    <xdr:ext cx="736600" cy="259045"/>
    <xdr:sp macro="" textlink="">
      <xdr:nvSpPr>
        <xdr:cNvPr id="465" name="テキスト ボックス 464"/>
        <xdr:cNvSpPr txBox="1"/>
      </xdr:nvSpPr>
      <xdr:spPr>
        <a:xfrm>
          <a:off x="15798800" y="335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160359</xdr:rowOff>
    </xdr:from>
    <xdr:to>
      <xdr:col>73</xdr:col>
      <xdr:colOff>44450</xdr:colOff>
      <xdr:row>19</xdr:row>
      <xdr:rowOff>90508</xdr:rowOff>
    </xdr:to>
    <xdr:sp macro="" textlink="">
      <xdr:nvSpPr>
        <xdr:cNvPr id="466" name="楕円 465"/>
        <xdr:cNvSpPr/>
      </xdr:nvSpPr>
      <xdr:spPr>
        <a:xfrm>
          <a:off x="15240000" y="3246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75286</xdr:rowOff>
    </xdr:from>
    <xdr:ext cx="762000" cy="259045"/>
    <xdr:sp macro="" textlink="">
      <xdr:nvSpPr>
        <xdr:cNvPr id="467" name="テキスト ボックス 466"/>
        <xdr:cNvSpPr txBox="1"/>
      </xdr:nvSpPr>
      <xdr:spPr>
        <a:xfrm>
          <a:off x="14909800" y="33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126577</xdr:rowOff>
    </xdr:from>
    <xdr:to>
      <xdr:col>68</xdr:col>
      <xdr:colOff>203200</xdr:colOff>
      <xdr:row>19</xdr:row>
      <xdr:rowOff>56727</xdr:rowOff>
    </xdr:to>
    <xdr:sp macro="" textlink="">
      <xdr:nvSpPr>
        <xdr:cNvPr id="468" name="楕円 467"/>
        <xdr:cNvSpPr/>
      </xdr:nvSpPr>
      <xdr:spPr>
        <a:xfrm>
          <a:off x="14351000" y="321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41504</xdr:rowOff>
    </xdr:from>
    <xdr:ext cx="762000" cy="259045"/>
    <xdr:sp macro="" textlink="">
      <xdr:nvSpPr>
        <xdr:cNvPr id="469" name="テキスト ボックス 468"/>
        <xdr:cNvSpPr txBox="1"/>
      </xdr:nvSpPr>
      <xdr:spPr>
        <a:xfrm>
          <a:off x="14020800" y="32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160359</xdr:rowOff>
    </xdr:from>
    <xdr:to>
      <xdr:col>64</xdr:col>
      <xdr:colOff>152400</xdr:colOff>
      <xdr:row>19</xdr:row>
      <xdr:rowOff>90508</xdr:rowOff>
    </xdr:to>
    <xdr:sp macro="" textlink="">
      <xdr:nvSpPr>
        <xdr:cNvPr id="470" name="楕円 469"/>
        <xdr:cNvSpPr/>
      </xdr:nvSpPr>
      <xdr:spPr>
        <a:xfrm>
          <a:off x="13462000" y="3246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75286</xdr:rowOff>
    </xdr:from>
    <xdr:ext cx="762000" cy="259045"/>
    <xdr:sp macro="" textlink="">
      <xdr:nvSpPr>
        <xdr:cNvPr id="471" name="テキスト ボックス 470"/>
        <xdr:cNvSpPr txBox="1"/>
      </xdr:nvSpPr>
      <xdr:spPr>
        <a:xfrm>
          <a:off x="13131800" y="33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15,421
15,114
49.18
9,145,423
9,016,167
67,421
4,502,990
8,170,948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200">
              <a:solidFill>
                <a:srgbClr val="000000"/>
              </a:solidFill>
              <a:latin typeface="ＭＳ Ｐゴシック" panose="020B0600070205080204" pitchFamily="50" charset="-128"/>
              <a:ea typeface="ＭＳ Ｐゴシック" panose="020B0600070205080204" pitchFamily="50" charset="-128"/>
            </a:rPr>
            <a:t>2</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は退職手当（一般財源等分）が減少したものの、地方公務員法等の改正に伴う会計年度職員制度の開始により臨時職員の賃金が人件費に移行されたことにより増加し、昨年度の人件費総額を上回った。また、依然として類似団体内平均値及び全国平均を上回っていることから、今後も、策定予定の新たな「岬町行財政集中改革計画」に基づく行財政改革を推進し、民間でも実施可能な部分については、積極的に民間委託を推進し、併せて、職員の新規採用の抑制により一層のコスト削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154432</xdr:rowOff>
    </xdr:from>
    <xdr:to>
      <xdr:col>24</xdr:col>
      <xdr:colOff>25400</xdr:colOff>
      <xdr:row>35</xdr:row>
      <xdr:rowOff>170434</xdr:rowOff>
    </xdr:to>
    <xdr:cxnSp macro="">
      <xdr:nvCxnSpPr>
        <xdr:cNvPr id="64" name="直線コネクタ 63"/>
        <xdr:cNvCxnSpPr/>
      </xdr:nvCxnSpPr>
      <xdr:spPr>
        <a:xfrm>
          <a:off x="3987800" y="5983732"/>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154432</xdr:rowOff>
    </xdr:from>
    <xdr:to>
      <xdr:col>19</xdr:col>
      <xdr:colOff>187325</xdr:colOff>
      <xdr:row>35</xdr:row>
      <xdr:rowOff>42418</xdr:rowOff>
    </xdr:to>
    <xdr:cxnSp macro="">
      <xdr:nvCxnSpPr>
        <xdr:cNvPr id="67" name="直線コネクタ 66"/>
        <xdr:cNvCxnSpPr/>
      </xdr:nvCxnSpPr>
      <xdr:spPr>
        <a:xfrm flipV="1">
          <a:off x="3098800" y="59837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25908</xdr:rowOff>
    </xdr:from>
    <xdr:to>
      <xdr:col>20</xdr:col>
      <xdr:colOff>38100</xdr:colOff>
      <xdr:row>34</xdr:row>
      <xdr:rowOff>127508</xdr:rowOff>
    </xdr:to>
    <xdr:sp macro="" textlink="">
      <xdr:nvSpPr>
        <xdr:cNvPr id="68" name="フローチャート: 判断 67"/>
        <xdr:cNvSpPr/>
      </xdr:nvSpPr>
      <xdr:spPr>
        <a:xfrm>
          <a:off x="3937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137685</xdr:rowOff>
    </xdr:from>
    <xdr:ext cx="736600" cy="259045"/>
    <xdr:sp macro="" textlink="">
      <xdr:nvSpPr>
        <xdr:cNvPr id="69" name="テキスト ボックス 68"/>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42418</xdr:rowOff>
    </xdr:from>
    <xdr:to>
      <xdr:col>15</xdr:col>
      <xdr:colOff>98425</xdr:colOff>
      <xdr:row>35</xdr:row>
      <xdr:rowOff>106426</xdr:rowOff>
    </xdr:to>
    <xdr:cxnSp macro="">
      <xdr:nvCxnSpPr>
        <xdr:cNvPr id="70" name="直線コネクタ 69"/>
        <xdr:cNvCxnSpPr/>
      </xdr:nvCxnSpPr>
      <xdr:spPr>
        <a:xfrm flipV="1">
          <a:off x="2209800" y="60431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1" name="フローチャート: 判断 70"/>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2" name="テキスト ボックス 71"/>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106426</xdr:rowOff>
    </xdr:to>
    <xdr:cxnSp macro="">
      <xdr:nvCxnSpPr>
        <xdr:cNvPr id="73" name="直線コネクタ 72"/>
        <xdr:cNvCxnSpPr/>
      </xdr:nvCxnSpPr>
      <xdr:spPr>
        <a:xfrm>
          <a:off x="1320800" y="60248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39624</xdr:rowOff>
    </xdr:from>
    <xdr:to>
      <xdr:col>6</xdr:col>
      <xdr:colOff>171450</xdr:colOff>
      <xdr:row>34</xdr:row>
      <xdr:rowOff>141224</xdr:rowOff>
    </xdr:to>
    <xdr:sp macro="" textlink="">
      <xdr:nvSpPr>
        <xdr:cNvPr id="76" name="フローチャート: 判断 75"/>
        <xdr:cNvSpPr/>
      </xdr:nvSpPr>
      <xdr:spPr>
        <a:xfrm>
          <a:off x="1270000" y="586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151401</xdr:rowOff>
    </xdr:from>
    <xdr:ext cx="762000" cy="259045"/>
    <xdr:sp macro="" textlink="">
      <xdr:nvSpPr>
        <xdr:cNvPr id="77" name="テキスト ボックス 76"/>
        <xdr:cNvSpPr txBox="1"/>
      </xdr:nvSpPr>
      <xdr:spPr>
        <a:xfrm>
          <a:off x="939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119634</xdr:rowOff>
    </xdr:from>
    <xdr:to>
      <xdr:col>24</xdr:col>
      <xdr:colOff>76200</xdr:colOff>
      <xdr:row>36</xdr:row>
      <xdr:rowOff>49784</xdr:rowOff>
    </xdr:to>
    <xdr:sp macro="" textlink="">
      <xdr:nvSpPr>
        <xdr:cNvPr id="83" name="楕円 82"/>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91711</xdr:rowOff>
    </xdr:from>
    <xdr:ext cx="762000" cy="259045"/>
    <xdr:sp macro="" textlink="">
      <xdr:nvSpPr>
        <xdr:cNvPr id="84" name="人件費該当値テキスト"/>
        <xdr:cNvSpPr txBox="1"/>
      </xdr:nvSpPr>
      <xdr:spPr>
        <a:xfrm>
          <a:off x="49149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103632</xdr:rowOff>
    </xdr:from>
    <xdr:to>
      <xdr:col>20</xdr:col>
      <xdr:colOff>38100</xdr:colOff>
      <xdr:row>35</xdr:row>
      <xdr:rowOff>33782</xdr:rowOff>
    </xdr:to>
    <xdr:sp macro="" textlink="">
      <xdr:nvSpPr>
        <xdr:cNvPr id="85" name="楕円 84"/>
        <xdr:cNvSpPr/>
      </xdr:nvSpPr>
      <xdr:spPr>
        <a:xfrm>
          <a:off x="3937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86" name="テキスト ボックス 85"/>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163068</xdr:rowOff>
    </xdr:from>
    <xdr:to>
      <xdr:col>15</xdr:col>
      <xdr:colOff>149225</xdr:colOff>
      <xdr:row>35</xdr:row>
      <xdr:rowOff>93218</xdr:rowOff>
    </xdr:to>
    <xdr:sp macro="" textlink="">
      <xdr:nvSpPr>
        <xdr:cNvPr id="87" name="楕円 86"/>
        <xdr:cNvSpPr/>
      </xdr:nvSpPr>
      <xdr:spPr>
        <a:xfrm>
          <a:off x="3048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77995</xdr:rowOff>
    </xdr:from>
    <xdr:ext cx="762000" cy="259045"/>
    <xdr:sp macro="" textlink="">
      <xdr:nvSpPr>
        <xdr:cNvPr id="88" name="テキスト ボックス 87"/>
        <xdr:cNvSpPr txBox="1"/>
      </xdr:nvSpPr>
      <xdr:spPr>
        <a:xfrm>
          <a:off x="2717800" y="607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55626</xdr:rowOff>
    </xdr:from>
    <xdr:to>
      <xdr:col>11</xdr:col>
      <xdr:colOff>60325</xdr:colOff>
      <xdr:row>35</xdr:row>
      <xdr:rowOff>157226</xdr:rowOff>
    </xdr:to>
    <xdr:sp macro="" textlink="">
      <xdr:nvSpPr>
        <xdr:cNvPr id="89" name="楕円 88"/>
        <xdr:cNvSpPr/>
      </xdr:nvSpPr>
      <xdr:spPr>
        <a:xfrm>
          <a:off x="2159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142003</xdr:rowOff>
    </xdr:from>
    <xdr:ext cx="762000" cy="259045"/>
    <xdr:sp macro="" textlink="">
      <xdr:nvSpPr>
        <xdr:cNvPr id="90" name="テキスト ボックス 89"/>
        <xdr:cNvSpPr txBox="1"/>
      </xdr:nvSpPr>
      <xdr:spPr>
        <a:xfrm>
          <a:off x="1828800" y="614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1" name="楕円 90"/>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59707</xdr:rowOff>
    </xdr:from>
    <xdr:ext cx="762000" cy="259045"/>
    <xdr:sp macro="" textlink="">
      <xdr:nvSpPr>
        <xdr:cNvPr id="92" name="テキスト ボックス 91"/>
        <xdr:cNvSpPr txBox="1"/>
      </xdr:nvSpPr>
      <xdr:spPr>
        <a:xfrm>
          <a:off x="939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た。これは地方公務員法等の改正に伴う会計年度職員制度の開始により臨時職員の賃金が人件費に移行されたことが主な要因である。今後も、策定予定の新たな「岬町行財政集中改革計画」に基づき行財政改革を実施することにより、物件費の抑制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xdr:rowOff>
    </xdr:from>
    <xdr:to>
      <xdr:col>82</xdr:col>
      <xdr:colOff>107950</xdr:colOff>
      <xdr:row>18</xdr:row>
      <xdr:rowOff>88900</xdr:rowOff>
    </xdr:to>
    <xdr:cxnSp macro="">
      <xdr:nvCxnSpPr>
        <xdr:cNvPr id="129" name="直線コネクタ 128"/>
        <xdr:cNvCxnSpPr/>
      </xdr:nvCxnSpPr>
      <xdr:spPr>
        <a:xfrm flipV="1">
          <a:off x="15671800" y="2917825"/>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3175</xdr:rowOff>
    </xdr:from>
    <xdr:to>
      <xdr:col>78</xdr:col>
      <xdr:colOff>69850</xdr:colOff>
      <xdr:row>18</xdr:row>
      <xdr:rowOff>88900</xdr:rowOff>
    </xdr:to>
    <xdr:cxnSp macro="">
      <xdr:nvCxnSpPr>
        <xdr:cNvPr id="132" name="直線コネクタ 131"/>
        <xdr:cNvCxnSpPr/>
      </xdr:nvCxnSpPr>
      <xdr:spPr>
        <a:xfrm>
          <a:off x="14782800" y="30892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3" name="フローチャート: 判断 132"/>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4" name="テキスト ボックス 133"/>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127000</xdr:rowOff>
    </xdr:from>
    <xdr:to>
      <xdr:col>73</xdr:col>
      <xdr:colOff>180975</xdr:colOff>
      <xdr:row>18</xdr:row>
      <xdr:rowOff>3175</xdr:rowOff>
    </xdr:to>
    <xdr:cxnSp macro="">
      <xdr:nvCxnSpPr>
        <xdr:cNvPr id="135" name="直線コネクタ 134"/>
        <xdr:cNvCxnSpPr/>
      </xdr:nvCxnSpPr>
      <xdr:spPr>
        <a:xfrm>
          <a:off x="13893800" y="30416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6" name="フローチャート: 判断 135"/>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7" name="テキスト ボックス 136"/>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127000</xdr:rowOff>
    </xdr:from>
    <xdr:to>
      <xdr:col>69</xdr:col>
      <xdr:colOff>92075</xdr:colOff>
      <xdr:row>18</xdr:row>
      <xdr:rowOff>98425</xdr:rowOff>
    </xdr:to>
    <xdr:cxnSp macro="">
      <xdr:nvCxnSpPr>
        <xdr:cNvPr id="138" name="直線コネクタ 137"/>
        <xdr:cNvCxnSpPr/>
      </xdr:nvCxnSpPr>
      <xdr:spPr>
        <a:xfrm flipV="1">
          <a:off x="13004800" y="30416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39" name="フローチャート: 判断 138"/>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0" name="テキスト ボックス 139"/>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1" name="フローチャート: 判断 140"/>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2" name="テキスト ボックス 141"/>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48" name="楕円 147"/>
        <xdr:cNvSpPr/>
      </xdr:nvSpPr>
      <xdr:spPr>
        <a:xfrm>
          <a:off x="164592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95902</xdr:rowOff>
    </xdr:from>
    <xdr:ext cx="762000" cy="259045"/>
    <xdr:sp macro="" textlink="">
      <xdr:nvSpPr>
        <xdr:cNvPr id="149" name="物件費該当値テキスト"/>
        <xdr:cNvSpPr txBox="1"/>
      </xdr:nvSpPr>
      <xdr:spPr>
        <a:xfrm>
          <a:off x="16598900" y="283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50" name="楕円 149"/>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51" name="テキスト ボックス 150"/>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123825</xdr:rowOff>
    </xdr:from>
    <xdr:to>
      <xdr:col>74</xdr:col>
      <xdr:colOff>31750</xdr:colOff>
      <xdr:row>18</xdr:row>
      <xdr:rowOff>53975</xdr:rowOff>
    </xdr:to>
    <xdr:sp macro="" textlink="">
      <xdr:nvSpPr>
        <xdr:cNvPr id="152" name="楕円 151"/>
        <xdr:cNvSpPr/>
      </xdr:nvSpPr>
      <xdr:spPr>
        <a:xfrm>
          <a:off x="14732000" y="30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38752</xdr:rowOff>
    </xdr:from>
    <xdr:ext cx="762000" cy="259045"/>
    <xdr:sp macro="" textlink="">
      <xdr:nvSpPr>
        <xdr:cNvPr id="153" name="テキスト ボックス 152"/>
        <xdr:cNvSpPr txBox="1"/>
      </xdr:nvSpPr>
      <xdr:spPr>
        <a:xfrm>
          <a:off x="14401800" y="312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76200</xdr:rowOff>
    </xdr:from>
    <xdr:to>
      <xdr:col>69</xdr:col>
      <xdr:colOff>142875</xdr:colOff>
      <xdr:row>18</xdr:row>
      <xdr:rowOff>6350</xdr:rowOff>
    </xdr:to>
    <xdr:sp macro="" textlink="">
      <xdr:nvSpPr>
        <xdr:cNvPr id="154" name="楕円 153"/>
        <xdr:cNvSpPr/>
      </xdr:nvSpPr>
      <xdr:spPr>
        <a:xfrm>
          <a:off x="13843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162577</xdr:rowOff>
    </xdr:from>
    <xdr:ext cx="762000" cy="259045"/>
    <xdr:sp macro="" textlink="">
      <xdr:nvSpPr>
        <xdr:cNvPr id="155" name="テキスト ボックス 154"/>
        <xdr:cNvSpPr txBox="1"/>
      </xdr:nvSpPr>
      <xdr:spPr>
        <a:xfrm>
          <a:off x="13512800" y="307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47625</xdr:rowOff>
    </xdr:from>
    <xdr:to>
      <xdr:col>65</xdr:col>
      <xdr:colOff>53975</xdr:colOff>
      <xdr:row>18</xdr:row>
      <xdr:rowOff>149225</xdr:rowOff>
    </xdr:to>
    <xdr:sp macro="" textlink="">
      <xdr:nvSpPr>
        <xdr:cNvPr id="156" name="楕円 155"/>
        <xdr:cNvSpPr/>
      </xdr:nvSpPr>
      <xdr:spPr>
        <a:xfrm>
          <a:off x="129540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134002</xdr:rowOff>
    </xdr:from>
    <xdr:ext cx="762000" cy="259045"/>
    <xdr:sp macro="" textlink="">
      <xdr:nvSpPr>
        <xdr:cNvPr id="157" name="テキスト ボックス 156"/>
        <xdr:cNvSpPr txBox="1"/>
      </xdr:nvSpPr>
      <xdr:spPr>
        <a:xfrm>
          <a:off x="12623800" y="322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年度は令和元年度に比べ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1.5</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ている。主な要因は、児童保護費に係る費用が減少したからである。昨年度に比べて減少はしたものの、障害福祉サービス費等に係る費用等は依然として増加傾向にあるため、今後の動向に留意し経費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79375</xdr:rowOff>
    </xdr:to>
    <xdr:cxnSp macro="">
      <xdr:nvCxnSpPr>
        <xdr:cNvPr id="193" name="直線コネクタ 192"/>
        <xdr:cNvCxnSpPr/>
      </xdr:nvCxnSpPr>
      <xdr:spPr>
        <a:xfrm flipV="1">
          <a:off x="3987800" y="953770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79375</xdr:rowOff>
    </xdr:to>
    <xdr:cxnSp macro="">
      <xdr:nvCxnSpPr>
        <xdr:cNvPr id="196" name="直線コネクタ 195"/>
        <xdr:cNvCxnSpPr/>
      </xdr:nvCxnSpPr>
      <xdr:spPr>
        <a:xfrm>
          <a:off x="3098800" y="95948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161925</xdr:rowOff>
    </xdr:from>
    <xdr:to>
      <xdr:col>20</xdr:col>
      <xdr:colOff>38100</xdr:colOff>
      <xdr:row>56</xdr:row>
      <xdr:rowOff>92075</xdr:rowOff>
    </xdr:to>
    <xdr:sp macro="" textlink="">
      <xdr:nvSpPr>
        <xdr:cNvPr id="197" name="フローチャート: 判断 196"/>
        <xdr:cNvSpPr/>
      </xdr:nvSpPr>
      <xdr:spPr>
        <a:xfrm>
          <a:off x="3937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102252</xdr:rowOff>
    </xdr:from>
    <xdr:ext cx="736600" cy="259045"/>
    <xdr:sp macro="" textlink="">
      <xdr:nvSpPr>
        <xdr:cNvPr id="198" name="テキスト ボックス 197"/>
        <xdr:cNvSpPr txBox="1"/>
      </xdr:nvSpPr>
      <xdr:spPr>
        <a:xfrm>
          <a:off x="3606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60325</xdr:rowOff>
    </xdr:from>
    <xdr:to>
      <xdr:col>15</xdr:col>
      <xdr:colOff>98425</xdr:colOff>
      <xdr:row>55</xdr:row>
      <xdr:rowOff>165100</xdr:rowOff>
    </xdr:to>
    <xdr:cxnSp macro="">
      <xdr:nvCxnSpPr>
        <xdr:cNvPr id="199" name="直線コネクタ 198"/>
        <xdr:cNvCxnSpPr/>
      </xdr:nvCxnSpPr>
      <xdr:spPr>
        <a:xfrm>
          <a:off x="2209800" y="94900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200" name="フローチャート: 判断 199"/>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201" name="テキスト ボックス 200"/>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60325</xdr:rowOff>
    </xdr:from>
    <xdr:to>
      <xdr:col>11</xdr:col>
      <xdr:colOff>9525</xdr:colOff>
      <xdr:row>56</xdr:row>
      <xdr:rowOff>60325</xdr:rowOff>
    </xdr:to>
    <xdr:cxnSp macro="">
      <xdr:nvCxnSpPr>
        <xdr:cNvPr id="202" name="直線コネクタ 201"/>
        <xdr:cNvCxnSpPr/>
      </xdr:nvCxnSpPr>
      <xdr:spPr>
        <a:xfrm flipV="1">
          <a:off x="1320800" y="94900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142875</xdr:rowOff>
    </xdr:from>
    <xdr:to>
      <xdr:col>11</xdr:col>
      <xdr:colOff>60325</xdr:colOff>
      <xdr:row>56</xdr:row>
      <xdr:rowOff>73025</xdr:rowOff>
    </xdr:to>
    <xdr:sp macro="" textlink="">
      <xdr:nvSpPr>
        <xdr:cNvPr id="203" name="フローチャート: 判断 202"/>
        <xdr:cNvSpPr/>
      </xdr:nvSpPr>
      <xdr:spPr>
        <a:xfrm>
          <a:off x="21590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57802</xdr:rowOff>
    </xdr:from>
    <xdr:ext cx="762000" cy="259045"/>
    <xdr:sp macro="" textlink="">
      <xdr:nvSpPr>
        <xdr:cNvPr id="204" name="テキスト ボックス 203"/>
        <xdr:cNvSpPr txBox="1"/>
      </xdr:nvSpPr>
      <xdr:spPr>
        <a:xfrm>
          <a:off x="1828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5" name="フローチャート: 判断 204"/>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6" name="テキスト ボックス 205"/>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12" name="楕円 211"/>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13"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28575</xdr:rowOff>
    </xdr:from>
    <xdr:to>
      <xdr:col>20</xdr:col>
      <xdr:colOff>38100</xdr:colOff>
      <xdr:row>56</xdr:row>
      <xdr:rowOff>130175</xdr:rowOff>
    </xdr:to>
    <xdr:sp macro="" textlink="">
      <xdr:nvSpPr>
        <xdr:cNvPr id="214" name="楕円 213"/>
        <xdr:cNvSpPr/>
      </xdr:nvSpPr>
      <xdr:spPr>
        <a:xfrm>
          <a:off x="39370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114952</xdr:rowOff>
    </xdr:from>
    <xdr:ext cx="736600" cy="259045"/>
    <xdr:sp macro="" textlink="">
      <xdr:nvSpPr>
        <xdr:cNvPr id="215" name="テキスト ボックス 214"/>
        <xdr:cNvSpPr txBox="1"/>
      </xdr:nvSpPr>
      <xdr:spPr>
        <a:xfrm>
          <a:off x="3606800" y="9716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16" name="楕円 215"/>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7" name="テキスト ボックス 216"/>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xdr:rowOff>
    </xdr:from>
    <xdr:to>
      <xdr:col>11</xdr:col>
      <xdr:colOff>60325</xdr:colOff>
      <xdr:row>55</xdr:row>
      <xdr:rowOff>111125</xdr:rowOff>
    </xdr:to>
    <xdr:sp macro="" textlink="">
      <xdr:nvSpPr>
        <xdr:cNvPr id="218" name="楕円 217"/>
        <xdr:cNvSpPr/>
      </xdr:nvSpPr>
      <xdr:spPr>
        <a:xfrm>
          <a:off x="2159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121302</xdr:rowOff>
    </xdr:from>
    <xdr:ext cx="762000" cy="259045"/>
    <xdr:sp macro="" textlink="">
      <xdr:nvSpPr>
        <xdr:cNvPr id="219" name="テキスト ボックス 218"/>
        <xdr:cNvSpPr txBox="1"/>
      </xdr:nvSpPr>
      <xdr:spPr>
        <a:xfrm>
          <a:off x="18288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xdr:rowOff>
    </xdr:from>
    <xdr:to>
      <xdr:col>6</xdr:col>
      <xdr:colOff>171450</xdr:colOff>
      <xdr:row>56</xdr:row>
      <xdr:rowOff>111125</xdr:rowOff>
    </xdr:to>
    <xdr:sp macro="" textlink="">
      <xdr:nvSpPr>
        <xdr:cNvPr id="220" name="楕円 219"/>
        <xdr:cNvSpPr/>
      </xdr:nvSpPr>
      <xdr:spPr>
        <a:xfrm>
          <a:off x="1270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95902</xdr:rowOff>
    </xdr:from>
    <xdr:ext cx="762000" cy="259045"/>
    <xdr:sp macro="" textlink="">
      <xdr:nvSpPr>
        <xdr:cNvPr id="221" name="テキスト ボックス 220"/>
        <xdr:cNvSpPr txBox="1"/>
      </xdr:nvSpPr>
      <xdr:spPr>
        <a:xfrm>
          <a:off x="9398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その他に係る経常収支比率は、類似団体内平均値を大きく上回っている。高齢化による介護保険特別会計や後期高齢者医療特別会計などの特別会計への繰出金が多額であることが主な要因である。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今後は、下水道事業などの企業会計への繰出金については、企業会計の独立採算の原則に基づく繰出基準の厳格な適用など、更なる適正化に努める。</a:t>
          </a: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91077</xdr:rowOff>
    </xdr:from>
    <xdr:to>
      <xdr:col>82</xdr:col>
      <xdr:colOff>107950</xdr:colOff>
      <xdr:row>60</xdr:row>
      <xdr:rowOff>130266</xdr:rowOff>
    </xdr:to>
    <xdr:cxnSp macro="">
      <xdr:nvCxnSpPr>
        <xdr:cNvPr id="255" name="直線コネクタ 254"/>
        <xdr:cNvCxnSpPr/>
      </xdr:nvCxnSpPr>
      <xdr:spPr>
        <a:xfrm>
          <a:off x="15671800" y="1037807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19231</xdr:rowOff>
    </xdr:from>
    <xdr:to>
      <xdr:col>78</xdr:col>
      <xdr:colOff>69850</xdr:colOff>
      <xdr:row>60</xdr:row>
      <xdr:rowOff>91077</xdr:rowOff>
    </xdr:to>
    <xdr:cxnSp macro="">
      <xdr:nvCxnSpPr>
        <xdr:cNvPr id="258" name="直線コネクタ 257"/>
        <xdr:cNvCxnSpPr/>
      </xdr:nvCxnSpPr>
      <xdr:spPr>
        <a:xfrm>
          <a:off x="14782800" y="103062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23949</xdr:rowOff>
    </xdr:from>
    <xdr:to>
      <xdr:col>78</xdr:col>
      <xdr:colOff>120650</xdr:colOff>
      <xdr:row>58</xdr:row>
      <xdr:rowOff>125549</xdr:rowOff>
    </xdr:to>
    <xdr:sp macro="" textlink="">
      <xdr:nvSpPr>
        <xdr:cNvPr id="259" name="フローチャート: 判断 258"/>
        <xdr:cNvSpPr/>
      </xdr:nvSpPr>
      <xdr:spPr>
        <a:xfrm>
          <a:off x="15621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135726</xdr:rowOff>
    </xdr:from>
    <xdr:ext cx="736600" cy="259045"/>
    <xdr:sp macro="" textlink="">
      <xdr:nvSpPr>
        <xdr:cNvPr id="260" name="テキスト ボックス 259"/>
        <xdr:cNvSpPr txBox="1"/>
      </xdr:nvSpPr>
      <xdr:spPr>
        <a:xfrm>
          <a:off x="15290800" y="9736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19231</xdr:rowOff>
    </xdr:from>
    <xdr:to>
      <xdr:col>73</xdr:col>
      <xdr:colOff>180975</xdr:colOff>
      <xdr:row>60</xdr:row>
      <xdr:rowOff>104140</xdr:rowOff>
    </xdr:to>
    <xdr:cxnSp macro="">
      <xdr:nvCxnSpPr>
        <xdr:cNvPr id="261" name="直線コネクタ 260"/>
        <xdr:cNvCxnSpPr/>
      </xdr:nvCxnSpPr>
      <xdr:spPr>
        <a:xfrm flipV="1">
          <a:off x="13893800" y="1030623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2" name="フローチャート: 判断 261"/>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63" name="テキスト ボックス 262"/>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131899</xdr:rowOff>
    </xdr:from>
    <xdr:to>
      <xdr:col>69</xdr:col>
      <xdr:colOff>92075</xdr:colOff>
      <xdr:row>60</xdr:row>
      <xdr:rowOff>104140</xdr:rowOff>
    </xdr:to>
    <xdr:cxnSp macro="">
      <xdr:nvCxnSpPr>
        <xdr:cNvPr id="264" name="直線コネクタ 263"/>
        <xdr:cNvCxnSpPr/>
      </xdr:nvCxnSpPr>
      <xdr:spPr>
        <a:xfrm>
          <a:off x="13004800" y="10247449"/>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xdr:rowOff>
    </xdr:from>
    <xdr:to>
      <xdr:col>69</xdr:col>
      <xdr:colOff>142875</xdr:colOff>
      <xdr:row>58</xdr:row>
      <xdr:rowOff>105954</xdr:rowOff>
    </xdr:to>
    <xdr:sp macro="" textlink="">
      <xdr:nvSpPr>
        <xdr:cNvPr id="265" name="フローチャート: 判断 264"/>
        <xdr:cNvSpPr/>
      </xdr:nvSpPr>
      <xdr:spPr>
        <a:xfrm>
          <a:off x="13843000" y="99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116131</xdr:rowOff>
    </xdr:from>
    <xdr:ext cx="762000" cy="259045"/>
    <xdr:sp macro="" textlink="">
      <xdr:nvSpPr>
        <xdr:cNvPr id="266" name="テキスト ボックス 265"/>
        <xdr:cNvSpPr txBox="1"/>
      </xdr:nvSpPr>
      <xdr:spPr>
        <a:xfrm>
          <a:off x="13512800" y="971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169273</xdr:rowOff>
    </xdr:from>
    <xdr:to>
      <xdr:col>65</xdr:col>
      <xdr:colOff>53975</xdr:colOff>
      <xdr:row>58</xdr:row>
      <xdr:rowOff>99423</xdr:rowOff>
    </xdr:to>
    <xdr:sp macro="" textlink="">
      <xdr:nvSpPr>
        <xdr:cNvPr id="267" name="フローチャート: 判断 266"/>
        <xdr:cNvSpPr/>
      </xdr:nvSpPr>
      <xdr:spPr>
        <a:xfrm>
          <a:off x="12954000" y="99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109600</xdr:rowOff>
    </xdr:from>
    <xdr:ext cx="762000" cy="259045"/>
    <xdr:sp macro="" textlink="">
      <xdr:nvSpPr>
        <xdr:cNvPr id="268" name="テキスト ボックス 267"/>
        <xdr:cNvSpPr txBox="1"/>
      </xdr:nvSpPr>
      <xdr:spPr>
        <a:xfrm>
          <a:off x="12623800" y="97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79466</xdr:rowOff>
    </xdr:from>
    <xdr:to>
      <xdr:col>82</xdr:col>
      <xdr:colOff>158750</xdr:colOff>
      <xdr:row>61</xdr:row>
      <xdr:rowOff>9616</xdr:rowOff>
    </xdr:to>
    <xdr:sp macro="" textlink="">
      <xdr:nvSpPr>
        <xdr:cNvPr id="274" name="楕円 273"/>
        <xdr:cNvSpPr/>
      </xdr:nvSpPr>
      <xdr:spPr>
        <a:xfrm>
          <a:off x="16459200" y="103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159493</xdr:rowOff>
    </xdr:from>
    <xdr:ext cx="762000" cy="259045"/>
    <xdr:sp macro="" textlink="">
      <xdr:nvSpPr>
        <xdr:cNvPr id="275" name="その他該当値テキスト"/>
        <xdr:cNvSpPr txBox="1"/>
      </xdr:nvSpPr>
      <xdr:spPr>
        <a:xfrm>
          <a:off x="16598900" y="1027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40277</xdr:rowOff>
    </xdr:from>
    <xdr:to>
      <xdr:col>78</xdr:col>
      <xdr:colOff>120650</xdr:colOff>
      <xdr:row>60</xdr:row>
      <xdr:rowOff>141877</xdr:rowOff>
    </xdr:to>
    <xdr:sp macro="" textlink="">
      <xdr:nvSpPr>
        <xdr:cNvPr id="276" name="楕円 275"/>
        <xdr:cNvSpPr/>
      </xdr:nvSpPr>
      <xdr:spPr>
        <a:xfrm>
          <a:off x="15621000" y="1032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126654</xdr:rowOff>
    </xdr:from>
    <xdr:ext cx="736600" cy="259045"/>
    <xdr:sp macro="" textlink="">
      <xdr:nvSpPr>
        <xdr:cNvPr id="277" name="テキスト ボックス 276"/>
        <xdr:cNvSpPr txBox="1"/>
      </xdr:nvSpPr>
      <xdr:spPr>
        <a:xfrm>
          <a:off x="15290800" y="10413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139881</xdr:rowOff>
    </xdr:from>
    <xdr:to>
      <xdr:col>74</xdr:col>
      <xdr:colOff>31750</xdr:colOff>
      <xdr:row>60</xdr:row>
      <xdr:rowOff>70031</xdr:rowOff>
    </xdr:to>
    <xdr:sp macro="" textlink="">
      <xdr:nvSpPr>
        <xdr:cNvPr id="278" name="楕円 277"/>
        <xdr:cNvSpPr/>
      </xdr:nvSpPr>
      <xdr:spPr>
        <a:xfrm>
          <a:off x="14732000" y="1025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54808</xdr:rowOff>
    </xdr:from>
    <xdr:ext cx="762000" cy="259045"/>
    <xdr:sp macro="" textlink="">
      <xdr:nvSpPr>
        <xdr:cNvPr id="279" name="テキスト ボックス 278"/>
        <xdr:cNvSpPr txBox="1"/>
      </xdr:nvSpPr>
      <xdr:spPr>
        <a:xfrm>
          <a:off x="14401800" y="1034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53340</xdr:rowOff>
    </xdr:from>
    <xdr:to>
      <xdr:col>69</xdr:col>
      <xdr:colOff>142875</xdr:colOff>
      <xdr:row>60</xdr:row>
      <xdr:rowOff>154940</xdr:rowOff>
    </xdr:to>
    <xdr:sp macro="" textlink="">
      <xdr:nvSpPr>
        <xdr:cNvPr id="280" name="楕円 279"/>
        <xdr:cNvSpPr/>
      </xdr:nvSpPr>
      <xdr:spPr>
        <a:xfrm>
          <a:off x="13843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139717</xdr:rowOff>
    </xdr:from>
    <xdr:ext cx="762000" cy="259045"/>
    <xdr:sp macro="" textlink="">
      <xdr:nvSpPr>
        <xdr:cNvPr id="281" name="テキスト ボックス 280"/>
        <xdr:cNvSpPr txBox="1"/>
      </xdr:nvSpPr>
      <xdr:spPr>
        <a:xfrm>
          <a:off x="13512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81099</xdr:rowOff>
    </xdr:from>
    <xdr:to>
      <xdr:col>65</xdr:col>
      <xdr:colOff>53975</xdr:colOff>
      <xdr:row>60</xdr:row>
      <xdr:rowOff>11249</xdr:rowOff>
    </xdr:to>
    <xdr:sp macro="" textlink="">
      <xdr:nvSpPr>
        <xdr:cNvPr id="282" name="楕円 281"/>
        <xdr:cNvSpPr/>
      </xdr:nvSpPr>
      <xdr:spPr>
        <a:xfrm>
          <a:off x="12954000" y="101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167476</xdr:rowOff>
    </xdr:from>
    <xdr:ext cx="762000" cy="259045"/>
    <xdr:sp macro="" textlink="">
      <xdr:nvSpPr>
        <xdr:cNvPr id="283" name="テキスト ボックス 282"/>
        <xdr:cNvSpPr txBox="1"/>
      </xdr:nvSpPr>
      <xdr:spPr>
        <a:xfrm>
          <a:off x="12623800" y="1028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補助費等に係る経常収支比率は、類似団体内平均値を下回っている。主な要因は、ごみ・し尿処理業務を直営で実施していることである。今後も、一定の役割を終えた補助金・負担金の見直しや廃止に向けて検討する方針で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165862</xdr:rowOff>
    </xdr:to>
    <xdr:cxnSp macro="">
      <xdr:nvCxnSpPr>
        <xdr:cNvPr id="313" name="直線コネクタ 312"/>
        <xdr:cNvCxnSpPr/>
      </xdr:nvCxnSpPr>
      <xdr:spPr>
        <a:xfrm flipV="1">
          <a:off x="15671800" y="61254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3556</xdr:rowOff>
    </xdr:to>
    <xdr:cxnSp macro="">
      <xdr:nvCxnSpPr>
        <xdr:cNvPr id="316" name="直線コネクタ 315"/>
        <xdr:cNvCxnSpPr/>
      </xdr:nvCxnSpPr>
      <xdr:spPr>
        <a:xfrm flipV="1">
          <a:off x="14782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7" name="フローチャート: 判断 31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8" name="テキスト ボックス 31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3556</xdr:rowOff>
    </xdr:to>
    <xdr:cxnSp macro="">
      <xdr:nvCxnSpPr>
        <xdr:cNvPr id="319" name="直線コネクタ 318"/>
        <xdr:cNvCxnSpPr/>
      </xdr:nvCxnSpPr>
      <xdr:spPr>
        <a:xfrm>
          <a:off x="13893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20" name="フローチャート: 判断 319"/>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1" name="テキスト ボックス 320"/>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138430</xdr:rowOff>
    </xdr:to>
    <xdr:cxnSp macro="">
      <xdr:nvCxnSpPr>
        <xdr:cNvPr id="322" name="直線コネクタ 321"/>
        <xdr:cNvCxnSpPr/>
      </xdr:nvCxnSpPr>
      <xdr:spPr>
        <a:xfrm>
          <a:off x="13004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3" name="フローチャート: 判断 32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4" name="テキスト ボックス 32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5" name="フローチャート: 判断 324"/>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6" name="テキスト ボックス 325"/>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32" name="楕円 331"/>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33"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4" name="楕円 333"/>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5" name="テキスト ボックス 334"/>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6" name="楕円 335"/>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7" name="テキスト ボックス 336"/>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8" name="楕円 337"/>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9" name="テキスト ボックス 338"/>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40" name="楕円 339"/>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41" name="テキスト ボックス 340"/>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近年、公債費は減少傾向にあったが、令和</a:t>
          </a:r>
          <a:r>
            <a:rPr kumimoji="1" lang="en-US" altLang="ja-JP" sz="1200">
              <a:solidFill>
                <a:srgbClr val="000000"/>
              </a:solidFill>
              <a:latin typeface="ＭＳ Ｐゴシック" panose="020B0600070205080204" pitchFamily="50" charset="-128"/>
              <a:ea typeface="ＭＳ Ｐゴシック" panose="020B0600070205080204" pitchFamily="50" charset="-128"/>
            </a:rPr>
            <a:t>2</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は令和元年度と比較しほぼ横ばいとなった。過去に実施した中学校、消防庁舎などの整備により、地方債の元利償還金及び公営企業債の元利償還金に対する繰出金など、公債費に準じる経費を含めた公債費関係経費は高止まりの状況にあり、これらの償還が終了するまでは厳しい状況が予想される。今後は、建設事業を精査・重点化するとともに、新発債の発行にあたっては、発行総額を抑制することに加えて、交付税算入措置のある地方債を活用することで後年度負担の軽減を図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77</xdr:row>
      <xdr:rowOff>74422</xdr:rowOff>
    </xdr:to>
    <xdr:cxnSp macro="">
      <xdr:nvCxnSpPr>
        <xdr:cNvPr id="371" name="直線コネクタ 370"/>
        <xdr:cNvCxnSpPr/>
      </xdr:nvCxnSpPr>
      <xdr:spPr>
        <a:xfrm>
          <a:off x="3987800" y="13276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156718</xdr:rowOff>
    </xdr:to>
    <xdr:cxnSp macro="">
      <xdr:nvCxnSpPr>
        <xdr:cNvPr id="374" name="直線コネクタ 373"/>
        <xdr:cNvCxnSpPr/>
      </xdr:nvCxnSpPr>
      <xdr:spPr>
        <a:xfrm flipV="1">
          <a:off x="3098800" y="132760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5" name="フローチャート: 判断 374"/>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6" name="テキスト ボックス 375"/>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77</xdr:row>
      <xdr:rowOff>165863</xdr:rowOff>
    </xdr:to>
    <xdr:cxnSp macro="">
      <xdr:nvCxnSpPr>
        <xdr:cNvPr id="377" name="直線コネクタ 376"/>
        <xdr:cNvCxnSpPr/>
      </xdr:nvCxnSpPr>
      <xdr:spPr>
        <a:xfrm flipV="1">
          <a:off x="2209800" y="133583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8" name="フローチャート: 判断 377"/>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9" name="テキスト ボックス 378"/>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78</xdr:row>
      <xdr:rowOff>58420</xdr:rowOff>
    </xdr:to>
    <xdr:cxnSp macro="">
      <xdr:nvCxnSpPr>
        <xdr:cNvPr id="380" name="直線コネクタ 379"/>
        <xdr:cNvCxnSpPr/>
      </xdr:nvCxnSpPr>
      <xdr:spPr>
        <a:xfrm flipV="1">
          <a:off x="1320800" y="133675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1" name="フローチャート: 判断 38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2" name="テキスト ボックス 381"/>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フローチャート: 判断 382"/>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4" name="テキスト ボックス 383"/>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90" name="楕円 389"/>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91"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92" name="楕円 391"/>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93" name="テキスト ボックス 392"/>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105918</xdr:rowOff>
    </xdr:from>
    <xdr:to>
      <xdr:col>15</xdr:col>
      <xdr:colOff>149225</xdr:colOff>
      <xdr:row>78</xdr:row>
      <xdr:rowOff>36068</xdr:rowOff>
    </xdr:to>
    <xdr:sp macro="" textlink="">
      <xdr:nvSpPr>
        <xdr:cNvPr id="394" name="楕円 393"/>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20845</xdr:rowOff>
    </xdr:from>
    <xdr:ext cx="762000" cy="259045"/>
    <xdr:sp macro="" textlink="">
      <xdr:nvSpPr>
        <xdr:cNvPr id="395" name="テキスト ボックス 394"/>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96" name="楕円 395"/>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29990</xdr:rowOff>
    </xdr:from>
    <xdr:ext cx="762000" cy="259045"/>
    <xdr:sp macro="" textlink="">
      <xdr:nvSpPr>
        <xdr:cNvPr id="397" name="テキスト ボックス 396"/>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8" name="楕円 397"/>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9" name="テキスト ボックス 398"/>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公債費以外に係る経常収支比率は、令和元年度に比べ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少した。これは児童保護費に係る費用の減少に伴い扶助費等が減少したことが主な要因である。今後も、策定予定の新たな「岬町行財政集中改革計画」に基づき行財政改革を実施することにより、経常収支比率の改善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117856</xdr:rowOff>
    </xdr:from>
    <xdr:to>
      <xdr:col>82</xdr:col>
      <xdr:colOff>107950</xdr:colOff>
      <xdr:row>78</xdr:row>
      <xdr:rowOff>136144</xdr:rowOff>
    </xdr:to>
    <xdr:cxnSp macro="">
      <xdr:nvCxnSpPr>
        <xdr:cNvPr id="430" name="直線コネクタ 429"/>
        <xdr:cNvCxnSpPr/>
      </xdr:nvCxnSpPr>
      <xdr:spPr>
        <a:xfrm flipV="1">
          <a:off x="15671800" y="134909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136144</xdr:rowOff>
    </xdr:to>
    <xdr:cxnSp macro="">
      <xdr:nvCxnSpPr>
        <xdr:cNvPr id="433" name="直線コネクタ 432"/>
        <xdr:cNvCxnSpPr/>
      </xdr:nvCxnSpPr>
      <xdr:spPr>
        <a:xfrm>
          <a:off x="14782800" y="134452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85852</xdr:rowOff>
    </xdr:to>
    <xdr:cxnSp macro="">
      <xdr:nvCxnSpPr>
        <xdr:cNvPr id="436" name="直線コネクタ 435"/>
        <xdr:cNvCxnSpPr/>
      </xdr:nvCxnSpPr>
      <xdr:spPr>
        <a:xfrm flipV="1">
          <a:off x="13893800" y="134452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7" name="フローチャート: 判断 436"/>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8" name="テキスト ボックス 437"/>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53848</xdr:rowOff>
    </xdr:from>
    <xdr:to>
      <xdr:col>69</xdr:col>
      <xdr:colOff>92075</xdr:colOff>
      <xdr:row>78</xdr:row>
      <xdr:rowOff>85852</xdr:rowOff>
    </xdr:to>
    <xdr:cxnSp macro="">
      <xdr:nvCxnSpPr>
        <xdr:cNvPr id="439" name="直線コネクタ 438"/>
        <xdr:cNvCxnSpPr/>
      </xdr:nvCxnSpPr>
      <xdr:spPr>
        <a:xfrm>
          <a:off x="13004800" y="13426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40" name="フローチャート: 判断 439"/>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1" name="テキスト ボックス 440"/>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49" name="楕円 448"/>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50"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85344</xdr:rowOff>
    </xdr:from>
    <xdr:to>
      <xdr:col>78</xdr:col>
      <xdr:colOff>120650</xdr:colOff>
      <xdr:row>79</xdr:row>
      <xdr:rowOff>15494</xdr:rowOff>
    </xdr:to>
    <xdr:sp macro="" textlink="">
      <xdr:nvSpPr>
        <xdr:cNvPr id="451" name="楕円 450"/>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271</xdr:rowOff>
    </xdr:from>
    <xdr:ext cx="736600" cy="259045"/>
    <xdr:sp macro="" textlink="">
      <xdr:nvSpPr>
        <xdr:cNvPr id="452" name="テキスト ボックス 451"/>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53" name="楕円 452"/>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54" name="テキスト ボックス 453"/>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5" name="楕円 454"/>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56" name="テキスト ボックス 455"/>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57" name="楕円 456"/>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58" name="テキスト ボックス 457"/>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20053</xdr:rowOff>
    </xdr:from>
    <xdr:to>
      <xdr:col>29</xdr:col>
      <xdr:colOff>127000</xdr:colOff>
      <xdr:row>17</xdr:row>
      <xdr:rowOff>72052</xdr:rowOff>
    </xdr:to>
    <xdr:cxnSp macro="">
      <xdr:nvCxnSpPr>
        <xdr:cNvPr id="50" name="直線コネクタ 49"/>
        <xdr:cNvCxnSpPr/>
      </xdr:nvCxnSpPr>
      <xdr:spPr bwMode="auto">
        <a:xfrm flipV="1">
          <a:off x="5003800" y="2982328"/>
          <a:ext cx="647700" cy="51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4830</xdr:rowOff>
    </xdr:from>
    <xdr:ext cx="762000" cy="259045"/>
    <xdr:sp macro="" textlink="">
      <xdr:nvSpPr>
        <xdr:cNvPr id="51" name="人口1人当たり決算額の推移平均値テキスト130"/>
        <xdr:cNvSpPr txBox="1"/>
      </xdr:nvSpPr>
      <xdr:spPr>
        <a:xfrm>
          <a:off x="5740400" y="296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72052</xdr:rowOff>
    </xdr:from>
    <xdr:to>
      <xdr:col>26</xdr:col>
      <xdr:colOff>50800</xdr:colOff>
      <xdr:row>17</xdr:row>
      <xdr:rowOff>81775</xdr:rowOff>
    </xdr:to>
    <xdr:cxnSp macro="">
      <xdr:nvCxnSpPr>
        <xdr:cNvPr id="53" name="直線コネクタ 52"/>
        <xdr:cNvCxnSpPr/>
      </xdr:nvCxnSpPr>
      <xdr:spPr bwMode="auto">
        <a:xfrm flipV="1">
          <a:off x="4305300" y="3034327"/>
          <a:ext cx="698500" cy="9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145245</xdr:rowOff>
    </xdr:from>
    <xdr:to>
      <xdr:col>26</xdr:col>
      <xdr:colOff>101600</xdr:colOff>
      <xdr:row>18</xdr:row>
      <xdr:rowOff>75395</xdr:rowOff>
    </xdr:to>
    <xdr:sp macro="" textlink="">
      <xdr:nvSpPr>
        <xdr:cNvPr id="54" name="フローチャート: 判断 53"/>
        <xdr:cNvSpPr/>
      </xdr:nvSpPr>
      <xdr:spPr bwMode="auto">
        <a:xfrm>
          <a:off x="4953000" y="3107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60172</xdr:rowOff>
    </xdr:from>
    <xdr:ext cx="736600" cy="259045"/>
    <xdr:sp macro="" textlink="">
      <xdr:nvSpPr>
        <xdr:cNvPr id="55" name="テキスト ボックス 54"/>
        <xdr:cNvSpPr txBox="1"/>
      </xdr:nvSpPr>
      <xdr:spPr>
        <a:xfrm>
          <a:off x="4622800" y="319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81775</xdr:rowOff>
    </xdr:from>
    <xdr:to>
      <xdr:col>22</xdr:col>
      <xdr:colOff>114300</xdr:colOff>
      <xdr:row>17</xdr:row>
      <xdr:rowOff>127008</xdr:rowOff>
    </xdr:to>
    <xdr:cxnSp macro="">
      <xdr:nvCxnSpPr>
        <xdr:cNvPr id="56" name="直線コネクタ 55"/>
        <xdr:cNvCxnSpPr/>
      </xdr:nvCxnSpPr>
      <xdr:spPr bwMode="auto">
        <a:xfrm flipV="1">
          <a:off x="3606800" y="3044050"/>
          <a:ext cx="698500" cy="45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158991</xdr:rowOff>
    </xdr:from>
    <xdr:to>
      <xdr:col>22</xdr:col>
      <xdr:colOff>165100</xdr:colOff>
      <xdr:row>18</xdr:row>
      <xdr:rowOff>89141</xdr:rowOff>
    </xdr:to>
    <xdr:sp macro="" textlink="">
      <xdr:nvSpPr>
        <xdr:cNvPr id="57" name="フローチャート: 判断 56"/>
        <xdr:cNvSpPr/>
      </xdr:nvSpPr>
      <xdr:spPr bwMode="auto">
        <a:xfrm>
          <a:off x="4254500" y="3121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73918</xdr:rowOff>
    </xdr:from>
    <xdr:ext cx="762000" cy="259045"/>
    <xdr:sp macro="" textlink="">
      <xdr:nvSpPr>
        <xdr:cNvPr id="58" name="テキスト ボックス 57"/>
        <xdr:cNvSpPr txBox="1"/>
      </xdr:nvSpPr>
      <xdr:spPr>
        <a:xfrm>
          <a:off x="3924300" y="320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127008</xdr:rowOff>
    </xdr:from>
    <xdr:to>
      <xdr:col>18</xdr:col>
      <xdr:colOff>177800</xdr:colOff>
      <xdr:row>17</xdr:row>
      <xdr:rowOff>132250</xdr:rowOff>
    </xdr:to>
    <xdr:cxnSp macro="">
      <xdr:nvCxnSpPr>
        <xdr:cNvPr id="59" name="直線コネクタ 58"/>
        <xdr:cNvCxnSpPr/>
      </xdr:nvCxnSpPr>
      <xdr:spPr bwMode="auto">
        <a:xfrm flipV="1">
          <a:off x="2908300" y="3089283"/>
          <a:ext cx="698500" cy="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770</xdr:rowOff>
    </xdr:from>
    <xdr:to>
      <xdr:col>19</xdr:col>
      <xdr:colOff>38100</xdr:colOff>
      <xdr:row>18</xdr:row>
      <xdr:rowOff>102370</xdr:rowOff>
    </xdr:to>
    <xdr:sp macro="" textlink="">
      <xdr:nvSpPr>
        <xdr:cNvPr id="60" name="フローチャート: 判断 59"/>
        <xdr:cNvSpPr/>
      </xdr:nvSpPr>
      <xdr:spPr bwMode="auto">
        <a:xfrm>
          <a:off x="3556000" y="313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87147</xdr:rowOff>
    </xdr:from>
    <xdr:ext cx="762000" cy="259045"/>
    <xdr:sp macro="" textlink="">
      <xdr:nvSpPr>
        <xdr:cNvPr id="61" name="テキスト ボックス 60"/>
        <xdr:cNvSpPr txBox="1"/>
      </xdr:nvSpPr>
      <xdr:spPr>
        <a:xfrm>
          <a:off x="3225800" y="322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11537</xdr:rowOff>
    </xdr:from>
    <xdr:to>
      <xdr:col>15</xdr:col>
      <xdr:colOff>101600</xdr:colOff>
      <xdr:row>18</xdr:row>
      <xdr:rowOff>113137</xdr:rowOff>
    </xdr:to>
    <xdr:sp macro="" textlink="">
      <xdr:nvSpPr>
        <xdr:cNvPr id="62" name="フローチャート: 判断 61"/>
        <xdr:cNvSpPr/>
      </xdr:nvSpPr>
      <xdr:spPr bwMode="auto">
        <a:xfrm>
          <a:off x="2857500" y="3145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97914</xdr:rowOff>
    </xdr:from>
    <xdr:ext cx="762000" cy="259045"/>
    <xdr:sp macro="" textlink="">
      <xdr:nvSpPr>
        <xdr:cNvPr id="63" name="テキスト ボックス 62"/>
        <xdr:cNvSpPr txBox="1"/>
      </xdr:nvSpPr>
      <xdr:spPr>
        <a:xfrm>
          <a:off x="2527300" y="3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140703</xdr:rowOff>
    </xdr:from>
    <xdr:to>
      <xdr:col>29</xdr:col>
      <xdr:colOff>177800</xdr:colOff>
      <xdr:row>17</xdr:row>
      <xdr:rowOff>70853</xdr:rowOff>
    </xdr:to>
    <xdr:sp macro="" textlink="">
      <xdr:nvSpPr>
        <xdr:cNvPr id="69" name="楕円 68"/>
        <xdr:cNvSpPr/>
      </xdr:nvSpPr>
      <xdr:spPr bwMode="auto">
        <a:xfrm>
          <a:off x="5600700" y="2931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157230</xdr:rowOff>
    </xdr:from>
    <xdr:ext cx="762000" cy="259045"/>
    <xdr:sp macro="" textlink="">
      <xdr:nvSpPr>
        <xdr:cNvPr id="70" name="人口1人当たり決算額の推移該当値テキスト130"/>
        <xdr:cNvSpPr txBox="1"/>
      </xdr:nvSpPr>
      <xdr:spPr>
        <a:xfrm>
          <a:off x="5740400" y="277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21252</xdr:rowOff>
    </xdr:from>
    <xdr:to>
      <xdr:col>26</xdr:col>
      <xdr:colOff>101600</xdr:colOff>
      <xdr:row>17</xdr:row>
      <xdr:rowOff>122852</xdr:rowOff>
    </xdr:to>
    <xdr:sp macro="" textlink="">
      <xdr:nvSpPr>
        <xdr:cNvPr id="71" name="楕円 70"/>
        <xdr:cNvSpPr/>
      </xdr:nvSpPr>
      <xdr:spPr bwMode="auto">
        <a:xfrm>
          <a:off x="4953000" y="298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133029</xdr:rowOff>
    </xdr:from>
    <xdr:ext cx="736600" cy="259045"/>
    <xdr:sp macro="" textlink="">
      <xdr:nvSpPr>
        <xdr:cNvPr id="72" name="テキスト ボックス 71"/>
        <xdr:cNvSpPr txBox="1"/>
      </xdr:nvSpPr>
      <xdr:spPr>
        <a:xfrm>
          <a:off x="4622800" y="2752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30975</xdr:rowOff>
    </xdr:from>
    <xdr:to>
      <xdr:col>22</xdr:col>
      <xdr:colOff>165100</xdr:colOff>
      <xdr:row>17</xdr:row>
      <xdr:rowOff>132575</xdr:rowOff>
    </xdr:to>
    <xdr:sp macro="" textlink="">
      <xdr:nvSpPr>
        <xdr:cNvPr id="73" name="楕円 72"/>
        <xdr:cNvSpPr/>
      </xdr:nvSpPr>
      <xdr:spPr bwMode="auto">
        <a:xfrm>
          <a:off x="4254500" y="299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142752</xdr:rowOff>
    </xdr:from>
    <xdr:ext cx="762000" cy="259045"/>
    <xdr:sp macro="" textlink="">
      <xdr:nvSpPr>
        <xdr:cNvPr id="74" name="テキスト ボックス 73"/>
        <xdr:cNvSpPr txBox="1"/>
      </xdr:nvSpPr>
      <xdr:spPr>
        <a:xfrm>
          <a:off x="3924300" y="276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76208</xdr:rowOff>
    </xdr:from>
    <xdr:to>
      <xdr:col>19</xdr:col>
      <xdr:colOff>38100</xdr:colOff>
      <xdr:row>18</xdr:row>
      <xdr:rowOff>6358</xdr:rowOff>
    </xdr:to>
    <xdr:sp macro="" textlink="">
      <xdr:nvSpPr>
        <xdr:cNvPr id="75" name="楕円 74"/>
        <xdr:cNvSpPr/>
      </xdr:nvSpPr>
      <xdr:spPr bwMode="auto">
        <a:xfrm>
          <a:off x="3556000" y="3038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16535</xdr:rowOff>
    </xdr:from>
    <xdr:ext cx="762000" cy="259045"/>
    <xdr:sp macro="" textlink="">
      <xdr:nvSpPr>
        <xdr:cNvPr id="76" name="テキスト ボックス 75"/>
        <xdr:cNvSpPr txBox="1"/>
      </xdr:nvSpPr>
      <xdr:spPr>
        <a:xfrm>
          <a:off x="3225800" y="28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81450</xdr:rowOff>
    </xdr:from>
    <xdr:to>
      <xdr:col>15</xdr:col>
      <xdr:colOff>101600</xdr:colOff>
      <xdr:row>18</xdr:row>
      <xdr:rowOff>11600</xdr:rowOff>
    </xdr:to>
    <xdr:sp macro="" textlink="">
      <xdr:nvSpPr>
        <xdr:cNvPr id="77" name="楕円 76"/>
        <xdr:cNvSpPr/>
      </xdr:nvSpPr>
      <xdr:spPr bwMode="auto">
        <a:xfrm>
          <a:off x="2857500" y="304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21777</xdr:rowOff>
    </xdr:from>
    <xdr:ext cx="762000" cy="259045"/>
    <xdr:sp macro="" textlink="">
      <xdr:nvSpPr>
        <xdr:cNvPr id="78" name="テキスト ボックス 77"/>
        <xdr:cNvSpPr txBox="1"/>
      </xdr:nvSpPr>
      <xdr:spPr>
        <a:xfrm>
          <a:off x="2527300" y="281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63182</xdr:rowOff>
    </xdr:from>
    <xdr:to>
      <xdr:col>29</xdr:col>
      <xdr:colOff>127000</xdr:colOff>
      <xdr:row>35</xdr:row>
      <xdr:rowOff>112808</xdr:rowOff>
    </xdr:to>
    <xdr:cxnSp macro="">
      <xdr:nvCxnSpPr>
        <xdr:cNvPr id="111" name="直線コネクタ 110"/>
        <xdr:cNvCxnSpPr/>
      </xdr:nvCxnSpPr>
      <xdr:spPr bwMode="auto">
        <a:xfrm flipV="1">
          <a:off x="5003800" y="6673532"/>
          <a:ext cx="647700" cy="49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41332</xdr:rowOff>
    </xdr:from>
    <xdr:to>
      <xdr:col>26</xdr:col>
      <xdr:colOff>50800</xdr:colOff>
      <xdr:row>35</xdr:row>
      <xdr:rowOff>112808</xdr:rowOff>
    </xdr:to>
    <xdr:cxnSp macro="">
      <xdr:nvCxnSpPr>
        <xdr:cNvPr id="114" name="直線コネクタ 113"/>
        <xdr:cNvCxnSpPr/>
      </xdr:nvCxnSpPr>
      <xdr:spPr bwMode="auto">
        <a:xfrm>
          <a:off x="4305300" y="6651682"/>
          <a:ext cx="698500" cy="71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24778</xdr:rowOff>
    </xdr:from>
    <xdr:to>
      <xdr:col>22</xdr:col>
      <xdr:colOff>114300</xdr:colOff>
      <xdr:row>35</xdr:row>
      <xdr:rowOff>41332</xdr:rowOff>
    </xdr:to>
    <xdr:cxnSp macro="">
      <xdr:nvCxnSpPr>
        <xdr:cNvPr id="117" name="直線コネクタ 116"/>
        <xdr:cNvCxnSpPr/>
      </xdr:nvCxnSpPr>
      <xdr:spPr bwMode="auto">
        <a:xfrm>
          <a:off x="3606800" y="6635128"/>
          <a:ext cx="698500" cy="16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341865</xdr:rowOff>
    </xdr:from>
    <xdr:to>
      <xdr:col>18</xdr:col>
      <xdr:colOff>177800</xdr:colOff>
      <xdr:row>35</xdr:row>
      <xdr:rowOff>24778</xdr:rowOff>
    </xdr:to>
    <xdr:cxnSp macro="">
      <xdr:nvCxnSpPr>
        <xdr:cNvPr id="120" name="直線コネクタ 119"/>
        <xdr:cNvCxnSpPr/>
      </xdr:nvCxnSpPr>
      <xdr:spPr bwMode="auto">
        <a:xfrm>
          <a:off x="2908300" y="6609315"/>
          <a:ext cx="698500" cy="2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12382</xdr:rowOff>
    </xdr:from>
    <xdr:to>
      <xdr:col>29</xdr:col>
      <xdr:colOff>177800</xdr:colOff>
      <xdr:row>35</xdr:row>
      <xdr:rowOff>113982</xdr:rowOff>
    </xdr:to>
    <xdr:sp macro="" textlink="">
      <xdr:nvSpPr>
        <xdr:cNvPr id="130" name="楕円 129"/>
        <xdr:cNvSpPr/>
      </xdr:nvSpPr>
      <xdr:spPr bwMode="auto">
        <a:xfrm>
          <a:off x="5600700" y="662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200359</xdr:rowOff>
    </xdr:from>
    <xdr:ext cx="762000" cy="259045"/>
    <xdr:sp macro="" textlink="">
      <xdr:nvSpPr>
        <xdr:cNvPr id="131" name="人口1人当たり決算額の推移該当値テキスト445"/>
        <xdr:cNvSpPr txBox="1"/>
      </xdr:nvSpPr>
      <xdr:spPr>
        <a:xfrm>
          <a:off x="57404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62008</xdr:rowOff>
    </xdr:from>
    <xdr:to>
      <xdr:col>26</xdr:col>
      <xdr:colOff>101600</xdr:colOff>
      <xdr:row>35</xdr:row>
      <xdr:rowOff>163608</xdr:rowOff>
    </xdr:to>
    <xdr:sp macro="" textlink="">
      <xdr:nvSpPr>
        <xdr:cNvPr id="132" name="楕円 131"/>
        <xdr:cNvSpPr/>
      </xdr:nvSpPr>
      <xdr:spPr bwMode="auto">
        <a:xfrm>
          <a:off x="4953000" y="667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173785</xdr:rowOff>
    </xdr:from>
    <xdr:ext cx="736600" cy="259045"/>
    <xdr:sp macro="" textlink="">
      <xdr:nvSpPr>
        <xdr:cNvPr id="133" name="テキスト ボックス 132"/>
        <xdr:cNvSpPr txBox="1"/>
      </xdr:nvSpPr>
      <xdr:spPr>
        <a:xfrm>
          <a:off x="4622800" y="644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333432</xdr:rowOff>
    </xdr:from>
    <xdr:to>
      <xdr:col>22</xdr:col>
      <xdr:colOff>165100</xdr:colOff>
      <xdr:row>35</xdr:row>
      <xdr:rowOff>92132</xdr:rowOff>
    </xdr:to>
    <xdr:sp macro="" textlink="">
      <xdr:nvSpPr>
        <xdr:cNvPr id="134" name="楕円 133"/>
        <xdr:cNvSpPr/>
      </xdr:nvSpPr>
      <xdr:spPr bwMode="auto">
        <a:xfrm>
          <a:off x="4254500" y="6600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102309</xdr:rowOff>
    </xdr:from>
    <xdr:ext cx="762000" cy="259045"/>
    <xdr:sp macro="" textlink="">
      <xdr:nvSpPr>
        <xdr:cNvPr id="135" name="テキスト ボックス 134"/>
        <xdr:cNvSpPr txBox="1"/>
      </xdr:nvSpPr>
      <xdr:spPr>
        <a:xfrm>
          <a:off x="3924300" y="636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316878</xdr:rowOff>
    </xdr:from>
    <xdr:to>
      <xdr:col>19</xdr:col>
      <xdr:colOff>38100</xdr:colOff>
      <xdr:row>35</xdr:row>
      <xdr:rowOff>75578</xdr:rowOff>
    </xdr:to>
    <xdr:sp macro="" textlink="">
      <xdr:nvSpPr>
        <xdr:cNvPr id="136" name="楕円 135"/>
        <xdr:cNvSpPr/>
      </xdr:nvSpPr>
      <xdr:spPr bwMode="auto">
        <a:xfrm>
          <a:off x="3556000" y="6584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85755</xdr:rowOff>
    </xdr:from>
    <xdr:ext cx="762000" cy="259045"/>
    <xdr:sp macro="" textlink="">
      <xdr:nvSpPr>
        <xdr:cNvPr id="137" name="テキスト ボックス 136"/>
        <xdr:cNvSpPr txBox="1"/>
      </xdr:nvSpPr>
      <xdr:spPr>
        <a:xfrm>
          <a:off x="3225800" y="63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291065</xdr:rowOff>
    </xdr:from>
    <xdr:to>
      <xdr:col>15</xdr:col>
      <xdr:colOff>101600</xdr:colOff>
      <xdr:row>35</xdr:row>
      <xdr:rowOff>49765</xdr:rowOff>
    </xdr:to>
    <xdr:sp macro="" textlink="">
      <xdr:nvSpPr>
        <xdr:cNvPr id="138" name="楕円 137"/>
        <xdr:cNvSpPr/>
      </xdr:nvSpPr>
      <xdr:spPr bwMode="auto">
        <a:xfrm>
          <a:off x="2857500" y="6558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59942</xdr:rowOff>
    </xdr:from>
    <xdr:ext cx="762000" cy="259045"/>
    <xdr:sp macro="" textlink="">
      <xdr:nvSpPr>
        <xdr:cNvPr id="139" name="テキスト ボックス 138"/>
        <xdr:cNvSpPr txBox="1"/>
      </xdr:nvSpPr>
      <xdr:spPr>
        <a:xfrm>
          <a:off x="2527300" y="632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15,421
15,114
49.18
9,145,423
9,016,167
67,421
4,502,990
8,170,948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155510</xdr:rowOff>
    </xdr:from>
    <xdr:to>
      <xdr:col>24</xdr:col>
      <xdr:colOff>63500</xdr:colOff>
      <xdr:row>36</xdr:row>
      <xdr:rowOff>84452</xdr:rowOff>
    </xdr:to>
    <xdr:cxnSp macro="">
      <xdr:nvCxnSpPr>
        <xdr:cNvPr id="58" name="直線コネクタ 57"/>
        <xdr:cNvCxnSpPr/>
      </xdr:nvCxnSpPr>
      <xdr:spPr>
        <a:xfrm flipV="1">
          <a:off x="3797300" y="6156260"/>
          <a:ext cx="838200" cy="10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84452</xdr:rowOff>
    </xdr:from>
    <xdr:to>
      <xdr:col>19</xdr:col>
      <xdr:colOff>177800</xdr:colOff>
      <xdr:row>36</xdr:row>
      <xdr:rowOff>94652</xdr:rowOff>
    </xdr:to>
    <xdr:cxnSp macro="">
      <xdr:nvCxnSpPr>
        <xdr:cNvPr id="61" name="直線コネクタ 60"/>
        <xdr:cNvCxnSpPr/>
      </xdr:nvCxnSpPr>
      <xdr:spPr>
        <a:xfrm flipV="1">
          <a:off x="2908300" y="6256652"/>
          <a:ext cx="8890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58693</xdr:rowOff>
    </xdr:from>
    <xdr:to>
      <xdr:col>20</xdr:col>
      <xdr:colOff>38100</xdr:colOff>
      <xdr:row>36</xdr:row>
      <xdr:rowOff>160293</xdr:rowOff>
    </xdr:to>
    <xdr:sp macro="" textlink="">
      <xdr:nvSpPr>
        <xdr:cNvPr id="62" name="フローチャート: 判断 61"/>
        <xdr:cNvSpPr/>
      </xdr:nvSpPr>
      <xdr:spPr>
        <a:xfrm>
          <a:off x="3746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151420</xdr:rowOff>
    </xdr:from>
    <xdr:ext cx="534377" cy="259045"/>
    <xdr:sp macro="" textlink="">
      <xdr:nvSpPr>
        <xdr:cNvPr id="63" name="テキスト ボックス 62"/>
        <xdr:cNvSpPr txBox="1"/>
      </xdr:nvSpPr>
      <xdr:spPr>
        <a:xfrm>
          <a:off x="3530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78435</xdr:rowOff>
    </xdr:from>
    <xdr:to>
      <xdr:col>15</xdr:col>
      <xdr:colOff>50800</xdr:colOff>
      <xdr:row>36</xdr:row>
      <xdr:rowOff>94652</xdr:rowOff>
    </xdr:to>
    <xdr:cxnSp macro="">
      <xdr:nvCxnSpPr>
        <xdr:cNvPr id="64" name="直線コネクタ 63"/>
        <xdr:cNvCxnSpPr/>
      </xdr:nvCxnSpPr>
      <xdr:spPr>
        <a:xfrm>
          <a:off x="2019300" y="6250635"/>
          <a:ext cx="889000" cy="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63672</xdr:rowOff>
    </xdr:from>
    <xdr:to>
      <xdr:col>15</xdr:col>
      <xdr:colOff>101600</xdr:colOff>
      <xdr:row>36</xdr:row>
      <xdr:rowOff>165272</xdr:rowOff>
    </xdr:to>
    <xdr:sp macro="" textlink="">
      <xdr:nvSpPr>
        <xdr:cNvPr id="65" name="フローチャート: 判断 64"/>
        <xdr:cNvSpPr/>
      </xdr:nvSpPr>
      <xdr:spPr>
        <a:xfrm>
          <a:off x="2857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156399</xdr:rowOff>
    </xdr:from>
    <xdr:ext cx="534377" cy="259045"/>
    <xdr:sp macro="" textlink="">
      <xdr:nvSpPr>
        <xdr:cNvPr id="66" name="テキスト ボックス 65"/>
        <xdr:cNvSpPr txBox="1"/>
      </xdr:nvSpPr>
      <xdr:spPr>
        <a:xfrm>
          <a:off x="2641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78435</xdr:rowOff>
    </xdr:from>
    <xdr:to>
      <xdr:col>10</xdr:col>
      <xdr:colOff>114300</xdr:colOff>
      <xdr:row>36</xdr:row>
      <xdr:rowOff>92435</xdr:rowOff>
    </xdr:to>
    <xdr:cxnSp macro="">
      <xdr:nvCxnSpPr>
        <xdr:cNvPr id="67" name="直線コネクタ 66"/>
        <xdr:cNvCxnSpPr/>
      </xdr:nvCxnSpPr>
      <xdr:spPr>
        <a:xfrm flipV="1">
          <a:off x="1130300" y="6250635"/>
          <a:ext cx="889000" cy="1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66547</xdr:rowOff>
    </xdr:from>
    <xdr:to>
      <xdr:col>10</xdr:col>
      <xdr:colOff>165100</xdr:colOff>
      <xdr:row>36</xdr:row>
      <xdr:rowOff>168147</xdr:rowOff>
    </xdr:to>
    <xdr:sp macro="" textlink="">
      <xdr:nvSpPr>
        <xdr:cNvPr id="68" name="フローチャート: 判断 67"/>
        <xdr:cNvSpPr/>
      </xdr:nvSpPr>
      <xdr:spPr>
        <a:xfrm>
          <a:off x="1968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159274</xdr:rowOff>
    </xdr:from>
    <xdr:ext cx="534377" cy="259045"/>
    <xdr:sp macro="" textlink="">
      <xdr:nvSpPr>
        <xdr:cNvPr id="69" name="テキスト ボックス 68"/>
        <xdr:cNvSpPr txBox="1"/>
      </xdr:nvSpPr>
      <xdr:spPr>
        <a:xfrm>
          <a:off x="1752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68047</xdr:rowOff>
    </xdr:from>
    <xdr:to>
      <xdr:col>6</xdr:col>
      <xdr:colOff>38100</xdr:colOff>
      <xdr:row>36</xdr:row>
      <xdr:rowOff>169647</xdr:rowOff>
    </xdr:to>
    <xdr:sp macro="" textlink="">
      <xdr:nvSpPr>
        <xdr:cNvPr id="70" name="フローチャート: 判断 69"/>
        <xdr:cNvSpPr/>
      </xdr:nvSpPr>
      <xdr:spPr>
        <a:xfrm>
          <a:off x="1079500" y="624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160774</xdr:rowOff>
    </xdr:from>
    <xdr:ext cx="534377" cy="259045"/>
    <xdr:sp macro="" textlink="">
      <xdr:nvSpPr>
        <xdr:cNvPr id="71" name="テキスト ボックス 70"/>
        <xdr:cNvSpPr txBox="1"/>
      </xdr:nvSpPr>
      <xdr:spPr>
        <a:xfrm>
          <a:off x="863111" y="633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104710</xdr:rowOff>
    </xdr:from>
    <xdr:to>
      <xdr:col>24</xdr:col>
      <xdr:colOff>114300</xdr:colOff>
      <xdr:row>36</xdr:row>
      <xdr:rowOff>34860</xdr:rowOff>
    </xdr:to>
    <xdr:sp macro="" textlink="">
      <xdr:nvSpPr>
        <xdr:cNvPr id="77" name="楕円 76"/>
        <xdr:cNvSpPr/>
      </xdr:nvSpPr>
      <xdr:spPr>
        <a:xfrm>
          <a:off x="4584700" y="61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127587</xdr:rowOff>
    </xdr:from>
    <xdr:ext cx="599010" cy="259045"/>
    <xdr:sp macro="" textlink="">
      <xdr:nvSpPr>
        <xdr:cNvPr id="78" name="人件費該当値テキスト"/>
        <xdr:cNvSpPr txBox="1"/>
      </xdr:nvSpPr>
      <xdr:spPr>
        <a:xfrm>
          <a:off x="4686300" y="595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33652</xdr:rowOff>
    </xdr:from>
    <xdr:to>
      <xdr:col>20</xdr:col>
      <xdr:colOff>38100</xdr:colOff>
      <xdr:row>36</xdr:row>
      <xdr:rowOff>135252</xdr:rowOff>
    </xdr:to>
    <xdr:sp macro="" textlink="">
      <xdr:nvSpPr>
        <xdr:cNvPr id="79" name="楕円 78"/>
        <xdr:cNvSpPr/>
      </xdr:nvSpPr>
      <xdr:spPr>
        <a:xfrm>
          <a:off x="3746500" y="620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151779</xdr:rowOff>
    </xdr:from>
    <xdr:ext cx="534377" cy="259045"/>
    <xdr:sp macro="" textlink="">
      <xdr:nvSpPr>
        <xdr:cNvPr id="80" name="テキスト ボックス 79"/>
        <xdr:cNvSpPr txBox="1"/>
      </xdr:nvSpPr>
      <xdr:spPr>
        <a:xfrm>
          <a:off x="3530111" y="598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43852</xdr:rowOff>
    </xdr:from>
    <xdr:to>
      <xdr:col>15</xdr:col>
      <xdr:colOff>101600</xdr:colOff>
      <xdr:row>36</xdr:row>
      <xdr:rowOff>145452</xdr:rowOff>
    </xdr:to>
    <xdr:sp macro="" textlink="">
      <xdr:nvSpPr>
        <xdr:cNvPr id="81" name="楕円 80"/>
        <xdr:cNvSpPr/>
      </xdr:nvSpPr>
      <xdr:spPr>
        <a:xfrm>
          <a:off x="2857500" y="62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161979</xdr:rowOff>
    </xdr:from>
    <xdr:ext cx="534377" cy="259045"/>
    <xdr:sp macro="" textlink="">
      <xdr:nvSpPr>
        <xdr:cNvPr id="82" name="テキスト ボックス 81"/>
        <xdr:cNvSpPr txBox="1"/>
      </xdr:nvSpPr>
      <xdr:spPr>
        <a:xfrm>
          <a:off x="2641111" y="599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27635</xdr:rowOff>
    </xdr:from>
    <xdr:to>
      <xdr:col>10</xdr:col>
      <xdr:colOff>165100</xdr:colOff>
      <xdr:row>36</xdr:row>
      <xdr:rowOff>129235</xdr:rowOff>
    </xdr:to>
    <xdr:sp macro="" textlink="">
      <xdr:nvSpPr>
        <xdr:cNvPr id="83" name="楕円 82"/>
        <xdr:cNvSpPr/>
      </xdr:nvSpPr>
      <xdr:spPr>
        <a:xfrm>
          <a:off x="19685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145762</xdr:rowOff>
    </xdr:from>
    <xdr:ext cx="534377" cy="259045"/>
    <xdr:sp macro="" textlink="">
      <xdr:nvSpPr>
        <xdr:cNvPr id="84" name="テキスト ボックス 83"/>
        <xdr:cNvSpPr txBox="1"/>
      </xdr:nvSpPr>
      <xdr:spPr>
        <a:xfrm>
          <a:off x="1752111" y="59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41635</xdr:rowOff>
    </xdr:from>
    <xdr:to>
      <xdr:col>6</xdr:col>
      <xdr:colOff>38100</xdr:colOff>
      <xdr:row>36</xdr:row>
      <xdr:rowOff>143235</xdr:rowOff>
    </xdr:to>
    <xdr:sp macro="" textlink="">
      <xdr:nvSpPr>
        <xdr:cNvPr id="85" name="楕円 84"/>
        <xdr:cNvSpPr/>
      </xdr:nvSpPr>
      <xdr:spPr>
        <a:xfrm>
          <a:off x="1079500" y="62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159762</xdr:rowOff>
    </xdr:from>
    <xdr:ext cx="534377" cy="259045"/>
    <xdr:sp macro="" textlink="">
      <xdr:nvSpPr>
        <xdr:cNvPr id="86" name="テキスト ボックス 85"/>
        <xdr:cNvSpPr txBox="1"/>
      </xdr:nvSpPr>
      <xdr:spPr>
        <a:xfrm>
          <a:off x="863111" y="598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258,449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94400</xdr:rowOff>
    </xdr:from>
    <xdr:to>
      <xdr:col>24</xdr:col>
      <xdr:colOff>63500</xdr:colOff>
      <xdr:row>56</xdr:row>
      <xdr:rowOff>135521</xdr:rowOff>
    </xdr:to>
    <xdr:cxnSp macro="">
      <xdr:nvCxnSpPr>
        <xdr:cNvPr id="113" name="直線コネクタ 112"/>
        <xdr:cNvCxnSpPr/>
      </xdr:nvCxnSpPr>
      <xdr:spPr>
        <a:xfrm>
          <a:off x="3797300" y="9695600"/>
          <a:ext cx="838200" cy="4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54789</xdr:rowOff>
    </xdr:from>
    <xdr:to>
      <xdr:col>19</xdr:col>
      <xdr:colOff>177800</xdr:colOff>
      <xdr:row>56</xdr:row>
      <xdr:rowOff>94400</xdr:rowOff>
    </xdr:to>
    <xdr:cxnSp macro="">
      <xdr:nvCxnSpPr>
        <xdr:cNvPr id="116" name="直線コネクタ 115"/>
        <xdr:cNvCxnSpPr/>
      </xdr:nvCxnSpPr>
      <xdr:spPr>
        <a:xfrm>
          <a:off x="2908300" y="9655989"/>
          <a:ext cx="889000" cy="3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62986</xdr:rowOff>
    </xdr:from>
    <xdr:to>
      <xdr:col>20</xdr:col>
      <xdr:colOff>38100</xdr:colOff>
      <xdr:row>56</xdr:row>
      <xdr:rowOff>164586</xdr:rowOff>
    </xdr:to>
    <xdr:sp macro="" textlink="">
      <xdr:nvSpPr>
        <xdr:cNvPr id="117" name="フローチャート: 判断 116"/>
        <xdr:cNvSpPr/>
      </xdr:nvSpPr>
      <xdr:spPr>
        <a:xfrm>
          <a:off x="3746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155713</xdr:rowOff>
    </xdr:from>
    <xdr:ext cx="534377" cy="259045"/>
    <xdr:sp macro="" textlink="">
      <xdr:nvSpPr>
        <xdr:cNvPr id="118" name="テキスト ボックス 117"/>
        <xdr:cNvSpPr txBox="1"/>
      </xdr:nvSpPr>
      <xdr:spPr>
        <a:xfrm>
          <a:off x="3530111" y="97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54789</xdr:rowOff>
    </xdr:from>
    <xdr:to>
      <xdr:col>15</xdr:col>
      <xdr:colOff>50800</xdr:colOff>
      <xdr:row>56</xdr:row>
      <xdr:rowOff>87899</xdr:rowOff>
    </xdr:to>
    <xdr:cxnSp macro="">
      <xdr:nvCxnSpPr>
        <xdr:cNvPr id="119" name="直線コネクタ 118"/>
        <xdr:cNvCxnSpPr/>
      </xdr:nvCxnSpPr>
      <xdr:spPr>
        <a:xfrm flipV="1">
          <a:off x="2019300" y="9655989"/>
          <a:ext cx="889000" cy="3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13850</xdr:rowOff>
    </xdr:from>
    <xdr:to>
      <xdr:col>15</xdr:col>
      <xdr:colOff>101600</xdr:colOff>
      <xdr:row>56</xdr:row>
      <xdr:rowOff>115450</xdr:rowOff>
    </xdr:to>
    <xdr:sp macro="" textlink="">
      <xdr:nvSpPr>
        <xdr:cNvPr id="120" name="フローチャート: 判断 119"/>
        <xdr:cNvSpPr/>
      </xdr:nvSpPr>
      <xdr:spPr>
        <a:xfrm>
          <a:off x="2857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106577</xdr:rowOff>
    </xdr:from>
    <xdr:ext cx="534377" cy="259045"/>
    <xdr:sp macro="" textlink="">
      <xdr:nvSpPr>
        <xdr:cNvPr id="121" name="テキスト ボックス 120"/>
        <xdr:cNvSpPr txBox="1"/>
      </xdr:nvSpPr>
      <xdr:spPr>
        <a:xfrm>
          <a:off x="2641111" y="97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87899</xdr:rowOff>
    </xdr:from>
    <xdr:to>
      <xdr:col>10</xdr:col>
      <xdr:colOff>114300</xdr:colOff>
      <xdr:row>56</xdr:row>
      <xdr:rowOff>136961</xdr:rowOff>
    </xdr:to>
    <xdr:cxnSp macro="">
      <xdr:nvCxnSpPr>
        <xdr:cNvPr id="122" name="直線コネクタ 121"/>
        <xdr:cNvCxnSpPr/>
      </xdr:nvCxnSpPr>
      <xdr:spPr>
        <a:xfrm flipV="1">
          <a:off x="1130300" y="9689099"/>
          <a:ext cx="889000" cy="4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87716</xdr:rowOff>
    </xdr:from>
    <xdr:to>
      <xdr:col>10</xdr:col>
      <xdr:colOff>165100</xdr:colOff>
      <xdr:row>57</xdr:row>
      <xdr:rowOff>17866</xdr:rowOff>
    </xdr:to>
    <xdr:sp macro="" textlink="">
      <xdr:nvSpPr>
        <xdr:cNvPr id="123" name="フローチャート: 判断 122"/>
        <xdr:cNvSpPr/>
      </xdr:nvSpPr>
      <xdr:spPr>
        <a:xfrm>
          <a:off x="19685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8993</xdr:rowOff>
    </xdr:from>
    <xdr:ext cx="534377" cy="259045"/>
    <xdr:sp macro="" textlink="">
      <xdr:nvSpPr>
        <xdr:cNvPr id="124" name="テキスト ボックス 123"/>
        <xdr:cNvSpPr txBox="1"/>
      </xdr:nvSpPr>
      <xdr:spPr>
        <a:xfrm>
          <a:off x="1752111" y="97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80748</xdr:rowOff>
    </xdr:from>
    <xdr:to>
      <xdr:col>6</xdr:col>
      <xdr:colOff>38100</xdr:colOff>
      <xdr:row>57</xdr:row>
      <xdr:rowOff>10898</xdr:rowOff>
    </xdr:to>
    <xdr:sp macro="" textlink="">
      <xdr:nvSpPr>
        <xdr:cNvPr id="125" name="フローチャート: 判断 124"/>
        <xdr:cNvSpPr/>
      </xdr:nvSpPr>
      <xdr:spPr>
        <a:xfrm>
          <a:off x="1079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27425</xdr:rowOff>
    </xdr:from>
    <xdr:ext cx="534377" cy="259045"/>
    <xdr:sp macro="" textlink="">
      <xdr:nvSpPr>
        <xdr:cNvPr id="126" name="テキスト ボックス 125"/>
        <xdr:cNvSpPr txBox="1"/>
      </xdr:nvSpPr>
      <xdr:spPr>
        <a:xfrm>
          <a:off x="863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84721</xdr:rowOff>
    </xdr:from>
    <xdr:to>
      <xdr:col>24</xdr:col>
      <xdr:colOff>114300</xdr:colOff>
      <xdr:row>57</xdr:row>
      <xdr:rowOff>14871</xdr:rowOff>
    </xdr:to>
    <xdr:sp macro="" textlink="">
      <xdr:nvSpPr>
        <xdr:cNvPr id="132" name="楕円 131"/>
        <xdr:cNvSpPr/>
      </xdr:nvSpPr>
      <xdr:spPr>
        <a:xfrm>
          <a:off x="4584700" y="96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171098</xdr:rowOff>
    </xdr:from>
    <xdr:ext cx="534377" cy="259045"/>
    <xdr:sp macro="" textlink="">
      <xdr:nvSpPr>
        <xdr:cNvPr id="133" name="物件費該当値テキスト"/>
        <xdr:cNvSpPr txBox="1"/>
      </xdr:nvSpPr>
      <xdr:spPr>
        <a:xfrm>
          <a:off x="4686300" y="96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43600</xdr:rowOff>
    </xdr:from>
    <xdr:to>
      <xdr:col>20</xdr:col>
      <xdr:colOff>38100</xdr:colOff>
      <xdr:row>56</xdr:row>
      <xdr:rowOff>145200</xdr:rowOff>
    </xdr:to>
    <xdr:sp macro="" textlink="">
      <xdr:nvSpPr>
        <xdr:cNvPr id="134" name="楕円 133"/>
        <xdr:cNvSpPr/>
      </xdr:nvSpPr>
      <xdr:spPr>
        <a:xfrm>
          <a:off x="3746500" y="96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161727</xdr:rowOff>
    </xdr:from>
    <xdr:ext cx="534377" cy="259045"/>
    <xdr:sp macro="" textlink="">
      <xdr:nvSpPr>
        <xdr:cNvPr id="135" name="テキスト ボックス 134"/>
        <xdr:cNvSpPr txBox="1"/>
      </xdr:nvSpPr>
      <xdr:spPr>
        <a:xfrm>
          <a:off x="3530111" y="94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3989</xdr:rowOff>
    </xdr:from>
    <xdr:to>
      <xdr:col>15</xdr:col>
      <xdr:colOff>101600</xdr:colOff>
      <xdr:row>56</xdr:row>
      <xdr:rowOff>105589</xdr:rowOff>
    </xdr:to>
    <xdr:sp macro="" textlink="">
      <xdr:nvSpPr>
        <xdr:cNvPr id="136" name="楕円 135"/>
        <xdr:cNvSpPr/>
      </xdr:nvSpPr>
      <xdr:spPr>
        <a:xfrm>
          <a:off x="2857500" y="960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122116</xdr:rowOff>
    </xdr:from>
    <xdr:ext cx="534377" cy="259045"/>
    <xdr:sp macro="" textlink="">
      <xdr:nvSpPr>
        <xdr:cNvPr id="137" name="テキスト ボックス 136"/>
        <xdr:cNvSpPr txBox="1"/>
      </xdr:nvSpPr>
      <xdr:spPr>
        <a:xfrm>
          <a:off x="2641111" y="938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37099</xdr:rowOff>
    </xdr:from>
    <xdr:to>
      <xdr:col>10</xdr:col>
      <xdr:colOff>165100</xdr:colOff>
      <xdr:row>56</xdr:row>
      <xdr:rowOff>138699</xdr:rowOff>
    </xdr:to>
    <xdr:sp macro="" textlink="">
      <xdr:nvSpPr>
        <xdr:cNvPr id="138" name="楕円 137"/>
        <xdr:cNvSpPr/>
      </xdr:nvSpPr>
      <xdr:spPr>
        <a:xfrm>
          <a:off x="1968500" y="96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155226</xdr:rowOff>
    </xdr:from>
    <xdr:ext cx="534377" cy="259045"/>
    <xdr:sp macro="" textlink="">
      <xdr:nvSpPr>
        <xdr:cNvPr id="139" name="テキスト ボックス 138"/>
        <xdr:cNvSpPr txBox="1"/>
      </xdr:nvSpPr>
      <xdr:spPr>
        <a:xfrm>
          <a:off x="1752111" y="94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86161</xdr:rowOff>
    </xdr:from>
    <xdr:to>
      <xdr:col>6</xdr:col>
      <xdr:colOff>38100</xdr:colOff>
      <xdr:row>57</xdr:row>
      <xdr:rowOff>16311</xdr:rowOff>
    </xdr:to>
    <xdr:sp macro="" textlink="">
      <xdr:nvSpPr>
        <xdr:cNvPr id="140" name="楕円 139"/>
        <xdr:cNvSpPr/>
      </xdr:nvSpPr>
      <xdr:spPr>
        <a:xfrm>
          <a:off x="1079500" y="96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7438</xdr:rowOff>
    </xdr:from>
    <xdr:ext cx="534377" cy="259045"/>
    <xdr:sp macro="" textlink="">
      <xdr:nvSpPr>
        <xdr:cNvPr id="141" name="テキスト ボックス 140"/>
        <xdr:cNvSpPr txBox="1"/>
      </xdr:nvSpPr>
      <xdr:spPr>
        <a:xfrm>
          <a:off x="863111" y="978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38315</xdr:rowOff>
    </xdr:from>
    <xdr:to>
      <xdr:col>24</xdr:col>
      <xdr:colOff>63500</xdr:colOff>
      <xdr:row>77</xdr:row>
      <xdr:rowOff>92532</xdr:rowOff>
    </xdr:to>
    <xdr:cxnSp macro="">
      <xdr:nvCxnSpPr>
        <xdr:cNvPr id="170" name="直線コネクタ 169"/>
        <xdr:cNvCxnSpPr/>
      </xdr:nvCxnSpPr>
      <xdr:spPr>
        <a:xfrm flipV="1">
          <a:off x="3797300" y="13239965"/>
          <a:ext cx="838200" cy="5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91808</xdr:rowOff>
    </xdr:from>
    <xdr:to>
      <xdr:col>19</xdr:col>
      <xdr:colOff>177800</xdr:colOff>
      <xdr:row>77</xdr:row>
      <xdr:rowOff>92532</xdr:rowOff>
    </xdr:to>
    <xdr:cxnSp macro="">
      <xdr:nvCxnSpPr>
        <xdr:cNvPr id="173" name="直線コネクタ 172"/>
        <xdr:cNvCxnSpPr/>
      </xdr:nvCxnSpPr>
      <xdr:spPr>
        <a:xfrm>
          <a:off x="2908300" y="13293458"/>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91263</xdr:rowOff>
    </xdr:from>
    <xdr:to>
      <xdr:col>20</xdr:col>
      <xdr:colOff>38100</xdr:colOff>
      <xdr:row>78</xdr:row>
      <xdr:rowOff>21413</xdr:rowOff>
    </xdr:to>
    <xdr:sp macro="" textlink="">
      <xdr:nvSpPr>
        <xdr:cNvPr id="174" name="フローチャート: 判断 173"/>
        <xdr:cNvSpPr/>
      </xdr:nvSpPr>
      <xdr:spPr>
        <a:xfrm>
          <a:off x="3746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12540</xdr:rowOff>
    </xdr:from>
    <xdr:ext cx="469744" cy="259045"/>
    <xdr:sp macro="" textlink="">
      <xdr:nvSpPr>
        <xdr:cNvPr id="175" name="テキスト ボックス 174"/>
        <xdr:cNvSpPr txBox="1"/>
      </xdr:nvSpPr>
      <xdr:spPr>
        <a:xfrm>
          <a:off x="3562428" y="1338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91808</xdr:rowOff>
    </xdr:from>
    <xdr:to>
      <xdr:col>15</xdr:col>
      <xdr:colOff>50800</xdr:colOff>
      <xdr:row>77</xdr:row>
      <xdr:rowOff>122059</xdr:rowOff>
    </xdr:to>
    <xdr:cxnSp macro="">
      <xdr:nvCxnSpPr>
        <xdr:cNvPr id="176" name="直線コネクタ 175"/>
        <xdr:cNvCxnSpPr/>
      </xdr:nvCxnSpPr>
      <xdr:spPr>
        <a:xfrm flipV="1">
          <a:off x="2019300" y="13293458"/>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101891</xdr:rowOff>
    </xdr:from>
    <xdr:to>
      <xdr:col>15</xdr:col>
      <xdr:colOff>101600</xdr:colOff>
      <xdr:row>78</xdr:row>
      <xdr:rowOff>32041</xdr:rowOff>
    </xdr:to>
    <xdr:sp macro="" textlink="">
      <xdr:nvSpPr>
        <xdr:cNvPr id="177" name="フローチャート: 判断 176"/>
        <xdr:cNvSpPr/>
      </xdr:nvSpPr>
      <xdr:spPr>
        <a:xfrm>
          <a:off x="2857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23168</xdr:rowOff>
    </xdr:from>
    <xdr:ext cx="469744" cy="259045"/>
    <xdr:sp macro="" textlink="">
      <xdr:nvSpPr>
        <xdr:cNvPr id="178" name="テキスト ボックス 177"/>
        <xdr:cNvSpPr txBox="1"/>
      </xdr:nvSpPr>
      <xdr:spPr>
        <a:xfrm>
          <a:off x="2673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122059</xdr:rowOff>
    </xdr:from>
    <xdr:to>
      <xdr:col>10</xdr:col>
      <xdr:colOff>114300</xdr:colOff>
      <xdr:row>77</xdr:row>
      <xdr:rowOff>129490</xdr:rowOff>
    </xdr:to>
    <xdr:cxnSp macro="">
      <xdr:nvCxnSpPr>
        <xdr:cNvPr id="179" name="直線コネクタ 178"/>
        <xdr:cNvCxnSpPr/>
      </xdr:nvCxnSpPr>
      <xdr:spPr>
        <a:xfrm flipV="1">
          <a:off x="1130300" y="13323709"/>
          <a:ext cx="8890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97930</xdr:rowOff>
    </xdr:from>
    <xdr:to>
      <xdr:col>10</xdr:col>
      <xdr:colOff>165100</xdr:colOff>
      <xdr:row>78</xdr:row>
      <xdr:rowOff>28080</xdr:rowOff>
    </xdr:to>
    <xdr:sp macro="" textlink="">
      <xdr:nvSpPr>
        <xdr:cNvPr id="180" name="フローチャート: 判断 179"/>
        <xdr:cNvSpPr/>
      </xdr:nvSpPr>
      <xdr:spPr>
        <a:xfrm>
          <a:off x="1968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19207</xdr:rowOff>
    </xdr:from>
    <xdr:ext cx="469744" cy="259045"/>
    <xdr:sp macro="" textlink="">
      <xdr:nvSpPr>
        <xdr:cNvPr id="181" name="テキスト ボックス 180"/>
        <xdr:cNvSpPr txBox="1"/>
      </xdr:nvSpPr>
      <xdr:spPr>
        <a:xfrm>
          <a:off x="1784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114694</xdr:rowOff>
    </xdr:from>
    <xdr:to>
      <xdr:col>6</xdr:col>
      <xdr:colOff>38100</xdr:colOff>
      <xdr:row>78</xdr:row>
      <xdr:rowOff>44844</xdr:rowOff>
    </xdr:to>
    <xdr:sp macro="" textlink="">
      <xdr:nvSpPr>
        <xdr:cNvPr id="182" name="フローチャート: 判断 181"/>
        <xdr:cNvSpPr/>
      </xdr:nvSpPr>
      <xdr:spPr>
        <a:xfrm>
          <a:off x="1079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35971</xdr:rowOff>
    </xdr:from>
    <xdr:ext cx="469744" cy="259045"/>
    <xdr:sp macro="" textlink="">
      <xdr:nvSpPr>
        <xdr:cNvPr id="183" name="テキスト ボックス 182"/>
        <xdr:cNvSpPr txBox="1"/>
      </xdr:nvSpPr>
      <xdr:spPr>
        <a:xfrm>
          <a:off x="895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158965</xdr:rowOff>
    </xdr:from>
    <xdr:to>
      <xdr:col>24</xdr:col>
      <xdr:colOff>114300</xdr:colOff>
      <xdr:row>77</xdr:row>
      <xdr:rowOff>89115</xdr:rowOff>
    </xdr:to>
    <xdr:sp macro="" textlink="">
      <xdr:nvSpPr>
        <xdr:cNvPr id="189" name="楕円 188"/>
        <xdr:cNvSpPr/>
      </xdr:nvSpPr>
      <xdr:spPr>
        <a:xfrm>
          <a:off x="4584700" y="1318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10392</xdr:rowOff>
    </xdr:from>
    <xdr:ext cx="469744" cy="259045"/>
    <xdr:sp macro="" textlink="">
      <xdr:nvSpPr>
        <xdr:cNvPr id="190" name="維持補修費該当値テキスト"/>
        <xdr:cNvSpPr txBox="1"/>
      </xdr:nvSpPr>
      <xdr:spPr>
        <a:xfrm>
          <a:off x="4686300" y="1304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41732</xdr:rowOff>
    </xdr:from>
    <xdr:to>
      <xdr:col>20</xdr:col>
      <xdr:colOff>38100</xdr:colOff>
      <xdr:row>77</xdr:row>
      <xdr:rowOff>143332</xdr:rowOff>
    </xdr:to>
    <xdr:sp macro="" textlink="">
      <xdr:nvSpPr>
        <xdr:cNvPr id="191" name="楕円 190"/>
        <xdr:cNvSpPr/>
      </xdr:nvSpPr>
      <xdr:spPr>
        <a:xfrm>
          <a:off x="3746500" y="132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159859</xdr:rowOff>
    </xdr:from>
    <xdr:ext cx="469744" cy="259045"/>
    <xdr:sp macro="" textlink="">
      <xdr:nvSpPr>
        <xdr:cNvPr id="192" name="テキスト ボックス 191"/>
        <xdr:cNvSpPr txBox="1"/>
      </xdr:nvSpPr>
      <xdr:spPr>
        <a:xfrm>
          <a:off x="3562428" y="1301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41008</xdr:rowOff>
    </xdr:from>
    <xdr:to>
      <xdr:col>15</xdr:col>
      <xdr:colOff>101600</xdr:colOff>
      <xdr:row>77</xdr:row>
      <xdr:rowOff>142608</xdr:rowOff>
    </xdr:to>
    <xdr:sp macro="" textlink="">
      <xdr:nvSpPr>
        <xdr:cNvPr id="193" name="楕円 192"/>
        <xdr:cNvSpPr/>
      </xdr:nvSpPr>
      <xdr:spPr>
        <a:xfrm>
          <a:off x="2857500" y="1324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159135</xdr:rowOff>
    </xdr:from>
    <xdr:ext cx="469744" cy="259045"/>
    <xdr:sp macro="" textlink="">
      <xdr:nvSpPr>
        <xdr:cNvPr id="194" name="テキスト ボックス 193"/>
        <xdr:cNvSpPr txBox="1"/>
      </xdr:nvSpPr>
      <xdr:spPr>
        <a:xfrm>
          <a:off x="2673428" y="1301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71259</xdr:rowOff>
    </xdr:from>
    <xdr:to>
      <xdr:col>10</xdr:col>
      <xdr:colOff>165100</xdr:colOff>
      <xdr:row>78</xdr:row>
      <xdr:rowOff>1409</xdr:rowOff>
    </xdr:to>
    <xdr:sp macro="" textlink="">
      <xdr:nvSpPr>
        <xdr:cNvPr id="195" name="楕円 194"/>
        <xdr:cNvSpPr/>
      </xdr:nvSpPr>
      <xdr:spPr>
        <a:xfrm>
          <a:off x="1968500" y="1327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17936</xdr:rowOff>
    </xdr:from>
    <xdr:ext cx="469744" cy="259045"/>
    <xdr:sp macro="" textlink="">
      <xdr:nvSpPr>
        <xdr:cNvPr id="196" name="テキスト ボックス 195"/>
        <xdr:cNvSpPr txBox="1"/>
      </xdr:nvSpPr>
      <xdr:spPr>
        <a:xfrm>
          <a:off x="1784428" y="130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78690</xdr:rowOff>
    </xdr:from>
    <xdr:to>
      <xdr:col>6</xdr:col>
      <xdr:colOff>38100</xdr:colOff>
      <xdr:row>78</xdr:row>
      <xdr:rowOff>8840</xdr:rowOff>
    </xdr:to>
    <xdr:sp macro="" textlink="">
      <xdr:nvSpPr>
        <xdr:cNvPr id="197" name="楕円 196"/>
        <xdr:cNvSpPr/>
      </xdr:nvSpPr>
      <xdr:spPr>
        <a:xfrm>
          <a:off x="1079500" y="132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25367</xdr:rowOff>
    </xdr:from>
    <xdr:ext cx="469744" cy="259045"/>
    <xdr:sp macro="" textlink="">
      <xdr:nvSpPr>
        <xdr:cNvPr id="198" name="テキスト ボックス 197"/>
        <xdr:cNvSpPr txBox="1"/>
      </xdr:nvSpPr>
      <xdr:spPr>
        <a:xfrm>
          <a:off x="895428" y="130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19469</xdr:rowOff>
    </xdr:from>
    <xdr:to>
      <xdr:col>24</xdr:col>
      <xdr:colOff>63500</xdr:colOff>
      <xdr:row>97</xdr:row>
      <xdr:rowOff>38367</xdr:rowOff>
    </xdr:to>
    <xdr:cxnSp macro="">
      <xdr:nvCxnSpPr>
        <xdr:cNvPr id="228" name="直線コネクタ 227"/>
        <xdr:cNvCxnSpPr/>
      </xdr:nvCxnSpPr>
      <xdr:spPr>
        <a:xfrm>
          <a:off x="3797300" y="16650119"/>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19469</xdr:rowOff>
    </xdr:from>
    <xdr:to>
      <xdr:col>19</xdr:col>
      <xdr:colOff>177800</xdr:colOff>
      <xdr:row>97</xdr:row>
      <xdr:rowOff>50736</xdr:rowOff>
    </xdr:to>
    <xdr:cxnSp macro="">
      <xdr:nvCxnSpPr>
        <xdr:cNvPr id="231" name="直線コネクタ 230"/>
        <xdr:cNvCxnSpPr/>
      </xdr:nvCxnSpPr>
      <xdr:spPr>
        <a:xfrm flipV="1">
          <a:off x="2908300" y="16650119"/>
          <a:ext cx="889000" cy="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141833</xdr:rowOff>
    </xdr:from>
    <xdr:to>
      <xdr:col>20</xdr:col>
      <xdr:colOff>38100</xdr:colOff>
      <xdr:row>96</xdr:row>
      <xdr:rowOff>71983</xdr:rowOff>
    </xdr:to>
    <xdr:sp macro="" textlink="">
      <xdr:nvSpPr>
        <xdr:cNvPr id="232" name="フローチャート: 判断 231"/>
        <xdr:cNvSpPr/>
      </xdr:nvSpPr>
      <xdr:spPr>
        <a:xfrm>
          <a:off x="3746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88510</xdr:rowOff>
    </xdr:from>
    <xdr:ext cx="534377" cy="259045"/>
    <xdr:sp macro="" textlink="">
      <xdr:nvSpPr>
        <xdr:cNvPr id="233" name="テキスト ボックス 232"/>
        <xdr:cNvSpPr txBox="1"/>
      </xdr:nvSpPr>
      <xdr:spPr>
        <a:xfrm>
          <a:off x="3530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24040</xdr:rowOff>
    </xdr:from>
    <xdr:to>
      <xdr:col>15</xdr:col>
      <xdr:colOff>50800</xdr:colOff>
      <xdr:row>97</xdr:row>
      <xdr:rowOff>50736</xdr:rowOff>
    </xdr:to>
    <xdr:cxnSp macro="">
      <xdr:nvCxnSpPr>
        <xdr:cNvPr id="234" name="直線コネクタ 233"/>
        <xdr:cNvCxnSpPr/>
      </xdr:nvCxnSpPr>
      <xdr:spPr>
        <a:xfrm>
          <a:off x="2019300" y="16654690"/>
          <a:ext cx="889000" cy="2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4204</xdr:rowOff>
    </xdr:from>
    <xdr:to>
      <xdr:col>15</xdr:col>
      <xdr:colOff>101600</xdr:colOff>
      <xdr:row>96</xdr:row>
      <xdr:rowOff>105804</xdr:rowOff>
    </xdr:to>
    <xdr:sp macro="" textlink="">
      <xdr:nvSpPr>
        <xdr:cNvPr id="235" name="フローチャート: 判断 234"/>
        <xdr:cNvSpPr/>
      </xdr:nvSpPr>
      <xdr:spPr>
        <a:xfrm>
          <a:off x="2857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122331</xdr:rowOff>
    </xdr:from>
    <xdr:ext cx="534377" cy="259045"/>
    <xdr:sp macro="" textlink="">
      <xdr:nvSpPr>
        <xdr:cNvPr id="236" name="テキスト ボックス 235"/>
        <xdr:cNvSpPr txBox="1"/>
      </xdr:nvSpPr>
      <xdr:spPr>
        <a:xfrm>
          <a:off x="2641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24040</xdr:rowOff>
    </xdr:from>
    <xdr:to>
      <xdr:col>10</xdr:col>
      <xdr:colOff>114300</xdr:colOff>
      <xdr:row>97</xdr:row>
      <xdr:rowOff>27902</xdr:rowOff>
    </xdr:to>
    <xdr:cxnSp macro="">
      <xdr:nvCxnSpPr>
        <xdr:cNvPr id="237" name="直線コネクタ 236"/>
        <xdr:cNvCxnSpPr/>
      </xdr:nvCxnSpPr>
      <xdr:spPr>
        <a:xfrm flipV="1">
          <a:off x="1130300" y="16654690"/>
          <a:ext cx="8890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12776</xdr:rowOff>
    </xdr:from>
    <xdr:to>
      <xdr:col>10</xdr:col>
      <xdr:colOff>165100</xdr:colOff>
      <xdr:row>96</xdr:row>
      <xdr:rowOff>114376</xdr:rowOff>
    </xdr:to>
    <xdr:sp macro="" textlink="">
      <xdr:nvSpPr>
        <xdr:cNvPr id="238" name="フローチャート: 判断 237"/>
        <xdr:cNvSpPr/>
      </xdr:nvSpPr>
      <xdr:spPr>
        <a:xfrm>
          <a:off x="1968500" y="164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130903</xdr:rowOff>
    </xdr:from>
    <xdr:ext cx="534377" cy="259045"/>
    <xdr:sp macro="" textlink="">
      <xdr:nvSpPr>
        <xdr:cNvPr id="239" name="テキスト ボックス 238"/>
        <xdr:cNvSpPr txBox="1"/>
      </xdr:nvSpPr>
      <xdr:spPr>
        <a:xfrm>
          <a:off x="1752111" y="162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31114</xdr:rowOff>
    </xdr:from>
    <xdr:to>
      <xdr:col>6</xdr:col>
      <xdr:colOff>38100</xdr:colOff>
      <xdr:row>96</xdr:row>
      <xdr:rowOff>132714</xdr:rowOff>
    </xdr:to>
    <xdr:sp macro="" textlink="">
      <xdr:nvSpPr>
        <xdr:cNvPr id="240" name="フローチャート: 判断 239"/>
        <xdr:cNvSpPr/>
      </xdr:nvSpPr>
      <xdr:spPr>
        <a:xfrm>
          <a:off x="1079500" y="1649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149241</xdr:rowOff>
    </xdr:from>
    <xdr:ext cx="534377" cy="259045"/>
    <xdr:sp macro="" textlink="">
      <xdr:nvSpPr>
        <xdr:cNvPr id="241" name="テキスト ボックス 240"/>
        <xdr:cNvSpPr txBox="1"/>
      </xdr:nvSpPr>
      <xdr:spPr>
        <a:xfrm>
          <a:off x="863111" y="1626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159017</xdr:rowOff>
    </xdr:from>
    <xdr:to>
      <xdr:col>24</xdr:col>
      <xdr:colOff>114300</xdr:colOff>
      <xdr:row>97</xdr:row>
      <xdr:rowOff>89167</xdr:rowOff>
    </xdr:to>
    <xdr:sp macro="" textlink="">
      <xdr:nvSpPr>
        <xdr:cNvPr id="247" name="楕円 246"/>
        <xdr:cNvSpPr/>
      </xdr:nvSpPr>
      <xdr:spPr>
        <a:xfrm>
          <a:off x="4584700" y="166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137444</xdr:rowOff>
    </xdr:from>
    <xdr:ext cx="534377" cy="259045"/>
    <xdr:sp macro="" textlink="">
      <xdr:nvSpPr>
        <xdr:cNvPr id="248" name="扶助費該当値テキスト"/>
        <xdr:cNvSpPr txBox="1"/>
      </xdr:nvSpPr>
      <xdr:spPr>
        <a:xfrm>
          <a:off x="4686300" y="1659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140119</xdr:rowOff>
    </xdr:from>
    <xdr:to>
      <xdr:col>20</xdr:col>
      <xdr:colOff>38100</xdr:colOff>
      <xdr:row>97</xdr:row>
      <xdr:rowOff>70269</xdr:rowOff>
    </xdr:to>
    <xdr:sp macro="" textlink="">
      <xdr:nvSpPr>
        <xdr:cNvPr id="249" name="楕円 248"/>
        <xdr:cNvSpPr/>
      </xdr:nvSpPr>
      <xdr:spPr>
        <a:xfrm>
          <a:off x="3746500" y="165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61396</xdr:rowOff>
    </xdr:from>
    <xdr:ext cx="534377" cy="259045"/>
    <xdr:sp macro="" textlink="">
      <xdr:nvSpPr>
        <xdr:cNvPr id="250" name="テキスト ボックス 249"/>
        <xdr:cNvSpPr txBox="1"/>
      </xdr:nvSpPr>
      <xdr:spPr>
        <a:xfrm>
          <a:off x="3530111" y="1669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171386</xdr:rowOff>
    </xdr:from>
    <xdr:to>
      <xdr:col>15</xdr:col>
      <xdr:colOff>101600</xdr:colOff>
      <xdr:row>97</xdr:row>
      <xdr:rowOff>101536</xdr:rowOff>
    </xdr:to>
    <xdr:sp macro="" textlink="">
      <xdr:nvSpPr>
        <xdr:cNvPr id="251" name="楕円 250"/>
        <xdr:cNvSpPr/>
      </xdr:nvSpPr>
      <xdr:spPr>
        <a:xfrm>
          <a:off x="2857500" y="166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92663</xdr:rowOff>
    </xdr:from>
    <xdr:ext cx="534377" cy="259045"/>
    <xdr:sp macro="" textlink="">
      <xdr:nvSpPr>
        <xdr:cNvPr id="252" name="テキスト ボックス 251"/>
        <xdr:cNvSpPr txBox="1"/>
      </xdr:nvSpPr>
      <xdr:spPr>
        <a:xfrm>
          <a:off x="2641111" y="167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144690</xdr:rowOff>
    </xdr:from>
    <xdr:to>
      <xdr:col>10</xdr:col>
      <xdr:colOff>165100</xdr:colOff>
      <xdr:row>97</xdr:row>
      <xdr:rowOff>74840</xdr:rowOff>
    </xdr:to>
    <xdr:sp macro="" textlink="">
      <xdr:nvSpPr>
        <xdr:cNvPr id="253" name="楕円 252"/>
        <xdr:cNvSpPr/>
      </xdr:nvSpPr>
      <xdr:spPr>
        <a:xfrm>
          <a:off x="1968500" y="166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65967</xdr:rowOff>
    </xdr:from>
    <xdr:ext cx="534377" cy="259045"/>
    <xdr:sp macro="" textlink="">
      <xdr:nvSpPr>
        <xdr:cNvPr id="254" name="テキスト ボックス 253"/>
        <xdr:cNvSpPr txBox="1"/>
      </xdr:nvSpPr>
      <xdr:spPr>
        <a:xfrm>
          <a:off x="1752111" y="166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148552</xdr:rowOff>
    </xdr:from>
    <xdr:to>
      <xdr:col>6</xdr:col>
      <xdr:colOff>38100</xdr:colOff>
      <xdr:row>97</xdr:row>
      <xdr:rowOff>78702</xdr:rowOff>
    </xdr:to>
    <xdr:sp macro="" textlink="">
      <xdr:nvSpPr>
        <xdr:cNvPr id="255" name="楕円 254"/>
        <xdr:cNvSpPr/>
      </xdr:nvSpPr>
      <xdr:spPr>
        <a:xfrm>
          <a:off x="1079500" y="166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69829</xdr:rowOff>
    </xdr:from>
    <xdr:ext cx="534377" cy="259045"/>
    <xdr:sp macro="" textlink="">
      <xdr:nvSpPr>
        <xdr:cNvPr id="256" name="テキスト ボックス 255"/>
        <xdr:cNvSpPr txBox="1"/>
      </xdr:nvSpPr>
      <xdr:spPr>
        <a:xfrm>
          <a:off x="863111" y="167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391,048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22344</xdr:rowOff>
    </xdr:from>
    <xdr:to>
      <xdr:col>55</xdr:col>
      <xdr:colOff>0</xdr:colOff>
      <xdr:row>38</xdr:row>
      <xdr:rowOff>85492</xdr:rowOff>
    </xdr:to>
    <xdr:cxnSp macro="">
      <xdr:nvCxnSpPr>
        <xdr:cNvPr id="285" name="直線コネクタ 284"/>
        <xdr:cNvCxnSpPr/>
      </xdr:nvCxnSpPr>
      <xdr:spPr>
        <a:xfrm flipV="1">
          <a:off x="9639300" y="6194544"/>
          <a:ext cx="838200" cy="40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161726</xdr:rowOff>
    </xdr:from>
    <xdr:to>
      <xdr:col>50</xdr:col>
      <xdr:colOff>114300</xdr:colOff>
      <xdr:row>38</xdr:row>
      <xdr:rowOff>85492</xdr:rowOff>
    </xdr:to>
    <xdr:cxnSp macro="">
      <xdr:nvCxnSpPr>
        <xdr:cNvPr id="288" name="直線コネクタ 287"/>
        <xdr:cNvCxnSpPr/>
      </xdr:nvCxnSpPr>
      <xdr:spPr>
        <a:xfrm>
          <a:off x="8750300" y="6505376"/>
          <a:ext cx="889000" cy="9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69309</xdr:rowOff>
    </xdr:from>
    <xdr:to>
      <xdr:col>50</xdr:col>
      <xdr:colOff>165100</xdr:colOff>
      <xdr:row>37</xdr:row>
      <xdr:rowOff>170909</xdr:rowOff>
    </xdr:to>
    <xdr:sp macro="" textlink="">
      <xdr:nvSpPr>
        <xdr:cNvPr id="289" name="フローチャート: 判断 288"/>
        <xdr:cNvSpPr/>
      </xdr:nvSpPr>
      <xdr:spPr>
        <a:xfrm>
          <a:off x="9588500" y="6412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15986</xdr:rowOff>
    </xdr:from>
    <xdr:ext cx="534377" cy="259045"/>
    <xdr:sp macro="" textlink="">
      <xdr:nvSpPr>
        <xdr:cNvPr id="290" name="テキスト ボックス 289"/>
        <xdr:cNvSpPr txBox="1"/>
      </xdr:nvSpPr>
      <xdr:spPr>
        <a:xfrm>
          <a:off x="9372111" y="618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161726</xdr:rowOff>
    </xdr:from>
    <xdr:to>
      <xdr:col>45</xdr:col>
      <xdr:colOff>177800</xdr:colOff>
      <xdr:row>38</xdr:row>
      <xdr:rowOff>7855</xdr:rowOff>
    </xdr:to>
    <xdr:cxnSp macro="">
      <xdr:nvCxnSpPr>
        <xdr:cNvPr id="291" name="直線コネクタ 290"/>
        <xdr:cNvCxnSpPr/>
      </xdr:nvCxnSpPr>
      <xdr:spPr>
        <a:xfrm flipV="1">
          <a:off x="7861300" y="6505376"/>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70749</xdr:rowOff>
    </xdr:from>
    <xdr:to>
      <xdr:col>46</xdr:col>
      <xdr:colOff>38100</xdr:colOff>
      <xdr:row>38</xdr:row>
      <xdr:rowOff>899</xdr:rowOff>
    </xdr:to>
    <xdr:sp macro="" textlink="">
      <xdr:nvSpPr>
        <xdr:cNvPr id="292" name="フローチャート: 判断 291"/>
        <xdr:cNvSpPr/>
      </xdr:nvSpPr>
      <xdr:spPr>
        <a:xfrm>
          <a:off x="8699500" y="641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17426</xdr:rowOff>
    </xdr:from>
    <xdr:ext cx="534377" cy="259045"/>
    <xdr:sp macro="" textlink="">
      <xdr:nvSpPr>
        <xdr:cNvPr id="293" name="テキスト ボックス 292"/>
        <xdr:cNvSpPr txBox="1"/>
      </xdr:nvSpPr>
      <xdr:spPr>
        <a:xfrm>
          <a:off x="8483111" y="61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7855</xdr:rowOff>
    </xdr:from>
    <xdr:to>
      <xdr:col>41</xdr:col>
      <xdr:colOff>50800</xdr:colOff>
      <xdr:row>38</xdr:row>
      <xdr:rowOff>78172</xdr:rowOff>
    </xdr:to>
    <xdr:cxnSp macro="">
      <xdr:nvCxnSpPr>
        <xdr:cNvPr id="294" name="直線コネクタ 293"/>
        <xdr:cNvCxnSpPr/>
      </xdr:nvCxnSpPr>
      <xdr:spPr>
        <a:xfrm flipV="1">
          <a:off x="6972300" y="6522955"/>
          <a:ext cx="889000" cy="7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94462</xdr:rowOff>
    </xdr:from>
    <xdr:to>
      <xdr:col>41</xdr:col>
      <xdr:colOff>101600</xdr:colOff>
      <xdr:row>38</xdr:row>
      <xdr:rowOff>24612</xdr:rowOff>
    </xdr:to>
    <xdr:sp macro="" textlink="">
      <xdr:nvSpPr>
        <xdr:cNvPr id="295" name="フローチャート: 判断 294"/>
        <xdr:cNvSpPr/>
      </xdr:nvSpPr>
      <xdr:spPr>
        <a:xfrm>
          <a:off x="78105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41139</xdr:rowOff>
    </xdr:from>
    <xdr:ext cx="534377" cy="259045"/>
    <xdr:sp macro="" textlink="">
      <xdr:nvSpPr>
        <xdr:cNvPr id="296" name="テキスト ボックス 295"/>
        <xdr:cNvSpPr txBox="1"/>
      </xdr:nvSpPr>
      <xdr:spPr>
        <a:xfrm>
          <a:off x="7594111" y="62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96307</xdr:rowOff>
    </xdr:from>
    <xdr:to>
      <xdr:col>36</xdr:col>
      <xdr:colOff>165100</xdr:colOff>
      <xdr:row>38</xdr:row>
      <xdr:rowOff>26457</xdr:rowOff>
    </xdr:to>
    <xdr:sp macro="" textlink="">
      <xdr:nvSpPr>
        <xdr:cNvPr id="297" name="フローチャート: 判断 296"/>
        <xdr:cNvSpPr/>
      </xdr:nvSpPr>
      <xdr:spPr>
        <a:xfrm>
          <a:off x="6921500" y="643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42984</xdr:rowOff>
    </xdr:from>
    <xdr:ext cx="534377" cy="259045"/>
    <xdr:sp macro="" textlink="">
      <xdr:nvSpPr>
        <xdr:cNvPr id="298" name="テキスト ボックス 297"/>
        <xdr:cNvSpPr txBox="1"/>
      </xdr:nvSpPr>
      <xdr:spPr>
        <a:xfrm>
          <a:off x="6705111" y="62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142994</xdr:rowOff>
    </xdr:from>
    <xdr:to>
      <xdr:col>55</xdr:col>
      <xdr:colOff>50800</xdr:colOff>
      <xdr:row>36</xdr:row>
      <xdr:rowOff>73144</xdr:rowOff>
    </xdr:to>
    <xdr:sp macro="" textlink="">
      <xdr:nvSpPr>
        <xdr:cNvPr id="304" name="楕円 303"/>
        <xdr:cNvSpPr/>
      </xdr:nvSpPr>
      <xdr:spPr>
        <a:xfrm>
          <a:off x="10426700" y="61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57921</xdr:rowOff>
    </xdr:from>
    <xdr:ext cx="599010" cy="259045"/>
    <xdr:sp macro="" textlink="">
      <xdr:nvSpPr>
        <xdr:cNvPr id="305" name="補助費等該当値テキスト"/>
        <xdr:cNvSpPr txBox="1"/>
      </xdr:nvSpPr>
      <xdr:spPr>
        <a:xfrm>
          <a:off x="10528300" y="605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34692</xdr:rowOff>
    </xdr:from>
    <xdr:to>
      <xdr:col>50</xdr:col>
      <xdr:colOff>165100</xdr:colOff>
      <xdr:row>38</xdr:row>
      <xdr:rowOff>136292</xdr:rowOff>
    </xdr:to>
    <xdr:sp macro="" textlink="">
      <xdr:nvSpPr>
        <xdr:cNvPr id="306" name="楕円 305"/>
        <xdr:cNvSpPr/>
      </xdr:nvSpPr>
      <xdr:spPr>
        <a:xfrm>
          <a:off x="9588500" y="654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127419</xdr:rowOff>
    </xdr:from>
    <xdr:ext cx="534377" cy="259045"/>
    <xdr:sp macro="" textlink="">
      <xdr:nvSpPr>
        <xdr:cNvPr id="307" name="テキスト ボックス 306"/>
        <xdr:cNvSpPr txBox="1"/>
      </xdr:nvSpPr>
      <xdr:spPr>
        <a:xfrm>
          <a:off x="9372111" y="664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110926</xdr:rowOff>
    </xdr:from>
    <xdr:to>
      <xdr:col>46</xdr:col>
      <xdr:colOff>38100</xdr:colOff>
      <xdr:row>38</xdr:row>
      <xdr:rowOff>41076</xdr:rowOff>
    </xdr:to>
    <xdr:sp macro="" textlink="">
      <xdr:nvSpPr>
        <xdr:cNvPr id="308" name="楕円 307"/>
        <xdr:cNvSpPr/>
      </xdr:nvSpPr>
      <xdr:spPr>
        <a:xfrm>
          <a:off x="8699500" y="64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32203</xdr:rowOff>
    </xdr:from>
    <xdr:ext cx="534377" cy="259045"/>
    <xdr:sp macro="" textlink="">
      <xdr:nvSpPr>
        <xdr:cNvPr id="309" name="テキスト ボックス 308"/>
        <xdr:cNvSpPr txBox="1"/>
      </xdr:nvSpPr>
      <xdr:spPr>
        <a:xfrm>
          <a:off x="8483111" y="654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128505</xdr:rowOff>
    </xdr:from>
    <xdr:to>
      <xdr:col>41</xdr:col>
      <xdr:colOff>101600</xdr:colOff>
      <xdr:row>38</xdr:row>
      <xdr:rowOff>58655</xdr:rowOff>
    </xdr:to>
    <xdr:sp macro="" textlink="">
      <xdr:nvSpPr>
        <xdr:cNvPr id="310" name="楕円 309"/>
        <xdr:cNvSpPr/>
      </xdr:nvSpPr>
      <xdr:spPr>
        <a:xfrm>
          <a:off x="7810500" y="647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49782</xdr:rowOff>
    </xdr:from>
    <xdr:ext cx="534377" cy="259045"/>
    <xdr:sp macro="" textlink="">
      <xdr:nvSpPr>
        <xdr:cNvPr id="311" name="テキスト ボックス 310"/>
        <xdr:cNvSpPr txBox="1"/>
      </xdr:nvSpPr>
      <xdr:spPr>
        <a:xfrm>
          <a:off x="7594111" y="656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27372</xdr:rowOff>
    </xdr:from>
    <xdr:to>
      <xdr:col>36</xdr:col>
      <xdr:colOff>165100</xdr:colOff>
      <xdr:row>38</xdr:row>
      <xdr:rowOff>128972</xdr:rowOff>
    </xdr:to>
    <xdr:sp macro="" textlink="">
      <xdr:nvSpPr>
        <xdr:cNvPr id="312" name="楕円 311"/>
        <xdr:cNvSpPr/>
      </xdr:nvSpPr>
      <xdr:spPr>
        <a:xfrm>
          <a:off x="6921500" y="654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120099</xdr:rowOff>
    </xdr:from>
    <xdr:ext cx="534377" cy="259045"/>
    <xdr:sp macro="" textlink="">
      <xdr:nvSpPr>
        <xdr:cNvPr id="313" name="テキスト ボックス 312"/>
        <xdr:cNvSpPr txBox="1"/>
      </xdr:nvSpPr>
      <xdr:spPr>
        <a:xfrm>
          <a:off x="6705111" y="663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372,195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102553</xdr:rowOff>
    </xdr:from>
    <xdr:to>
      <xdr:col>55</xdr:col>
      <xdr:colOff>0</xdr:colOff>
      <xdr:row>57</xdr:row>
      <xdr:rowOff>145556</xdr:rowOff>
    </xdr:to>
    <xdr:cxnSp macro="">
      <xdr:nvCxnSpPr>
        <xdr:cNvPr id="342" name="直線コネクタ 341"/>
        <xdr:cNvCxnSpPr/>
      </xdr:nvCxnSpPr>
      <xdr:spPr>
        <a:xfrm>
          <a:off x="9639300" y="9875203"/>
          <a:ext cx="838200" cy="4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102553</xdr:rowOff>
    </xdr:from>
    <xdr:to>
      <xdr:col>50</xdr:col>
      <xdr:colOff>114300</xdr:colOff>
      <xdr:row>57</xdr:row>
      <xdr:rowOff>112150</xdr:rowOff>
    </xdr:to>
    <xdr:cxnSp macro="">
      <xdr:nvCxnSpPr>
        <xdr:cNvPr id="345" name="直線コネクタ 344"/>
        <xdr:cNvCxnSpPr/>
      </xdr:nvCxnSpPr>
      <xdr:spPr>
        <a:xfrm flipV="1">
          <a:off x="8750300" y="9875203"/>
          <a:ext cx="889000" cy="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3312</xdr:rowOff>
    </xdr:from>
    <xdr:to>
      <xdr:col>50</xdr:col>
      <xdr:colOff>165100</xdr:colOff>
      <xdr:row>57</xdr:row>
      <xdr:rowOff>104912</xdr:rowOff>
    </xdr:to>
    <xdr:sp macro="" textlink="">
      <xdr:nvSpPr>
        <xdr:cNvPr id="346" name="フローチャート: 判断 345"/>
        <xdr:cNvSpPr/>
      </xdr:nvSpPr>
      <xdr:spPr>
        <a:xfrm>
          <a:off x="9588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121439</xdr:rowOff>
    </xdr:from>
    <xdr:ext cx="534377" cy="259045"/>
    <xdr:sp macro="" textlink="">
      <xdr:nvSpPr>
        <xdr:cNvPr id="347" name="テキスト ボックス 346"/>
        <xdr:cNvSpPr txBox="1"/>
      </xdr:nvSpPr>
      <xdr:spPr>
        <a:xfrm>
          <a:off x="9372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60985</xdr:rowOff>
    </xdr:from>
    <xdr:to>
      <xdr:col>45</xdr:col>
      <xdr:colOff>177800</xdr:colOff>
      <xdr:row>57</xdr:row>
      <xdr:rowOff>112150</xdr:rowOff>
    </xdr:to>
    <xdr:cxnSp macro="">
      <xdr:nvCxnSpPr>
        <xdr:cNvPr id="348" name="直線コネクタ 347"/>
        <xdr:cNvCxnSpPr/>
      </xdr:nvCxnSpPr>
      <xdr:spPr>
        <a:xfrm>
          <a:off x="7861300" y="9833635"/>
          <a:ext cx="889000" cy="5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56610</xdr:rowOff>
    </xdr:from>
    <xdr:to>
      <xdr:col>46</xdr:col>
      <xdr:colOff>38100</xdr:colOff>
      <xdr:row>57</xdr:row>
      <xdr:rowOff>158210</xdr:rowOff>
    </xdr:to>
    <xdr:sp macro="" textlink="">
      <xdr:nvSpPr>
        <xdr:cNvPr id="349" name="フローチャート: 判断 348"/>
        <xdr:cNvSpPr/>
      </xdr:nvSpPr>
      <xdr:spPr>
        <a:xfrm>
          <a:off x="8699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3287</xdr:rowOff>
    </xdr:from>
    <xdr:ext cx="534377" cy="259045"/>
    <xdr:sp macro="" textlink="">
      <xdr:nvSpPr>
        <xdr:cNvPr id="350" name="テキスト ボックス 349"/>
        <xdr:cNvSpPr txBox="1"/>
      </xdr:nvSpPr>
      <xdr:spPr>
        <a:xfrm>
          <a:off x="8483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60985</xdr:rowOff>
    </xdr:from>
    <xdr:to>
      <xdr:col>41</xdr:col>
      <xdr:colOff>50800</xdr:colOff>
      <xdr:row>57</xdr:row>
      <xdr:rowOff>61195</xdr:rowOff>
    </xdr:to>
    <xdr:cxnSp macro="">
      <xdr:nvCxnSpPr>
        <xdr:cNvPr id="351" name="直線コネクタ 350"/>
        <xdr:cNvCxnSpPr/>
      </xdr:nvCxnSpPr>
      <xdr:spPr>
        <a:xfrm flipV="1">
          <a:off x="6972300" y="9833635"/>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79973</xdr:rowOff>
    </xdr:from>
    <xdr:to>
      <xdr:col>41</xdr:col>
      <xdr:colOff>101600</xdr:colOff>
      <xdr:row>58</xdr:row>
      <xdr:rowOff>10123</xdr:rowOff>
    </xdr:to>
    <xdr:sp macro="" textlink="">
      <xdr:nvSpPr>
        <xdr:cNvPr id="352" name="フローチャート: 判断 351"/>
        <xdr:cNvSpPr/>
      </xdr:nvSpPr>
      <xdr:spPr>
        <a:xfrm>
          <a:off x="7810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1250</xdr:rowOff>
    </xdr:from>
    <xdr:ext cx="534377" cy="259045"/>
    <xdr:sp macro="" textlink="">
      <xdr:nvSpPr>
        <xdr:cNvPr id="353" name="テキスト ボックス 352"/>
        <xdr:cNvSpPr txBox="1"/>
      </xdr:nvSpPr>
      <xdr:spPr>
        <a:xfrm>
          <a:off x="7594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80163</xdr:rowOff>
    </xdr:from>
    <xdr:to>
      <xdr:col>36</xdr:col>
      <xdr:colOff>165100</xdr:colOff>
      <xdr:row>58</xdr:row>
      <xdr:rowOff>10313</xdr:rowOff>
    </xdr:to>
    <xdr:sp macro="" textlink="">
      <xdr:nvSpPr>
        <xdr:cNvPr id="354" name="フローチャート: 判断 353"/>
        <xdr:cNvSpPr/>
      </xdr:nvSpPr>
      <xdr:spPr>
        <a:xfrm>
          <a:off x="6921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1440</xdr:rowOff>
    </xdr:from>
    <xdr:ext cx="534377" cy="259045"/>
    <xdr:sp macro="" textlink="">
      <xdr:nvSpPr>
        <xdr:cNvPr id="355" name="テキスト ボックス 354"/>
        <xdr:cNvSpPr txBox="1"/>
      </xdr:nvSpPr>
      <xdr:spPr>
        <a:xfrm>
          <a:off x="6705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94756</xdr:rowOff>
    </xdr:from>
    <xdr:to>
      <xdr:col>55</xdr:col>
      <xdr:colOff>50800</xdr:colOff>
      <xdr:row>58</xdr:row>
      <xdr:rowOff>24906</xdr:rowOff>
    </xdr:to>
    <xdr:sp macro="" textlink="">
      <xdr:nvSpPr>
        <xdr:cNvPr id="361" name="楕円 360"/>
        <xdr:cNvSpPr/>
      </xdr:nvSpPr>
      <xdr:spPr>
        <a:xfrm>
          <a:off x="10426700" y="986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73183</xdr:rowOff>
    </xdr:from>
    <xdr:ext cx="534377" cy="259045"/>
    <xdr:sp macro="" textlink="">
      <xdr:nvSpPr>
        <xdr:cNvPr id="362" name="普通建設事業費該当値テキスト"/>
        <xdr:cNvSpPr txBox="1"/>
      </xdr:nvSpPr>
      <xdr:spPr>
        <a:xfrm>
          <a:off x="10528300" y="984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51753</xdr:rowOff>
    </xdr:from>
    <xdr:to>
      <xdr:col>50</xdr:col>
      <xdr:colOff>165100</xdr:colOff>
      <xdr:row>57</xdr:row>
      <xdr:rowOff>153353</xdr:rowOff>
    </xdr:to>
    <xdr:sp macro="" textlink="">
      <xdr:nvSpPr>
        <xdr:cNvPr id="363" name="楕円 362"/>
        <xdr:cNvSpPr/>
      </xdr:nvSpPr>
      <xdr:spPr>
        <a:xfrm>
          <a:off x="9588500" y="982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144480</xdr:rowOff>
    </xdr:from>
    <xdr:ext cx="534377" cy="259045"/>
    <xdr:sp macro="" textlink="">
      <xdr:nvSpPr>
        <xdr:cNvPr id="364" name="テキスト ボックス 363"/>
        <xdr:cNvSpPr txBox="1"/>
      </xdr:nvSpPr>
      <xdr:spPr>
        <a:xfrm>
          <a:off x="9372111" y="991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61350</xdr:rowOff>
    </xdr:from>
    <xdr:to>
      <xdr:col>46</xdr:col>
      <xdr:colOff>38100</xdr:colOff>
      <xdr:row>57</xdr:row>
      <xdr:rowOff>162950</xdr:rowOff>
    </xdr:to>
    <xdr:sp macro="" textlink="">
      <xdr:nvSpPr>
        <xdr:cNvPr id="365" name="楕円 364"/>
        <xdr:cNvSpPr/>
      </xdr:nvSpPr>
      <xdr:spPr>
        <a:xfrm>
          <a:off x="8699500" y="98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154077</xdr:rowOff>
    </xdr:from>
    <xdr:ext cx="534377" cy="259045"/>
    <xdr:sp macro="" textlink="">
      <xdr:nvSpPr>
        <xdr:cNvPr id="366" name="テキスト ボックス 365"/>
        <xdr:cNvSpPr txBox="1"/>
      </xdr:nvSpPr>
      <xdr:spPr>
        <a:xfrm>
          <a:off x="8483111" y="992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10185</xdr:rowOff>
    </xdr:from>
    <xdr:to>
      <xdr:col>41</xdr:col>
      <xdr:colOff>101600</xdr:colOff>
      <xdr:row>57</xdr:row>
      <xdr:rowOff>111785</xdr:rowOff>
    </xdr:to>
    <xdr:sp macro="" textlink="">
      <xdr:nvSpPr>
        <xdr:cNvPr id="367" name="楕円 366"/>
        <xdr:cNvSpPr/>
      </xdr:nvSpPr>
      <xdr:spPr>
        <a:xfrm>
          <a:off x="7810500" y="97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128312</xdr:rowOff>
    </xdr:from>
    <xdr:ext cx="534377" cy="259045"/>
    <xdr:sp macro="" textlink="">
      <xdr:nvSpPr>
        <xdr:cNvPr id="368" name="テキスト ボックス 367"/>
        <xdr:cNvSpPr txBox="1"/>
      </xdr:nvSpPr>
      <xdr:spPr>
        <a:xfrm>
          <a:off x="7594111" y="95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10395</xdr:rowOff>
    </xdr:from>
    <xdr:to>
      <xdr:col>36</xdr:col>
      <xdr:colOff>165100</xdr:colOff>
      <xdr:row>57</xdr:row>
      <xdr:rowOff>111995</xdr:rowOff>
    </xdr:to>
    <xdr:sp macro="" textlink="">
      <xdr:nvSpPr>
        <xdr:cNvPr id="369" name="楕円 368"/>
        <xdr:cNvSpPr/>
      </xdr:nvSpPr>
      <xdr:spPr>
        <a:xfrm>
          <a:off x="6921500" y="97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128522</xdr:rowOff>
    </xdr:from>
    <xdr:ext cx="534377" cy="259045"/>
    <xdr:sp macro="" textlink="">
      <xdr:nvSpPr>
        <xdr:cNvPr id="370" name="テキスト ボックス 369"/>
        <xdr:cNvSpPr txBox="1"/>
      </xdr:nvSpPr>
      <xdr:spPr>
        <a:xfrm>
          <a:off x="6705111" y="955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102877</xdr:rowOff>
    </xdr:from>
    <xdr:to>
      <xdr:col>55</xdr:col>
      <xdr:colOff>0</xdr:colOff>
      <xdr:row>78</xdr:row>
      <xdr:rowOff>66754</xdr:rowOff>
    </xdr:to>
    <xdr:cxnSp macro="">
      <xdr:nvCxnSpPr>
        <xdr:cNvPr id="397" name="直線コネクタ 396"/>
        <xdr:cNvCxnSpPr/>
      </xdr:nvCxnSpPr>
      <xdr:spPr>
        <a:xfrm>
          <a:off x="9639300" y="13304527"/>
          <a:ext cx="838200" cy="13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102877</xdr:rowOff>
    </xdr:from>
    <xdr:to>
      <xdr:col>50</xdr:col>
      <xdr:colOff>114300</xdr:colOff>
      <xdr:row>78</xdr:row>
      <xdr:rowOff>18771</xdr:rowOff>
    </xdr:to>
    <xdr:cxnSp macro="">
      <xdr:nvCxnSpPr>
        <xdr:cNvPr id="400" name="直線コネクタ 399"/>
        <xdr:cNvCxnSpPr/>
      </xdr:nvCxnSpPr>
      <xdr:spPr>
        <a:xfrm flipV="1">
          <a:off x="8750300" y="13304527"/>
          <a:ext cx="889000" cy="8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119455</xdr:rowOff>
    </xdr:from>
    <xdr:to>
      <xdr:col>50</xdr:col>
      <xdr:colOff>165100</xdr:colOff>
      <xdr:row>78</xdr:row>
      <xdr:rowOff>49605</xdr:rowOff>
    </xdr:to>
    <xdr:sp macro="" textlink="">
      <xdr:nvSpPr>
        <xdr:cNvPr id="401" name="フローチャート: 判断 400"/>
        <xdr:cNvSpPr/>
      </xdr:nvSpPr>
      <xdr:spPr>
        <a:xfrm>
          <a:off x="9588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40732</xdr:rowOff>
    </xdr:from>
    <xdr:ext cx="534377" cy="259045"/>
    <xdr:sp macro="" textlink="">
      <xdr:nvSpPr>
        <xdr:cNvPr id="402" name="テキスト ボックス 401"/>
        <xdr:cNvSpPr txBox="1"/>
      </xdr:nvSpPr>
      <xdr:spPr>
        <a:xfrm>
          <a:off x="9372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18771</xdr:rowOff>
    </xdr:from>
    <xdr:to>
      <xdr:col>45</xdr:col>
      <xdr:colOff>177800</xdr:colOff>
      <xdr:row>78</xdr:row>
      <xdr:rowOff>39289</xdr:rowOff>
    </xdr:to>
    <xdr:cxnSp macro="">
      <xdr:nvCxnSpPr>
        <xdr:cNvPr id="403" name="直線コネクタ 402"/>
        <xdr:cNvCxnSpPr/>
      </xdr:nvCxnSpPr>
      <xdr:spPr>
        <a:xfrm flipV="1">
          <a:off x="7861300" y="13391871"/>
          <a:ext cx="889000" cy="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161741</xdr:rowOff>
    </xdr:from>
    <xdr:to>
      <xdr:col>46</xdr:col>
      <xdr:colOff>38100</xdr:colOff>
      <xdr:row>78</xdr:row>
      <xdr:rowOff>91891</xdr:rowOff>
    </xdr:to>
    <xdr:sp macro="" textlink="">
      <xdr:nvSpPr>
        <xdr:cNvPr id="404" name="フローチャート: 判断 403"/>
        <xdr:cNvSpPr/>
      </xdr:nvSpPr>
      <xdr:spPr>
        <a:xfrm>
          <a:off x="8699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83018</xdr:rowOff>
    </xdr:from>
    <xdr:ext cx="534377" cy="259045"/>
    <xdr:sp macro="" textlink="">
      <xdr:nvSpPr>
        <xdr:cNvPr id="405" name="テキスト ボックス 404"/>
        <xdr:cNvSpPr txBox="1"/>
      </xdr:nvSpPr>
      <xdr:spPr>
        <a:xfrm>
          <a:off x="8483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39289</xdr:rowOff>
    </xdr:from>
    <xdr:to>
      <xdr:col>41</xdr:col>
      <xdr:colOff>50800</xdr:colOff>
      <xdr:row>78</xdr:row>
      <xdr:rowOff>55978</xdr:rowOff>
    </xdr:to>
    <xdr:cxnSp macro="">
      <xdr:nvCxnSpPr>
        <xdr:cNvPr id="406" name="直線コネクタ 405"/>
        <xdr:cNvCxnSpPr/>
      </xdr:nvCxnSpPr>
      <xdr:spPr>
        <a:xfrm flipV="1">
          <a:off x="6972300" y="13412389"/>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170464</xdr:rowOff>
    </xdr:from>
    <xdr:to>
      <xdr:col>41</xdr:col>
      <xdr:colOff>101600</xdr:colOff>
      <xdr:row>78</xdr:row>
      <xdr:rowOff>100614</xdr:rowOff>
    </xdr:to>
    <xdr:sp macro="" textlink="">
      <xdr:nvSpPr>
        <xdr:cNvPr id="407" name="フローチャート: 判断 406"/>
        <xdr:cNvSpPr/>
      </xdr:nvSpPr>
      <xdr:spPr>
        <a:xfrm>
          <a:off x="7810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91741</xdr:rowOff>
    </xdr:from>
    <xdr:ext cx="534377" cy="259045"/>
    <xdr:sp macro="" textlink="">
      <xdr:nvSpPr>
        <xdr:cNvPr id="408" name="テキスト ボックス 407"/>
        <xdr:cNvSpPr txBox="1"/>
      </xdr:nvSpPr>
      <xdr:spPr>
        <a:xfrm>
          <a:off x="7594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159186</xdr:rowOff>
    </xdr:from>
    <xdr:to>
      <xdr:col>36</xdr:col>
      <xdr:colOff>165100</xdr:colOff>
      <xdr:row>78</xdr:row>
      <xdr:rowOff>89336</xdr:rowOff>
    </xdr:to>
    <xdr:sp macro="" textlink="">
      <xdr:nvSpPr>
        <xdr:cNvPr id="409" name="フローチャート: 判断 408"/>
        <xdr:cNvSpPr/>
      </xdr:nvSpPr>
      <xdr:spPr>
        <a:xfrm>
          <a:off x="6921500" y="1336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105863</xdr:rowOff>
    </xdr:from>
    <xdr:ext cx="534377" cy="259045"/>
    <xdr:sp macro="" textlink="">
      <xdr:nvSpPr>
        <xdr:cNvPr id="410" name="テキスト ボックス 409"/>
        <xdr:cNvSpPr txBox="1"/>
      </xdr:nvSpPr>
      <xdr:spPr>
        <a:xfrm>
          <a:off x="6705111" y="1313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15954</xdr:rowOff>
    </xdr:from>
    <xdr:to>
      <xdr:col>55</xdr:col>
      <xdr:colOff>50800</xdr:colOff>
      <xdr:row>78</xdr:row>
      <xdr:rowOff>117554</xdr:rowOff>
    </xdr:to>
    <xdr:sp macro="" textlink="">
      <xdr:nvSpPr>
        <xdr:cNvPr id="416" name="楕円 415"/>
        <xdr:cNvSpPr/>
      </xdr:nvSpPr>
      <xdr:spPr>
        <a:xfrm>
          <a:off x="10426700" y="1338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102331</xdr:rowOff>
    </xdr:from>
    <xdr:ext cx="534377" cy="259045"/>
    <xdr:sp macro="" textlink="">
      <xdr:nvSpPr>
        <xdr:cNvPr id="417" name="普通建設事業費 （ うち新規整備　）該当値テキスト"/>
        <xdr:cNvSpPr txBox="1"/>
      </xdr:nvSpPr>
      <xdr:spPr>
        <a:xfrm>
          <a:off x="10528300" y="1330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52077</xdr:rowOff>
    </xdr:from>
    <xdr:to>
      <xdr:col>50</xdr:col>
      <xdr:colOff>165100</xdr:colOff>
      <xdr:row>77</xdr:row>
      <xdr:rowOff>153677</xdr:rowOff>
    </xdr:to>
    <xdr:sp macro="" textlink="">
      <xdr:nvSpPr>
        <xdr:cNvPr id="418" name="楕円 417"/>
        <xdr:cNvSpPr/>
      </xdr:nvSpPr>
      <xdr:spPr>
        <a:xfrm>
          <a:off x="9588500" y="132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170204</xdr:rowOff>
    </xdr:from>
    <xdr:ext cx="534377" cy="259045"/>
    <xdr:sp macro="" textlink="">
      <xdr:nvSpPr>
        <xdr:cNvPr id="419" name="テキスト ボックス 418"/>
        <xdr:cNvSpPr txBox="1"/>
      </xdr:nvSpPr>
      <xdr:spPr>
        <a:xfrm>
          <a:off x="9372111" y="130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139421</xdr:rowOff>
    </xdr:from>
    <xdr:to>
      <xdr:col>46</xdr:col>
      <xdr:colOff>38100</xdr:colOff>
      <xdr:row>78</xdr:row>
      <xdr:rowOff>69571</xdr:rowOff>
    </xdr:to>
    <xdr:sp macro="" textlink="">
      <xdr:nvSpPr>
        <xdr:cNvPr id="420" name="楕円 419"/>
        <xdr:cNvSpPr/>
      </xdr:nvSpPr>
      <xdr:spPr>
        <a:xfrm>
          <a:off x="8699500" y="133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86098</xdr:rowOff>
    </xdr:from>
    <xdr:ext cx="534377" cy="259045"/>
    <xdr:sp macro="" textlink="">
      <xdr:nvSpPr>
        <xdr:cNvPr id="421" name="テキスト ボックス 420"/>
        <xdr:cNvSpPr txBox="1"/>
      </xdr:nvSpPr>
      <xdr:spPr>
        <a:xfrm>
          <a:off x="8483111" y="1311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159939</xdr:rowOff>
    </xdr:from>
    <xdr:to>
      <xdr:col>41</xdr:col>
      <xdr:colOff>101600</xdr:colOff>
      <xdr:row>78</xdr:row>
      <xdr:rowOff>90089</xdr:rowOff>
    </xdr:to>
    <xdr:sp macro="" textlink="">
      <xdr:nvSpPr>
        <xdr:cNvPr id="422" name="楕円 421"/>
        <xdr:cNvSpPr/>
      </xdr:nvSpPr>
      <xdr:spPr>
        <a:xfrm>
          <a:off x="7810500" y="133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106616</xdr:rowOff>
    </xdr:from>
    <xdr:ext cx="534377" cy="259045"/>
    <xdr:sp macro="" textlink="">
      <xdr:nvSpPr>
        <xdr:cNvPr id="423" name="テキスト ボックス 422"/>
        <xdr:cNvSpPr txBox="1"/>
      </xdr:nvSpPr>
      <xdr:spPr>
        <a:xfrm>
          <a:off x="7594111" y="1313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5178</xdr:rowOff>
    </xdr:from>
    <xdr:to>
      <xdr:col>36</xdr:col>
      <xdr:colOff>165100</xdr:colOff>
      <xdr:row>78</xdr:row>
      <xdr:rowOff>106778</xdr:rowOff>
    </xdr:to>
    <xdr:sp macro="" textlink="">
      <xdr:nvSpPr>
        <xdr:cNvPr id="424" name="楕円 423"/>
        <xdr:cNvSpPr/>
      </xdr:nvSpPr>
      <xdr:spPr>
        <a:xfrm>
          <a:off x="6921500" y="1337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97905</xdr:rowOff>
    </xdr:from>
    <xdr:ext cx="534377" cy="259045"/>
    <xdr:sp macro="" textlink="">
      <xdr:nvSpPr>
        <xdr:cNvPr id="425" name="テキスト ボックス 424"/>
        <xdr:cNvSpPr txBox="1"/>
      </xdr:nvSpPr>
      <xdr:spPr>
        <a:xfrm>
          <a:off x="6705111" y="1347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94579</xdr:rowOff>
    </xdr:from>
    <xdr:to>
      <xdr:col>55</xdr:col>
      <xdr:colOff>0</xdr:colOff>
      <xdr:row>98</xdr:row>
      <xdr:rowOff>9403</xdr:rowOff>
    </xdr:to>
    <xdr:cxnSp macro="">
      <xdr:nvCxnSpPr>
        <xdr:cNvPr id="452" name="直線コネクタ 451"/>
        <xdr:cNvCxnSpPr/>
      </xdr:nvCxnSpPr>
      <xdr:spPr>
        <a:xfrm flipV="1">
          <a:off x="9639300" y="16725229"/>
          <a:ext cx="838200" cy="8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117219</xdr:rowOff>
    </xdr:from>
    <xdr:to>
      <xdr:col>50</xdr:col>
      <xdr:colOff>114300</xdr:colOff>
      <xdr:row>98</xdr:row>
      <xdr:rowOff>9403</xdr:rowOff>
    </xdr:to>
    <xdr:cxnSp macro="">
      <xdr:nvCxnSpPr>
        <xdr:cNvPr id="455" name="直線コネクタ 454"/>
        <xdr:cNvCxnSpPr/>
      </xdr:nvCxnSpPr>
      <xdr:spPr>
        <a:xfrm>
          <a:off x="8750300" y="16747869"/>
          <a:ext cx="889000" cy="6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52805</xdr:rowOff>
    </xdr:from>
    <xdr:to>
      <xdr:col>50</xdr:col>
      <xdr:colOff>165100</xdr:colOff>
      <xdr:row>97</xdr:row>
      <xdr:rowOff>154405</xdr:rowOff>
    </xdr:to>
    <xdr:sp macro="" textlink="">
      <xdr:nvSpPr>
        <xdr:cNvPr id="456" name="フローチャート: 判断 455"/>
        <xdr:cNvSpPr/>
      </xdr:nvSpPr>
      <xdr:spPr>
        <a:xfrm>
          <a:off x="9588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170932</xdr:rowOff>
    </xdr:from>
    <xdr:ext cx="534377" cy="259045"/>
    <xdr:sp macro="" textlink="">
      <xdr:nvSpPr>
        <xdr:cNvPr id="457" name="テキスト ボックス 456"/>
        <xdr:cNvSpPr txBox="1"/>
      </xdr:nvSpPr>
      <xdr:spPr>
        <a:xfrm>
          <a:off x="9372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36240</xdr:rowOff>
    </xdr:from>
    <xdr:to>
      <xdr:col>45</xdr:col>
      <xdr:colOff>177800</xdr:colOff>
      <xdr:row>97</xdr:row>
      <xdr:rowOff>117219</xdr:rowOff>
    </xdr:to>
    <xdr:cxnSp macro="">
      <xdr:nvCxnSpPr>
        <xdr:cNvPr id="458" name="直線コネクタ 457"/>
        <xdr:cNvCxnSpPr/>
      </xdr:nvCxnSpPr>
      <xdr:spPr>
        <a:xfrm>
          <a:off x="7861300" y="16666890"/>
          <a:ext cx="889000" cy="8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88461</xdr:rowOff>
    </xdr:from>
    <xdr:to>
      <xdr:col>46</xdr:col>
      <xdr:colOff>38100</xdr:colOff>
      <xdr:row>98</xdr:row>
      <xdr:rowOff>18611</xdr:rowOff>
    </xdr:to>
    <xdr:sp macro="" textlink="">
      <xdr:nvSpPr>
        <xdr:cNvPr id="459" name="フローチャート: 判断 458"/>
        <xdr:cNvSpPr/>
      </xdr:nvSpPr>
      <xdr:spPr>
        <a:xfrm>
          <a:off x="8699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9738</xdr:rowOff>
    </xdr:from>
    <xdr:ext cx="534377" cy="259045"/>
    <xdr:sp macro="" textlink="">
      <xdr:nvSpPr>
        <xdr:cNvPr id="460" name="テキスト ボックス 459"/>
        <xdr:cNvSpPr txBox="1"/>
      </xdr:nvSpPr>
      <xdr:spPr>
        <a:xfrm>
          <a:off x="8483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36240</xdr:rowOff>
    </xdr:from>
    <xdr:to>
      <xdr:col>41</xdr:col>
      <xdr:colOff>50800</xdr:colOff>
      <xdr:row>97</xdr:row>
      <xdr:rowOff>110398</xdr:rowOff>
    </xdr:to>
    <xdr:cxnSp macro="">
      <xdr:nvCxnSpPr>
        <xdr:cNvPr id="461" name="直線コネクタ 460"/>
        <xdr:cNvCxnSpPr/>
      </xdr:nvCxnSpPr>
      <xdr:spPr>
        <a:xfrm flipV="1">
          <a:off x="6972300" y="16666890"/>
          <a:ext cx="889000" cy="7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90016</xdr:rowOff>
    </xdr:from>
    <xdr:to>
      <xdr:col>41</xdr:col>
      <xdr:colOff>101600</xdr:colOff>
      <xdr:row>98</xdr:row>
      <xdr:rowOff>20166</xdr:rowOff>
    </xdr:to>
    <xdr:sp macro="" textlink="">
      <xdr:nvSpPr>
        <xdr:cNvPr id="462" name="フローチャート: 判断 461"/>
        <xdr:cNvSpPr/>
      </xdr:nvSpPr>
      <xdr:spPr>
        <a:xfrm>
          <a:off x="7810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11293</xdr:rowOff>
    </xdr:from>
    <xdr:ext cx="534377" cy="259045"/>
    <xdr:sp macro="" textlink="">
      <xdr:nvSpPr>
        <xdr:cNvPr id="463" name="テキスト ボックス 462"/>
        <xdr:cNvSpPr txBox="1"/>
      </xdr:nvSpPr>
      <xdr:spPr>
        <a:xfrm>
          <a:off x="7594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105995</xdr:rowOff>
    </xdr:from>
    <xdr:to>
      <xdr:col>36</xdr:col>
      <xdr:colOff>165100</xdr:colOff>
      <xdr:row>98</xdr:row>
      <xdr:rowOff>36145</xdr:rowOff>
    </xdr:to>
    <xdr:sp macro="" textlink="">
      <xdr:nvSpPr>
        <xdr:cNvPr id="464" name="フローチャート: 判断 463"/>
        <xdr:cNvSpPr/>
      </xdr:nvSpPr>
      <xdr:spPr>
        <a:xfrm>
          <a:off x="6921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27272</xdr:rowOff>
    </xdr:from>
    <xdr:ext cx="534377" cy="259045"/>
    <xdr:sp macro="" textlink="">
      <xdr:nvSpPr>
        <xdr:cNvPr id="465" name="テキスト ボックス 464"/>
        <xdr:cNvSpPr txBox="1"/>
      </xdr:nvSpPr>
      <xdr:spPr>
        <a:xfrm>
          <a:off x="6705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43779</xdr:rowOff>
    </xdr:from>
    <xdr:to>
      <xdr:col>55</xdr:col>
      <xdr:colOff>50800</xdr:colOff>
      <xdr:row>97</xdr:row>
      <xdr:rowOff>145379</xdr:rowOff>
    </xdr:to>
    <xdr:sp macro="" textlink="">
      <xdr:nvSpPr>
        <xdr:cNvPr id="471" name="楕円 470"/>
        <xdr:cNvSpPr/>
      </xdr:nvSpPr>
      <xdr:spPr>
        <a:xfrm>
          <a:off x="10426700" y="1667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22206</xdr:rowOff>
    </xdr:from>
    <xdr:ext cx="534377" cy="259045"/>
    <xdr:sp macro="" textlink="">
      <xdr:nvSpPr>
        <xdr:cNvPr id="472" name="普通建設事業費 （ うち更新整備　）該当値テキスト"/>
        <xdr:cNvSpPr txBox="1"/>
      </xdr:nvSpPr>
      <xdr:spPr>
        <a:xfrm>
          <a:off x="10528300" y="1665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130053</xdr:rowOff>
    </xdr:from>
    <xdr:to>
      <xdr:col>50</xdr:col>
      <xdr:colOff>165100</xdr:colOff>
      <xdr:row>98</xdr:row>
      <xdr:rowOff>60203</xdr:rowOff>
    </xdr:to>
    <xdr:sp macro="" textlink="">
      <xdr:nvSpPr>
        <xdr:cNvPr id="473" name="楕円 472"/>
        <xdr:cNvSpPr/>
      </xdr:nvSpPr>
      <xdr:spPr>
        <a:xfrm>
          <a:off x="9588500" y="167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51330</xdr:rowOff>
    </xdr:from>
    <xdr:ext cx="534377" cy="259045"/>
    <xdr:sp macro="" textlink="">
      <xdr:nvSpPr>
        <xdr:cNvPr id="474" name="テキスト ボックス 473"/>
        <xdr:cNvSpPr txBox="1"/>
      </xdr:nvSpPr>
      <xdr:spPr>
        <a:xfrm>
          <a:off x="9372111" y="1685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66419</xdr:rowOff>
    </xdr:from>
    <xdr:to>
      <xdr:col>46</xdr:col>
      <xdr:colOff>38100</xdr:colOff>
      <xdr:row>97</xdr:row>
      <xdr:rowOff>168019</xdr:rowOff>
    </xdr:to>
    <xdr:sp macro="" textlink="">
      <xdr:nvSpPr>
        <xdr:cNvPr id="475" name="楕円 474"/>
        <xdr:cNvSpPr/>
      </xdr:nvSpPr>
      <xdr:spPr>
        <a:xfrm>
          <a:off x="8699500" y="1669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13096</xdr:rowOff>
    </xdr:from>
    <xdr:ext cx="534377" cy="259045"/>
    <xdr:sp macro="" textlink="">
      <xdr:nvSpPr>
        <xdr:cNvPr id="476" name="テキスト ボックス 475"/>
        <xdr:cNvSpPr txBox="1"/>
      </xdr:nvSpPr>
      <xdr:spPr>
        <a:xfrm>
          <a:off x="8483111" y="1647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156890</xdr:rowOff>
    </xdr:from>
    <xdr:to>
      <xdr:col>41</xdr:col>
      <xdr:colOff>101600</xdr:colOff>
      <xdr:row>97</xdr:row>
      <xdr:rowOff>87040</xdr:rowOff>
    </xdr:to>
    <xdr:sp macro="" textlink="">
      <xdr:nvSpPr>
        <xdr:cNvPr id="477" name="楕円 476"/>
        <xdr:cNvSpPr/>
      </xdr:nvSpPr>
      <xdr:spPr>
        <a:xfrm>
          <a:off x="7810500" y="166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103567</xdr:rowOff>
    </xdr:from>
    <xdr:ext cx="534377" cy="259045"/>
    <xdr:sp macro="" textlink="">
      <xdr:nvSpPr>
        <xdr:cNvPr id="478" name="テキスト ボックス 477"/>
        <xdr:cNvSpPr txBox="1"/>
      </xdr:nvSpPr>
      <xdr:spPr>
        <a:xfrm>
          <a:off x="7594111" y="163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59598</xdr:rowOff>
    </xdr:from>
    <xdr:to>
      <xdr:col>36</xdr:col>
      <xdr:colOff>165100</xdr:colOff>
      <xdr:row>97</xdr:row>
      <xdr:rowOff>161198</xdr:rowOff>
    </xdr:to>
    <xdr:sp macro="" textlink="">
      <xdr:nvSpPr>
        <xdr:cNvPr id="479" name="楕円 478"/>
        <xdr:cNvSpPr/>
      </xdr:nvSpPr>
      <xdr:spPr>
        <a:xfrm>
          <a:off x="6921500" y="1669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6275</xdr:rowOff>
    </xdr:from>
    <xdr:ext cx="534377" cy="259045"/>
    <xdr:sp macro="" textlink="">
      <xdr:nvSpPr>
        <xdr:cNvPr id="480" name="テキスト ボックス 479"/>
        <xdr:cNvSpPr txBox="1"/>
      </xdr:nvSpPr>
      <xdr:spPr>
        <a:xfrm>
          <a:off x="6705111" y="164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138488</xdr:rowOff>
    </xdr:from>
    <xdr:to>
      <xdr:col>85</xdr:col>
      <xdr:colOff>127000</xdr:colOff>
      <xdr:row>38</xdr:row>
      <xdr:rowOff>110554</xdr:rowOff>
    </xdr:to>
    <xdr:cxnSp macro="">
      <xdr:nvCxnSpPr>
        <xdr:cNvPr id="507" name="直線コネクタ 506"/>
        <xdr:cNvCxnSpPr/>
      </xdr:nvCxnSpPr>
      <xdr:spPr>
        <a:xfrm>
          <a:off x="15481300" y="6482138"/>
          <a:ext cx="838200" cy="14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164160</xdr:rowOff>
    </xdr:from>
    <xdr:to>
      <xdr:col>81</xdr:col>
      <xdr:colOff>50800</xdr:colOff>
      <xdr:row>37</xdr:row>
      <xdr:rowOff>138488</xdr:rowOff>
    </xdr:to>
    <xdr:cxnSp macro="">
      <xdr:nvCxnSpPr>
        <xdr:cNvPr id="510" name="直線コネクタ 509"/>
        <xdr:cNvCxnSpPr/>
      </xdr:nvCxnSpPr>
      <xdr:spPr>
        <a:xfrm>
          <a:off x="14592300" y="6336360"/>
          <a:ext cx="889000" cy="14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121613</xdr:rowOff>
    </xdr:from>
    <xdr:to>
      <xdr:col>81</xdr:col>
      <xdr:colOff>101600</xdr:colOff>
      <xdr:row>38</xdr:row>
      <xdr:rowOff>51763</xdr:rowOff>
    </xdr:to>
    <xdr:sp macro="" textlink="">
      <xdr:nvSpPr>
        <xdr:cNvPr id="511" name="フローチャート: 判断 510"/>
        <xdr:cNvSpPr/>
      </xdr:nvSpPr>
      <xdr:spPr>
        <a:xfrm>
          <a:off x="15430500" y="646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42890</xdr:rowOff>
    </xdr:from>
    <xdr:ext cx="469744" cy="259045"/>
    <xdr:sp macro="" textlink="">
      <xdr:nvSpPr>
        <xdr:cNvPr id="512" name="テキスト ボックス 511"/>
        <xdr:cNvSpPr txBox="1"/>
      </xdr:nvSpPr>
      <xdr:spPr>
        <a:xfrm>
          <a:off x="15246428" y="655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164160</xdr:rowOff>
    </xdr:from>
    <xdr:to>
      <xdr:col>76</xdr:col>
      <xdr:colOff>114300</xdr:colOff>
      <xdr:row>38</xdr:row>
      <xdr:rowOff>125641</xdr:rowOff>
    </xdr:to>
    <xdr:cxnSp macro="">
      <xdr:nvCxnSpPr>
        <xdr:cNvPr id="513" name="直線コネクタ 512"/>
        <xdr:cNvCxnSpPr/>
      </xdr:nvCxnSpPr>
      <xdr:spPr>
        <a:xfrm flipV="1">
          <a:off x="13703300" y="6336360"/>
          <a:ext cx="889000" cy="30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1986</xdr:rowOff>
    </xdr:from>
    <xdr:to>
      <xdr:col>76</xdr:col>
      <xdr:colOff>165100</xdr:colOff>
      <xdr:row>38</xdr:row>
      <xdr:rowOff>103586</xdr:rowOff>
    </xdr:to>
    <xdr:sp macro="" textlink="">
      <xdr:nvSpPr>
        <xdr:cNvPr id="514" name="フローチャート: 判断 513"/>
        <xdr:cNvSpPr/>
      </xdr:nvSpPr>
      <xdr:spPr>
        <a:xfrm>
          <a:off x="14541500" y="65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94713</xdr:rowOff>
    </xdr:from>
    <xdr:ext cx="469744" cy="259045"/>
    <xdr:sp macro="" textlink="">
      <xdr:nvSpPr>
        <xdr:cNvPr id="515" name="テキスト ボックス 514"/>
        <xdr:cNvSpPr txBox="1"/>
      </xdr:nvSpPr>
      <xdr:spPr>
        <a:xfrm>
          <a:off x="14357428" y="660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125641</xdr:rowOff>
    </xdr:from>
    <xdr:to>
      <xdr:col>71</xdr:col>
      <xdr:colOff>177800</xdr:colOff>
      <xdr:row>38</xdr:row>
      <xdr:rowOff>139700</xdr:rowOff>
    </xdr:to>
    <xdr:cxnSp macro="">
      <xdr:nvCxnSpPr>
        <xdr:cNvPr id="516" name="直線コネクタ 515"/>
        <xdr:cNvCxnSpPr/>
      </xdr:nvCxnSpPr>
      <xdr:spPr>
        <a:xfrm flipV="1">
          <a:off x="12814300" y="6640741"/>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51364</xdr:rowOff>
    </xdr:from>
    <xdr:to>
      <xdr:col>72</xdr:col>
      <xdr:colOff>38100</xdr:colOff>
      <xdr:row>38</xdr:row>
      <xdr:rowOff>152964</xdr:rowOff>
    </xdr:to>
    <xdr:sp macro="" textlink="">
      <xdr:nvSpPr>
        <xdr:cNvPr id="517" name="フローチャート: 判断 516"/>
        <xdr:cNvSpPr/>
      </xdr:nvSpPr>
      <xdr:spPr>
        <a:xfrm>
          <a:off x="13652500" y="656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169491</xdr:rowOff>
    </xdr:from>
    <xdr:ext cx="469744" cy="259045"/>
    <xdr:sp macro="" textlink="">
      <xdr:nvSpPr>
        <xdr:cNvPr id="518" name="テキスト ボックス 517"/>
        <xdr:cNvSpPr txBox="1"/>
      </xdr:nvSpPr>
      <xdr:spPr>
        <a:xfrm>
          <a:off x="13468428" y="634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27887</xdr:rowOff>
    </xdr:from>
    <xdr:to>
      <xdr:col>67</xdr:col>
      <xdr:colOff>101600</xdr:colOff>
      <xdr:row>38</xdr:row>
      <xdr:rowOff>129487</xdr:rowOff>
    </xdr:to>
    <xdr:sp macro="" textlink="">
      <xdr:nvSpPr>
        <xdr:cNvPr id="519" name="フローチャート: 判断 518"/>
        <xdr:cNvSpPr/>
      </xdr:nvSpPr>
      <xdr:spPr>
        <a:xfrm>
          <a:off x="12763500" y="65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146014</xdr:rowOff>
    </xdr:from>
    <xdr:ext cx="469744" cy="259045"/>
    <xdr:sp macro="" textlink="">
      <xdr:nvSpPr>
        <xdr:cNvPr id="520" name="テキスト ボックス 519"/>
        <xdr:cNvSpPr txBox="1"/>
      </xdr:nvSpPr>
      <xdr:spPr>
        <a:xfrm>
          <a:off x="12579428" y="631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59754</xdr:rowOff>
    </xdr:from>
    <xdr:to>
      <xdr:col>85</xdr:col>
      <xdr:colOff>177800</xdr:colOff>
      <xdr:row>38</xdr:row>
      <xdr:rowOff>161354</xdr:rowOff>
    </xdr:to>
    <xdr:sp macro="" textlink="">
      <xdr:nvSpPr>
        <xdr:cNvPr id="526" name="楕円 525"/>
        <xdr:cNvSpPr/>
      </xdr:nvSpPr>
      <xdr:spPr>
        <a:xfrm>
          <a:off x="16268700" y="65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146131</xdr:rowOff>
    </xdr:from>
    <xdr:ext cx="469744" cy="259045"/>
    <xdr:sp macro="" textlink="">
      <xdr:nvSpPr>
        <xdr:cNvPr id="527" name="災害復旧事業費該当値テキスト"/>
        <xdr:cNvSpPr txBox="1"/>
      </xdr:nvSpPr>
      <xdr:spPr>
        <a:xfrm>
          <a:off x="16370300" y="648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87688</xdr:rowOff>
    </xdr:from>
    <xdr:to>
      <xdr:col>81</xdr:col>
      <xdr:colOff>101600</xdr:colOff>
      <xdr:row>38</xdr:row>
      <xdr:rowOff>17838</xdr:rowOff>
    </xdr:to>
    <xdr:sp macro="" textlink="">
      <xdr:nvSpPr>
        <xdr:cNvPr id="528" name="楕円 527"/>
        <xdr:cNvSpPr/>
      </xdr:nvSpPr>
      <xdr:spPr>
        <a:xfrm>
          <a:off x="15430500" y="64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34365</xdr:rowOff>
    </xdr:from>
    <xdr:ext cx="469744" cy="259045"/>
    <xdr:sp macro="" textlink="">
      <xdr:nvSpPr>
        <xdr:cNvPr id="529" name="テキスト ボックス 528"/>
        <xdr:cNvSpPr txBox="1"/>
      </xdr:nvSpPr>
      <xdr:spPr>
        <a:xfrm>
          <a:off x="15246428" y="62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113360</xdr:rowOff>
    </xdr:from>
    <xdr:to>
      <xdr:col>76</xdr:col>
      <xdr:colOff>165100</xdr:colOff>
      <xdr:row>37</xdr:row>
      <xdr:rowOff>43510</xdr:rowOff>
    </xdr:to>
    <xdr:sp macro="" textlink="">
      <xdr:nvSpPr>
        <xdr:cNvPr id="530" name="楕円 529"/>
        <xdr:cNvSpPr/>
      </xdr:nvSpPr>
      <xdr:spPr>
        <a:xfrm>
          <a:off x="14541500" y="62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60037</xdr:rowOff>
    </xdr:from>
    <xdr:ext cx="534377" cy="259045"/>
    <xdr:sp macro="" textlink="">
      <xdr:nvSpPr>
        <xdr:cNvPr id="531" name="テキスト ボックス 530"/>
        <xdr:cNvSpPr txBox="1"/>
      </xdr:nvSpPr>
      <xdr:spPr>
        <a:xfrm>
          <a:off x="14325111" y="60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74841</xdr:rowOff>
    </xdr:from>
    <xdr:to>
      <xdr:col>72</xdr:col>
      <xdr:colOff>38100</xdr:colOff>
      <xdr:row>39</xdr:row>
      <xdr:rowOff>4991</xdr:rowOff>
    </xdr:to>
    <xdr:sp macro="" textlink="">
      <xdr:nvSpPr>
        <xdr:cNvPr id="532" name="楕円 531"/>
        <xdr:cNvSpPr/>
      </xdr:nvSpPr>
      <xdr:spPr>
        <a:xfrm>
          <a:off x="13652500" y="65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167568</xdr:rowOff>
    </xdr:from>
    <xdr:ext cx="378565" cy="259045"/>
    <xdr:sp macro="" textlink="">
      <xdr:nvSpPr>
        <xdr:cNvPr id="533" name="テキスト ボックス 532"/>
        <xdr:cNvSpPr txBox="1"/>
      </xdr:nvSpPr>
      <xdr:spPr>
        <a:xfrm>
          <a:off x="13514017" y="6682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9" name="テキスト ボックス 548"/>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1" name="テキスト ボックス 550"/>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3" name="テキスト ボックス 552"/>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7" name="直線コネクタ 556"/>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8"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0"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6" name="フローチャート: 判断 565"/>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7" name="テキスト ボックス 56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0" name="テキスト ボックス 569"/>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3" name="テキスト ボックス 572"/>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4" name="フローチャート: 判断 573"/>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5" name="テキスト ボックス 574"/>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2"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4" name="テキスト ボックス 583"/>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6" name="テキスト ボックス 585"/>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8" name="テキスト ボックス 587"/>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0" name="テキスト ボックス 589"/>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14" name="直線コネクタ 613"/>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15"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6" name="直線コネクタ 615"/>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7"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8" name="直線コネクタ 617"/>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42942</xdr:rowOff>
    </xdr:from>
    <xdr:to>
      <xdr:col>85</xdr:col>
      <xdr:colOff>127000</xdr:colOff>
      <xdr:row>77</xdr:row>
      <xdr:rowOff>57961</xdr:rowOff>
    </xdr:to>
    <xdr:cxnSp macro="">
      <xdr:nvCxnSpPr>
        <xdr:cNvPr id="619" name="直線コネクタ 618"/>
        <xdr:cNvCxnSpPr/>
      </xdr:nvCxnSpPr>
      <xdr:spPr>
        <a:xfrm flipV="1">
          <a:off x="15481300" y="13244592"/>
          <a:ext cx="838200" cy="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20" name="公債費平均値テキスト"/>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21" name="フローチャート: 判断 620"/>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25484</xdr:rowOff>
    </xdr:from>
    <xdr:to>
      <xdr:col>81</xdr:col>
      <xdr:colOff>50800</xdr:colOff>
      <xdr:row>77</xdr:row>
      <xdr:rowOff>57961</xdr:rowOff>
    </xdr:to>
    <xdr:cxnSp macro="">
      <xdr:nvCxnSpPr>
        <xdr:cNvPr id="622" name="直線コネクタ 621"/>
        <xdr:cNvCxnSpPr/>
      </xdr:nvCxnSpPr>
      <xdr:spPr>
        <a:xfrm>
          <a:off x="14592300" y="13227134"/>
          <a:ext cx="889000" cy="3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3" name="フローチャート: 判断 622"/>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24" name="テキスト ボックス 623"/>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25484</xdr:rowOff>
    </xdr:from>
    <xdr:to>
      <xdr:col>76</xdr:col>
      <xdr:colOff>114300</xdr:colOff>
      <xdr:row>77</xdr:row>
      <xdr:rowOff>30476</xdr:rowOff>
    </xdr:to>
    <xdr:cxnSp macro="">
      <xdr:nvCxnSpPr>
        <xdr:cNvPr id="625" name="直線コネクタ 624"/>
        <xdr:cNvCxnSpPr/>
      </xdr:nvCxnSpPr>
      <xdr:spPr>
        <a:xfrm flipV="1">
          <a:off x="13703300" y="13227134"/>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26" name="フローチャート: 判断 625"/>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27" name="テキスト ボックス 626"/>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6410</xdr:rowOff>
    </xdr:from>
    <xdr:to>
      <xdr:col>71</xdr:col>
      <xdr:colOff>177800</xdr:colOff>
      <xdr:row>77</xdr:row>
      <xdr:rowOff>30476</xdr:rowOff>
    </xdr:to>
    <xdr:cxnSp macro="">
      <xdr:nvCxnSpPr>
        <xdr:cNvPr id="628" name="直線コネクタ 627"/>
        <xdr:cNvCxnSpPr/>
      </xdr:nvCxnSpPr>
      <xdr:spPr>
        <a:xfrm>
          <a:off x="12814300" y="13208060"/>
          <a:ext cx="889000" cy="2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29" name="フローチャート: 判断 628"/>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0" name="テキスト ボックス 629"/>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1" name="フローチャート: 判断 630"/>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2" name="テキスト ボックス 631"/>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163592</xdr:rowOff>
    </xdr:from>
    <xdr:to>
      <xdr:col>85</xdr:col>
      <xdr:colOff>177800</xdr:colOff>
      <xdr:row>77</xdr:row>
      <xdr:rowOff>93742</xdr:rowOff>
    </xdr:to>
    <xdr:sp macro="" textlink="">
      <xdr:nvSpPr>
        <xdr:cNvPr id="638" name="楕円 637"/>
        <xdr:cNvSpPr/>
      </xdr:nvSpPr>
      <xdr:spPr>
        <a:xfrm>
          <a:off x="16268700" y="131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142019</xdr:rowOff>
    </xdr:from>
    <xdr:ext cx="534377" cy="259045"/>
    <xdr:sp macro="" textlink="">
      <xdr:nvSpPr>
        <xdr:cNvPr id="639" name="公債費該当値テキスト"/>
        <xdr:cNvSpPr txBox="1"/>
      </xdr:nvSpPr>
      <xdr:spPr>
        <a:xfrm>
          <a:off x="16370300" y="131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7161</xdr:rowOff>
    </xdr:from>
    <xdr:to>
      <xdr:col>81</xdr:col>
      <xdr:colOff>101600</xdr:colOff>
      <xdr:row>77</xdr:row>
      <xdr:rowOff>108761</xdr:rowOff>
    </xdr:to>
    <xdr:sp macro="" textlink="">
      <xdr:nvSpPr>
        <xdr:cNvPr id="640" name="楕円 639"/>
        <xdr:cNvSpPr/>
      </xdr:nvSpPr>
      <xdr:spPr>
        <a:xfrm>
          <a:off x="15430500" y="1320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99888</xdr:rowOff>
    </xdr:from>
    <xdr:ext cx="534377" cy="259045"/>
    <xdr:sp macro="" textlink="">
      <xdr:nvSpPr>
        <xdr:cNvPr id="641" name="テキスト ボックス 640"/>
        <xdr:cNvSpPr txBox="1"/>
      </xdr:nvSpPr>
      <xdr:spPr>
        <a:xfrm>
          <a:off x="15214111" y="1330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146134</xdr:rowOff>
    </xdr:from>
    <xdr:to>
      <xdr:col>76</xdr:col>
      <xdr:colOff>165100</xdr:colOff>
      <xdr:row>77</xdr:row>
      <xdr:rowOff>76284</xdr:rowOff>
    </xdr:to>
    <xdr:sp macro="" textlink="">
      <xdr:nvSpPr>
        <xdr:cNvPr id="642" name="楕円 641"/>
        <xdr:cNvSpPr/>
      </xdr:nvSpPr>
      <xdr:spPr>
        <a:xfrm>
          <a:off x="14541500" y="1317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67411</xdr:rowOff>
    </xdr:from>
    <xdr:ext cx="534377" cy="259045"/>
    <xdr:sp macro="" textlink="">
      <xdr:nvSpPr>
        <xdr:cNvPr id="643" name="テキスト ボックス 642"/>
        <xdr:cNvSpPr txBox="1"/>
      </xdr:nvSpPr>
      <xdr:spPr>
        <a:xfrm>
          <a:off x="14325111" y="132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151126</xdr:rowOff>
    </xdr:from>
    <xdr:to>
      <xdr:col>72</xdr:col>
      <xdr:colOff>38100</xdr:colOff>
      <xdr:row>77</xdr:row>
      <xdr:rowOff>81276</xdr:rowOff>
    </xdr:to>
    <xdr:sp macro="" textlink="">
      <xdr:nvSpPr>
        <xdr:cNvPr id="644" name="楕円 643"/>
        <xdr:cNvSpPr/>
      </xdr:nvSpPr>
      <xdr:spPr>
        <a:xfrm>
          <a:off x="13652500" y="1318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72403</xdr:rowOff>
    </xdr:from>
    <xdr:ext cx="534377" cy="259045"/>
    <xdr:sp macro="" textlink="">
      <xdr:nvSpPr>
        <xdr:cNvPr id="645" name="テキスト ボックス 644"/>
        <xdr:cNvSpPr txBox="1"/>
      </xdr:nvSpPr>
      <xdr:spPr>
        <a:xfrm>
          <a:off x="13436111" y="1327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127060</xdr:rowOff>
    </xdr:from>
    <xdr:to>
      <xdr:col>67</xdr:col>
      <xdr:colOff>101600</xdr:colOff>
      <xdr:row>77</xdr:row>
      <xdr:rowOff>57210</xdr:rowOff>
    </xdr:to>
    <xdr:sp macro="" textlink="">
      <xdr:nvSpPr>
        <xdr:cNvPr id="646" name="楕円 645"/>
        <xdr:cNvSpPr/>
      </xdr:nvSpPr>
      <xdr:spPr>
        <a:xfrm>
          <a:off x="12763500" y="1315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48337</xdr:rowOff>
    </xdr:from>
    <xdr:ext cx="534377" cy="259045"/>
    <xdr:sp macro="" textlink="">
      <xdr:nvSpPr>
        <xdr:cNvPr id="647" name="テキスト ボックス 646"/>
        <xdr:cNvSpPr txBox="1"/>
      </xdr:nvSpPr>
      <xdr:spPr>
        <a:xfrm>
          <a:off x="12547111" y="1324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71" name="直線コネクタ 670"/>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72"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73" name="直線コネクタ 672"/>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74"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75" name="直線コネクタ 674"/>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147459</xdr:rowOff>
    </xdr:from>
    <xdr:to>
      <xdr:col>85</xdr:col>
      <xdr:colOff>127000</xdr:colOff>
      <xdr:row>98</xdr:row>
      <xdr:rowOff>149301</xdr:rowOff>
    </xdr:to>
    <xdr:cxnSp macro="">
      <xdr:nvCxnSpPr>
        <xdr:cNvPr id="676" name="直線コネクタ 675"/>
        <xdr:cNvCxnSpPr/>
      </xdr:nvCxnSpPr>
      <xdr:spPr>
        <a:xfrm flipV="1">
          <a:off x="15481300" y="16949559"/>
          <a:ext cx="8382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7" name="積立金平均値テキスト"/>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8" name="フローチャート: 判断 677"/>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154915</xdr:rowOff>
    </xdr:from>
    <xdr:to>
      <xdr:col>81</xdr:col>
      <xdr:colOff>50800</xdr:colOff>
      <xdr:row>98</xdr:row>
      <xdr:rowOff>149301</xdr:rowOff>
    </xdr:to>
    <xdr:cxnSp macro="">
      <xdr:nvCxnSpPr>
        <xdr:cNvPr id="679" name="直線コネクタ 678"/>
        <xdr:cNvCxnSpPr/>
      </xdr:nvCxnSpPr>
      <xdr:spPr>
        <a:xfrm>
          <a:off x="14592300" y="16271215"/>
          <a:ext cx="889000" cy="68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29184</xdr:rowOff>
    </xdr:from>
    <xdr:to>
      <xdr:col>81</xdr:col>
      <xdr:colOff>101600</xdr:colOff>
      <xdr:row>97</xdr:row>
      <xdr:rowOff>130784</xdr:rowOff>
    </xdr:to>
    <xdr:sp macro="" textlink="">
      <xdr:nvSpPr>
        <xdr:cNvPr id="680" name="フローチャート: 判断 679"/>
        <xdr:cNvSpPr/>
      </xdr:nvSpPr>
      <xdr:spPr>
        <a:xfrm>
          <a:off x="15430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147311</xdr:rowOff>
    </xdr:from>
    <xdr:ext cx="534377" cy="259045"/>
    <xdr:sp macro="" textlink="">
      <xdr:nvSpPr>
        <xdr:cNvPr id="681" name="テキスト ボックス 680"/>
        <xdr:cNvSpPr txBox="1"/>
      </xdr:nvSpPr>
      <xdr:spPr>
        <a:xfrm>
          <a:off x="15214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76555</xdr:rowOff>
    </xdr:from>
    <xdr:to>
      <xdr:col>76</xdr:col>
      <xdr:colOff>114300</xdr:colOff>
      <xdr:row>94</xdr:row>
      <xdr:rowOff>154915</xdr:rowOff>
    </xdr:to>
    <xdr:cxnSp macro="">
      <xdr:nvCxnSpPr>
        <xdr:cNvPr id="682" name="直線コネクタ 681"/>
        <xdr:cNvCxnSpPr/>
      </xdr:nvCxnSpPr>
      <xdr:spPr>
        <a:xfrm>
          <a:off x="13703300" y="16192855"/>
          <a:ext cx="889000" cy="7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92063</xdr:rowOff>
    </xdr:from>
    <xdr:to>
      <xdr:col>76</xdr:col>
      <xdr:colOff>165100</xdr:colOff>
      <xdr:row>97</xdr:row>
      <xdr:rowOff>22213</xdr:rowOff>
    </xdr:to>
    <xdr:sp macro="" textlink="">
      <xdr:nvSpPr>
        <xdr:cNvPr id="683" name="フローチャート: 判断 682"/>
        <xdr:cNvSpPr/>
      </xdr:nvSpPr>
      <xdr:spPr>
        <a:xfrm>
          <a:off x="14541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13340</xdr:rowOff>
    </xdr:from>
    <xdr:ext cx="534377" cy="259045"/>
    <xdr:sp macro="" textlink="">
      <xdr:nvSpPr>
        <xdr:cNvPr id="684" name="テキスト ボックス 683"/>
        <xdr:cNvSpPr txBox="1"/>
      </xdr:nvSpPr>
      <xdr:spPr>
        <a:xfrm>
          <a:off x="14325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76555</xdr:rowOff>
    </xdr:from>
    <xdr:to>
      <xdr:col>71</xdr:col>
      <xdr:colOff>177800</xdr:colOff>
      <xdr:row>97</xdr:row>
      <xdr:rowOff>102476</xdr:rowOff>
    </xdr:to>
    <xdr:cxnSp macro="">
      <xdr:nvCxnSpPr>
        <xdr:cNvPr id="685" name="直線コネクタ 684"/>
        <xdr:cNvCxnSpPr/>
      </xdr:nvCxnSpPr>
      <xdr:spPr>
        <a:xfrm flipV="1">
          <a:off x="12814300" y="16192855"/>
          <a:ext cx="889000" cy="54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27927</xdr:rowOff>
    </xdr:from>
    <xdr:to>
      <xdr:col>72</xdr:col>
      <xdr:colOff>38100</xdr:colOff>
      <xdr:row>97</xdr:row>
      <xdr:rowOff>129527</xdr:rowOff>
    </xdr:to>
    <xdr:sp macro="" textlink="">
      <xdr:nvSpPr>
        <xdr:cNvPr id="686" name="フローチャート: 判断 685"/>
        <xdr:cNvSpPr/>
      </xdr:nvSpPr>
      <xdr:spPr>
        <a:xfrm>
          <a:off x="13652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120654</xdr:rowOff>
    </xdr:from>
    <xdr:ext cx="534377" cy="259045"/>
    <xdr:sp macro="" textlink="">
      <xdr:nvSpPr>
        <xdr:cNvPr id="687" name="テキスト ボックス 686"/>
        <xdr:cNvSpPr txBox="1"/>
      </xdr:nvSpPr>
      <xdr:spPr>
        <a:xfrm>
          <a:off x="13436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65303</xdr:rowOff>
    </xdr:from>
    <xdr:to>
      <xdr:col>67</xdr:col>
      <xdr:colOff>101600</xdr:colOff>
      <xdr:row>97</xdr:row>
      <xdr:rowOff>166903</xdr:rowOff>
    </xdr:to>
    <xdr:sp macro="" textlink="">
      <xdr:nvSpPr>
        <xdr:cNvPr id="688" name="フローチャート: 判断 687"/>
        <xdr:cNvSpPr/>
      </xdr:nvSpPr>
      <xdr:spPr>
        <a:xfrm>
          <a:off x="12763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158030</xdr:rowOff>
    </xdr:from>
    <xdr:ext cx="534377" cy="259045"/>
    <xdr:sp macro="" textlink="">
      <xdr:nvSpPr>
        <xdr:cNvPr id="689" name="テキスト ボックス 688"/>
        <xdr:cNvSpPr txBox="1"/>
      </xdr:nvSpPr>
      <xdr:spPr>
        <a:xfrm>
          <a:off x="12547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96659</xdr:rowOff>
    </xdr:from>
    <xdr:to>
      <xdr:col>85</xdr:col>
      <xdr:colOff>177800</xdr:colOff>
      <xdr:row>99</xdr:row>
      <xdr:rowOff>26809</xdr:rowOff>
    </xdr:to>
    <xdr:sp macro="" textlink="">
      <xdr:nvSpPr>
        <xdr:cNvPr id="695" name="楕円 694"/>
        <xdr:cNvSpPr/>
      </xdr:nvSpPr>
      <xdr:spPr>
        <a:xfrm>
          <a:off x="16268700" y="168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11586</xdr:rowOff>
    </xdr:from>
    <xdr:ext cx="469744" cy="259045"/>
    <xdr:sp macro="" textlink="">
      <xdr:nvSpPr>
        <xdr:cNvPr id="696" name="積立金該当値テキスト"/>
        <xdr:cNvSpPr txBox="1"/>
      </xdr:nvSpPr>
      <xdr:spPr>
        <a:xfrm>
          <a:off x="16370300" y="1681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98501</xdr:rowOff>
    </xdr:from>
    <xdr:to>
      <xdr:col>81</xdr:col>
      <xdr:colOff>101600</xdr:colOff>
      <xdr:row>99</xdr:row>
      <xdr:rowOff>28651</xdr:rowOff>
    </xdr:to>
    <xdr:sp macro="" textlink="">
      <xdr:nvSpPr>
        <xdr:cNvPr id="697" name="楕円 696"/>
        <xdr:cNvSpPr/>
      </xdr:nvSpPr>
      <xdr:spPr>
        <a:xfrm>
          <a:off x="15430500" y="169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19778</xdr:rowOff>
    </xdr:from>
    <xdr:ext cx="469744" cy="259045"/>
    <xdr:sp macro="" textlink="">
      <xdr:nvSpPr>
        <xdr:cNvPr id="698" name="テキスト ボックス 697"/>
        <xdr:cNvSpPr txBox="1"/>
      </xdr:nvSpPr>
      <xdr:spPr>
        <a:xfrm>
          <a:off x="15246428" y="1699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104115</xdr:rowOff>
    </xdr:from>
    <xdr:to>
      <xdr:col>76</xdr:col>
      <xdr:colOff>165100</xdr:colOff>
      <xdr:row>95</xdr:row>
      <xdr:rowOff>34265</xdr:rowOff>
    </xdr:to>
    <xdr:sp macro="" textlink="">
      <xdr:nvSpPr>
        <xdr:cNvPr id="699" name="楕円 698"/>
        <xdr:cNvSpPr/>
      </xdr:nvSpPr>
      <xdr:spPr>
        <a:xfrm>
          <a:off x="14541500" y="162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50792</xdr:rowOff>
    </xdr:from>
    <xdr:ext cx="534377" cy="259045"/>
    <xdr:sp macro="" textlink="">
      <xdr:nvSpPr>
        <xdr:cNvPr id="700" name="テキスト ボックス 699"/>
        <xdr:cNvSpPr txBox="1"/>
      </xdr:nvSpPr>
      <xdr:spPr>
        <a:xfrm>
          <a:off x="14325111" y="1599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25755</xdr:rowOff>
    </xdr:from>
    <xdr:to>
      <xdr:col>72</xdr:col>
      <xdr:colOff>38100</xdr:colOff>
      <xdr:row>94</xdr:row>
      <xdr:rowOff>127355</xdr:rowOff>
    </xdr:to>
    <xdr:sp macro="" textlink="">
      <xdr:nvSpPr>
        <xdr:cNvPr id="701" name="楕円 700"/>
        <xdr:cNvSpPr/>
      </xdr:nvSpPr>
      <xdr:spPr>
        <a:xfrm>
          <a:off x="13652500" y="1614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143882</xdr:rowOff>
    </xdr:from>
    <xdr:ext cx="534377" cy="259045"/>
    <xdr:sp macro="" textlink="">
      <xdr:nvSpPr>
        <xdr:cNvPr id="702" name="テキスト ボックス 701"/>
        <xdr:cNvSpPr txBox="1"/>
      </xdr:nvSpPr>
      <xdr:spPr>
        <a:xfrm>
          <a:off x="13436111" y="1591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51676</xdr:rowOff>
    </xdr:from>
    <xdr:to>
      <xdr:col>67</xdr:col>
      <xdr:colOff>101600</xdr:colOff>
      <xdr:row>97</xdr:row>
      <xdr:rowOff>153276</xdr:rowOff>
    </xdr:to>
    <xdr:sp macro="" textlink="">
      <xdr:nvSpPr>
        <xdr:cNvPr id="703" name="楕円 702"/>
        <xdr:cNvSpPr/>
      </xdr:nvSpPr>
      <xdr:spPr>
        <a:xfrm>
          <a:off x="12763500" y="166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169803</xdr:rowOff>
    </xdr:from>
    <xdr:ext cx="534377" cy="259045"/>
    <xdr:sp macro="" textlink="">
      <xdr:nvSpPr>
        <xdr:cNvPr id="704" name="テキスト ボックス 703"/>
        <xdr:cNvSpPr txBox="1"/>
      </xdr:nvSpPr>
      <xdr:spPr>
        <a:xfrm>
          <a:off x="12547111" y="1645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6" name="直線コネクタ 725"/>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9"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30" name="直線コネクタ 729"/>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32"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33" name="フローチャート: 判断 732"/>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40757</xdr:rowOff>
    </xdr:from>
    <xdr:to>
      <xdr:col>112</xdr:col>
      <xdr:colOff>38100</xdr:colOff>
      <xdr:row>38</xdr:row>
      <xdr:rowOff>142357</xdr:rowOff>
    </xdr:to>
    <xdr:sp macro="" textlink="">
      <xdr:nvSpPr>
        <xdr:cNvPr id="735" name="フローチャート: 判断 734"/>
        <xdr:cNvSpPr/>
      </xdr:nvSpPr>
      <xdr:spPr>
        <a:xfrm>
          <a:off x="21272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158884</xdr:rowOff>
    </xdr:from>
    <xdr:ext cx="469744" cy="259045"/>
    <xdr:sp macro="" textlink="">
      <xdr:nvSpPr>
        <xdr:cNvPr id="736" name="テキスト ボックス 735"/>
        <xdr:cNvSpPr txBox="1"/>
      </xdr:nvSpPr>
      <xdr:spPr>
        <a:xfrm>
          <a:off x="21088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34493</xdr:rowOff>
    </xdr:from>
    <xdr:to>
      <xdr:col>107</xdr:col>
      <xdr:colOff>101600</xdr:colOff>
      <xdr:row>38</xdr:row>
      <xdr:rowOff>136093</xdr:rowOff>
    </xdr:to>
    <xdr:sp macro="" textlink="">
      <xdr:nvSpPr>
        <xdr:cNvPr id="738" name="フローチャート: 判断 737"/>
        <xdr:cNvSpPr/>
      </xdr:nvSpPr>
      <xdr:spPr>
        <a:xfrm>
          <a:off x="20383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152620</xdr:rowOff>
    </xdr:from>
    <xdr:ext cx="469744" cy="259045"/>
    <xdr:sp macro="" textlink="">
      <xdr:nvSpPr>
        <xdr:cNvPr id="739" name="テキスト ボックス 738"/>
        <xdr:cNvSpPr txBox="1"/>
      </xdr:nvSpPr>
      <xdr:spPr>
        <a:xfrm>
          <a:off x="20199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10902</xdr:rowOff>
    </xdr:from>
    <xdr:to>
      <xdr:col>102</xdr:col>
      <xdr:colOff>165100</xdr:colOff>
      <xdr:row>38</xdr:row>
      <xdr:rowOff>112502</xdr:rowOff>
    </xdr:to>
    <xdr:sp macro="" textlink="">
      <xdr:nvSpPr>
        <xdr:cNvPr id="741" name="フローチャート: 判断 740"/>
        <xdr:cNvSpPr/>
      </xdr:nvSpPr>
      <xdr:spPr>
        <a:xfrm>
          <a:off x="19494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129029</xdr:rowOff>
    </xdr:from>
    <xdr:ext cx="469744" cy="259045"/>
    <xdr:sp macro="" textlink="">
      <xdr:nvSpPr>
        <xdr:cNvPr id="742" name="テキスト ボックス 741"/>
        <xdr:cNvSpPr txBox="1"/>
      </xdr:nvSpPr>
      <xdr:spPr>
        <a:xfrm>
          <a:off x="19310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48712</xdr:rowOff>
    </xdr:from>
    <xdr:to>
      <xdr:col>98</xdr:col>
      <xdr:colOff>38100</xdr:colOff>
      <xdr:row>38</xdr:row>
      <xdr:rowOff>150312</xdr:rowOff>
    </xdr:to>
    <xdr:sp macro="" textlink="">
      <xdr:nvSpPr>
        <xdr:cNvPr id="743" name="フローチャート: 判断 742"/>
        <xdr:cNvSpPr/>
      </xdr:nvSpPr>
      <xdr:spPr>
        <a:xfrm>
          <a:off x="18605500" y="656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166839</xdr:rowOff>
    </xdr:from>
    <xdr:ext cx="378565" cy="259045"/>
    <xdr:sp macro="" textlink="">
      <xdr:nvSpPr>
        <xdr:cNvPr id="744" name="テキスト ボックス 743"/>
        <xdr:cNvSpPr txBox="1"/>
      </xdr:nvSpPr>
      <xdr:spPr>
        <a:xfrm>
          <a:off x="18467017" y="633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83" name="直線コネクタ 782"/>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6"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7" name="直線コネクタ 786"/>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8" name="直線コネクタ 78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9" name="貸付金平均値テキスト"/>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90" name="フローチャート: 判断 789"/>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77292</xdr:rowOff>
    </xdr:from>
    <xdr:to>
      <xdr:col>111</xdr:col>
      <xdr:colOff>177800</xdr:colOff>
      <xdr:row>59</xdr:row>
      <xdr:rowOff>44450</xdr:rowOff>
    </xdr:to>
    <xdr:cxnSp macro="">
      <xdr:nvCxnSpPr>
        <xdr:cNvPr id="791" name="直線コネクタ 790"/>
        <xdr:cNvCxnSpPr/>
      </xdr:nvCxnSpPr>
      <xdr:spPr>
        <a:xfrm>
          <a:off x="20434300" y="9678492"/>
          <a:ext cx="889000" cy="4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99187</xdr:rowOff>
    </xdr:from>
    <xdr:to>
      <xdr:col>112</xdr:col>
      <xdr:colOff>38100</xdr:colOff>
      <xdr:row>59</xdr:row>
      <xdr:rowOff>29337</xdr:rowOff>
    </xdr:to>
    <xdr:sp macro="" textlink="">
      <xdr:nvSpPr>
        <xdr:cNvPr id="792" name="フローチャート: 判断 791"/>
        <xdr:cNvSpPr/>
      </xdr:nvSpPr>
      <xdr:spPr>
        <a:xfrm>
          <a:off x="21272500" y="1004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45864</xdr:rowOff>
    </xdr:from>
    <xdr:ext cx="469744" cy="259045"/>
    <xdr:sp macro="" textlink="">
      <xdr:nvSpPr>
        <xdr:cNvPr id="793" name="テキスト ボックス 792"/>
        <xdr:cNvSpPr txBox="1"/>
      </xdr:nvSpPr>
      <xdr:spPr>
        <a:xfrm>
          <a:off x="21088428" y="981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77292</xdr:rowOff>
    </xdr:from>
    <xdr:to>
      <xdr:col>107</xdr:col>
      <xdr:colOff>50800</xdr:colOff>
      <xdr:row>59</xdr:row>
      <xdr:rowOff>44450</xdr:rowOff>
    </xdr:to>
    <xdr:cxnSp macro="">
      <xdr:nvCxnSpPr>
        <xdr:cNvPr id="794" name="直線コネクタ 793"/>
        <xdr:cNvCxnSpPr/>
      </xdr:nvCxnSpPr>
      <xdr:spPr>
        <a:xfrm flipV="1">
          <a:off x="19545300" y="9678492"/>
          <a:ext cx="889000" cy="4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79642</xdr:rowOff>
    </xdr:from>
    <xdr:to>
      <xdr:col>107</xdr:col>
      <xdr:colOff>101600</xdr:colOff>
      <xdr:row>59</xdr:row>
      <xdr:rowOff>9792</xdr:rowOff>
    </xdr:to>
    <xdr:sp macro="" textlink="">
      <xdr:nvSpPr>
        <xdr:cNvPr id="795" name="フローチャート: 判断 794"/>
        <xdr:cNvSpPr/>
      </xdr:nvSpPr>
      <xdr:spPr>
        <a:xfrm>
          <a:off x="20383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919</xdr:rowOff>
    </xdr:from>
    <xdr:ext cx="469744" cy="259045"/>
    <xdr:sp macro="" textlink="">
      <xdr:nvSpPr>
        <xdr:cNvPr id="796" name="テキスト ボックス 795"/>
        <xdr:cNvSpPr txBox="1"/>
      </xdr:nvSpPr>
      <xdr:spPr>
        <a:xfrm>
          <a:off x="20199428" y="1011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69964</xdr:rowOff>
    </xdr:from>
    <xdr:to>
      <xdr:col>102</xdr:col>
      <xdr:colOff>165100</xdr:colOff>
      <xdr:row>59</xdr:row>
      <xdr:rowOff>114</xdr:rowOff>
    </xdr:to>
    <xdr:sp macro="" textlink="">
      <xdr:nvSpPr>
        <xdr:cNvPr id="798" name="フローチャート: 判断 797"/>
        <xdr:cNvSpPr/>
      </xdr:nvSpPr>
      <xdr:spPr>
        <a:xfrm>
          <a:off x="19494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16641</xdr:rowOff>
    </xdr:from>
    <xdr:ext cx="469744" cy="259045"/>
    <xdr:sp macro="" textlink="">
      <xdr:nvSpPr>
        <xdr:cNvPr id="799" name="テキスト ボックス 798"/>
        <xdr:cNvSpPr txBox="1"/>
      </xdr:nvSpPr>
      <xdr:spPr>
        <a:xfrm>
          <a:off x="19310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82309</xdr:rowOff>
    </xdr:from>
    <xdr:to>
      <xdr:col>98</xdr:col>
      <xdr:colOff>38100</xdr:colOff>
      <xdr:row>59</xdr:row>
      <xdr:rowOff>12459</xdr:rowOff>
    </xdr:to>
    <xdr:sp macro="" textlink="">
      <xdr:nvSpPr>
        <xdr:cNvPr id="800" name="フローチャート: 判断 799"/>
        <xdr:cNvSpPr/>
      </xdr:nvSpPr>
      <xdr:spPr>
        <a:xfrm>
          <a:off x="18605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28986</xdr:rowOff>
    </xdr:from>
    <xdr:ext cx="469744" cy="259045"/>
    <xdr:sp macro="" textlink="">
      <xdr:nvSpPr>
        <xdr:cNvPr id="801" name="テキスト ボックス 800"/>
        <xdr:cNvSpPr txBox="1"/>
      </xdr:nvSpPr>
      <xdr:spPr>
        <a:xfrm>
          <a:off x="18421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9" name="楕円 80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26492</xdr:rowOff>
    </xdr:from>
    <xdr:to>
      <xdr:col>107</xdr:col>
      <xdr:colOff>101600</xdr:colOff>
      <xdr:row>56</xdr:row>
      <xdr:rowOff>128092</xdr:rowOff>
    </xdr:to>
    <xdr:sp macro="" textlink="">
      <xdr:nvSpPr>
        <xdr:cNvPr id="811" name="楕円 810"/>
        <xdr:cNvSpPr/>
      </xdr:nvSpPr>
      <xdr:spPr>
        <a:xfrm>
          <a:off x="20383500" y="96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144619</xdr:rowOff>
    </xdr:from>
    <xdr:ext cx="534377" cy="259045"/>
    <xdr:sp macro="" textlink="">
      <xdr:nvSpPr>
        <xdr:cNvPr id="812" name="テキスト ボックス 811"/>
        <xdr:cNvSpPr txBox="1"/>
      </xdr:nvSpPr>
      <xdr:spPr>
        <a:xfrm>
          <a:off x="20167111" y="94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8" name="テキスト ボックス 82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42" name="直線コネクタ 841"/>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43"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44" name="直線コネクタ 843"/>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45"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6" name="直線コネクタ 845"/>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118528</xdr:rowOff>
    </xdr:from>
    <xdr:to>
      <xdr:col>116</xdr:col>
      <xdr:colOff>63500</xdr:colOff>
      <xdr:row>74</xdr:row>
      <xdr:rowOff>150630</xdr:rowOff>
    </xdr:to>
    <xdr:cxnSp macro="">
      <xdr:nvCxnSpPr>
        <xdr:cNvPr id="847" name="直線コネクタ 846"/>
        <xdr:cNvCxnSpPr/>
      </xdr:nvCxnSpPr>
      <xdr:spPr>
        <a:xfrm flipV="1">
          <a:off x="21323300" y="12805828"/>
          <a:ext cx="8382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8" name="繰出金平均値テキスト"/>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9" name="フローチャート: 判断 848"/>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150630</xdr:rowOff>
    </xdr:from>
    <xdr:to>
      <xdr:col>111</xdr:col>
      <xdr:colOff>177800</xdr:colOff>
      <xdr:row>75</xdr:row>
      <xdr:rowOff>20425</xdr:rowOff>
    </xdr:to>
    <xdr:cxnSp macro="">
      <xdr:nvCxnSpPr>
        <xdr:cNvPr id="850" name="直線コネクタ 849"/>
        <xdr:cNvCxnSpPr/>
      </xdr:nvCxnSpPr>
      <xdr:spPr>
        <a:xfrm flipV="1">
          <a:off x="20434300" y="12837930"/>
          <a:ext cx="8890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69306</xdr:rowOff>
    </xdr:from>
    <xdr:to>
      <xdr:col>112</xdr:col>
      <xdr:colOff>38100</xdr:colOff>
      <xdr:row>75</xdr:row>
      <xdr:rowOff>170906</xdr:rowOff>
    </xdr:to>
    <xdr:sp macro="" textlink="">
      <xdr:nvSpPr>
        <xdr:cNvPr id="851" name="フローチャート: 判断 850"/>
        <xdr:cNvSpPr/>
      </xdr:nvSpPr>
      <xdr:spPr>
        <a:xfrm>
          <a:off x="21272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162033</xdr:rowOff>
    </xdr:from>
    <xdr:ext cx="534377" cy="259045"/>
    <xdr:sp macro="" textlink="">
      <xdr:nvSpPr>
        <xdr:cNvPr id="852" name="テキスト ボックス 851"/>
        <xdr:cNvSpPr txBox="1"/>
      </xdr:nvSpPr>
      <xdr:spPr>
        <a:xfrm>
          <a:off x="21056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8690</xdr:rowOff>
    </xdr:from>
    <xdr:to>
      <xdr:col>107</xdr:col>
      <xdr:colOff>50800</xdr:colOff>
      <xdr:row>75</xdr:row>
      <xdr:rowOff>20425</xdr:rowOff>
    </xdr:to>
    <xdr:cxnSp macro="">
      <xdr:nvCxnSpPr>
        <xdr:cNvPr id="853" name="直線コネクタ 852"/>
        <xdr:cNvCxnSpPr/>
      </xdr:nvCxnSpPr>
      <xdr:spPr>
        <a:xfrm>
          <a:off x="19545300" y="12867440"/>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104902</xdr:rowOff>
    </xdr:from>
    <xdr:to>
      <xdr:col>107</xdr:col>
      <xdr:colOff>101600</xdr:colOff>
      <xdr:row>76</xdr:row>
      <xdr:rowOff>35052</xdr:rowOff>
    </xdr:to>
    <xdr:sp macro="" textlink="">
      <xdr:nvSpPr>
        <xdr:cNvPr id="854" name="フローチャート: 判断 853"/>
        <xdr:cNvSpPr/>
      </xdr:nvSpPr>
      <xdr:spPr>
        <a:xfrm>
          <a:off x="20383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26179</xdr:rowOff>
    </xdr:from>
    <xdr:ext cx="534377" cy="259045"/>
    <xdr:sp macro="" textlink="">
      <xdr:nvSpPr>
        <xdr:cNvPr id="855" name="テキスト ボックス 854"/>
        <xdr:cNvSpPr txBox="1"/>
      </xdr:nvSpPr>
      <xdr:spPr>
        <a:xfrm>
          <a:off x="20167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8690</xdr:rowOff>
    </xdr:from>
    <xdr:to>
      <xdr:col>102</xdr:col>
      <xdr:colOff>114300</xdr:colOff>
      <xdr:row>75</xdr:row>
      <xdr:rowOff>58874</xdr:rowOff>
    </xdr:to>
    <xdr:cxnSp macro="">
      <xdr:nvCxnSpPr>
        <xdr:cNvPr id="856" name="直線コネクタ 855"/>
        <xdr:cNvCxnSpPr/>
      </xdr:nvCxnSpPr>
      <xdr:spPr>
        <a:xfrm flipV="1">
          <a:off x="18656300" y="12867440"/>
          <a:ext cx="889000" cy="5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101048</xdr:rowOff>
    </xdr:from>
    <xdr:to>
      <xdr:col>102</xdr:col>
      <xdr:colOff>165100</xdr:colOff>
      <xdr:row>76</xdr:row>
      <xdr:rowOff>31198</xdr:rowOff>
    </xdr:to>
    <xdr:sp macro="" textlink="">
      <xdr:nvSpPr>
        <xdr:cNvPr id="857" name="フローチャート: 判断 856"/>
        <xdr:cNvSpPr/>
      </xdr:nvSpPr>
      <xdr:spPr>
        <a:xfrm>
          <a:off x="19494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22325</xdr:rowOff>
    </xdr:from>
    <xdr:ext cx="534377" cy="259045"/>
    <xdr:sp macro="" textlink="">
      <xdr:nvSpPr>
        <xdr:cNvPr id="858" name="テキスト ボックス 857"/>
        <xdr:cNvSpPr txBox="1"/>
      </xdr:nvSpPr>
      <xdr:spPr>
        <a:xfrm>
          <a:off x="19278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100820</xdr:rowOff>
    </xdr:from>
    <xdr:to>
      <xdr:col>98</xdr:col>
      <xdr:colOff>38100</xdr:colOff>
      <xdr:row>76</xdr:row>
      <xdr:rowOff>30970</xdr:rowOff>
    </xdr:to>
    <xdr:sp macro="" textlink="">
      <xdr:nvSpPr>
        <xdr:cNvPr id="859" name="フローチャート: 判断 858"/>
        <xdr:cNvSpPr/>
      </xdr:nvSpPr>
      <xdr:spPr>
        <a:xfrm>
          <a:off x="18605500" y="1295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22097</xdr:rowOff>
    </xdr:from>
    <xdr:ext cx="534377" cy="259045"/>
    <xdr:sp macro="" textlink="">
      <xdr:nvSpPr>
        <xdr:cNvPr id="860" name="テキスト ボックス 859"/>
        <xdr:cNvSpPr txBox="1"/>
      </xdr:nvSpPr>
      <xdr:spPr>
        <a:xfrm>
          <a:off x="18389111" y="130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67728</xdr:rowOff>
    </xdr:from>
    <xdr:to>
      <xdr:col>116</xdr:col>
      <xdr:colOff>114300</xdr:colOff>
      <xdr:row>74</xdr:row>
      <xdr:rowOff>169328</xdr:rowOff>
    </xdr:to>
    <xdr:sp macro="" textlink="">
      <xdr:nvSpPr>
        <xdr:cNvPr id="866" name="楕円 865"/>
        <xdr:cNvSpPr/>
      </xdr:nvSpPr>
      <xdr:spPr>
        <a:xfrm>
          <a:off x="22110700" y="127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90605</xdr:rowOff>
    </xdr:from>
    <xdr:ext cx="534377" cy="259045"/>
    <xdr:sp macro="" textlink="">
      <xdr:nvSpPr>
        <xdr:cNvPr id="867" name="繰出金該当値テキスト"/>
        <xdr:cNvSpPr txBox="1"/>
      </xdr:nvSpPr>
      <xdr:spPr>
        <a:xfrm>
          <a:off x="22212300" y="126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99830</xdr:rowOff>
    </xdr:from>
    <xdr:to>
      <xdr:col>112</xdr:col>
      <xdr:colOff>38100</xdr:colOff>
      <xdr:row>75</xdr:row>
      <xdr:rowOff>29980</xdr:rowOff>
    </xdr:to>
    <xdr:sp macro="" textlink="">
      <xdr:nvSpPr>
        <xdr:cNvPr id="868" name="楕円 867"/>
        <xdr:cNvSpPr/>
      </xdr:nvSpPr>
      <xdr:spPr>
        <a:xfrm>
          <a:off x="21272500" y="1278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46507</xdr:rowOff>
    </xdr:from>
    <xdr:ext cx="534377" cy="259045"/>
    <xdr:sp macro="" textlink="">
      <xdr:nvSpPr>
        <xdr:cNvPr id="869" name="テキスト ボックス 868"/>
        <xdr:cNvSpPr txBox="1"/>
      </xdr:nvSpPr>
      <xdr:spPr>
        <a:xfrm>
          <a:off x="21056111" y="1256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141075</xdr:rowOff>
    </xdr:from>
    <xdr:to>
      <xdr:col>107</xdr:col>
      <xdr:colOff>101600</xdr:colOff>
      <xdr:row>75</xdr:row>
      <xdr:rowOff>71225</xdr:rowOff>
    </xdr:to>
    <xdr:sp macro="" textlink="">
      <xdr:nvSpPr>
        <xdr:cNvPr id="870" name="楕円 869"/>
        <xdr:cNvSpPr/>
      </xdr:nvSpPr>
      <xdr:spPr>
        <a:xfrm>
          <a:off x="20383500" y="1282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87752</xdr:rowOff>
    </xdr:from>
    <xdr:ext cx="534377" cy="259045"/>
    <xdr:sp macro="" textlink="">
      <xdr:nvSpPr>
        <xdr:cNvPr id="871" name="テキスト ボックス 870"/>
        <xdr:cNvSpPr txBox="1"/>
      </xdr:nvSpPr>
      <xdr:spPr>
        <a:xfrm>
          <a:off x="20167111" y="126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129340</xdr:rowOff>
    </xdr:from>
    <xdr:to>
      <xdr:col>102</xdr:col>
      <xdr:colOff>165100</xdr:colOff>
      <xdr:row>75</xdr:row>
      <xdr:rowOff>59490</xdr:rowOff>
    </xdr:to>
    <xdr:sp macro="" textlink="">
      <xdr:nvSpPr>
        <xdr:cNvPr id="872" name="楕円 871"/>
        <xdr:cNvSpPr/>
      </xdr:nvSpPr>
      <xdr:spPr>
        <a:xfrm>
          <a:off x="19494500" y="128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76017</xdr:rowOff>
    </xdr:from>
    <xdr:ext cx="534377" cy="259045"/>
    <xdr:sp macro="" textlink="">
      <xdr:nvSpPr>
        <xdr:cNvPr id="873" name="テキスト ボックス 872"/>
        <xdr:cNvSpPr txBox="1"/>
      </xdr:nvSpPr>
      <xdr:spPr>
        <a:xfrm>
          <a:off x="19278111" y="1259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8074</xdr:rowOff>
    </xdr:from>
    <xdr:to>
      <xdr:col>98</xdr:col>
      <xdr:colOff>38100</xdr:colOff>
      <xdr:row>75</xdr:row>
      <xdr:rowOff>109674</xdr:rowOff>
    </xdr:to>
    <xdr:sp macro="" textlink="">
      <xdr:nvSpPr>
        <xdr:cNvPr id="874" name="楕円 873"/>
        <xdr:cNvSpPr/>
      </xdr:nvSpPr>
      <xdr:spPr>
        <a:xfrm>
          <a:off x="18605500" y="128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126201</xdr:rowOff>
    </xdr:from>
    <xdr:ext cx="534377" cy="259045"/>
    <xdr:sp macro="" textlink="">
      <xdr:nvSpPr>
        <xdr:cNvPr id="875" name="テキスト ボックス 874"/>
        <xdr:cNvSpPr txBox="1"/>
      </xdr:nvSpPr>
      <xdr:spPr>
        <a:xfrm>
          <a:off x="18389111" y="1264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人件費は増加している。主な要因は、地方公務員法等の改正に伴う会計年度職員制度の開始により臨時職員の賃金が人件費に移行されたことである。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物件費は減少している。主な要因は、地方公務員法等の改正に伴う会計年度職員制度の開始により臨時職員の賃金が人件費に移行されたことである。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補助費等は増加している。主な要因は、新型コロナウイルス感染症対策である特別定額給付金や暮らし応援商品券の支給、水道料金の一部減免等を実施したからである。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15,421
15,114
49.18
9,145,423
9,016,167
67,421
4,502,990
8,170,948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10,408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32944</xdr:rowOff>
    </xdr:from>
    <xdr:to>
      <xdr:col>24</xdr:col>
      <xdr:colOff>63500</xdr:colOff>
      <xdr:row>35</xdr:row>
      <xdr:rowOff>69977</xdr:rowOff>
    </xdr:to>
    <xdr:cxnSp macro="">
      <xdr:nvCxnSpPr>
        <xdr:cNvPr id="59" name="直線コネクタ 58"/>
        <xdr:cNvCxnSpPr/>
      </xdr:nvCxnSpPr>
      <xdr:spPr>
        <a:xfrm>
          <a:off x="3797300" y="6033694"/>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32944</xdr:rowOff>
    </xdr:from>
    <xdr:to>
      <xdr:col>19</xdr:col>
      <xdr:colOff>177800</xdr:colOff>
      <xdr:row>35</xdr:row>
      <xdr:rowOff>91465</xdr:rowOff>
    </xdr:to>
    <xdr:cxnSp macro="">
      <xdr:nvCxnSpPr>
        <xdr:cNvPr id="62" name="直線コネクタ 61"/>
        <xdr:cNvCxnSpPr/>
      </xdr:nvCxnSpPr>
      <xdr:spPr>
        <a:xfrm flipV="1">
          <a:off x="2908300" y="6033694"/>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16891</xdr:rowOff>
    </xdr:from>
    <xdr:to>
      <xdr:col>20</xdr:col>
      <xdr:colOff>38100</xdr:colOff>
      <xdr:row>36</xdr:row>
      <xdr:rowOff>118491</xdr:rowOff>
    </xdr:to>
    <xdr:sp macro="" textlink="">
      <xdr:nvSpPr>
        <xdr:cNvPr id="63" name="フローチャート: 判断 62"/>
        <xdr:cNvSpPr/>
      </xdr:nvSpPr>
      <xdr:spPr>
        <a:xfrm>
          <a:off x="3746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109618</xdr:rowOff>
    </xdr:from>
    <xdr:ext cx="469744" cy="259045"/>
    <xdr:sp macro="" textlink="">
      <xdr:nvSpPr>
        <xdr:cNvPr id="64" name="テキスト ボックス 63"/>
        <xdr:cNvSpPr txBox="1"/>
      </xdr:nvSpPr>
      <xdr:spPr>
        <a:xfrm>
          <a:off x="3562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70206</xdr:rowOff>
    </xdr:from>
    <xdr:to>
      <xdr:col>15</xdr:col>
      <xdr:colOff>50800</xdr:colOff>
      <xdr:row>35</xdr:row>
      <xdr:rowOff>91465</xdr:rowOff>
    </xdr:to>
    <xdr:cxnSp macro="">
      <xdr:nvCxnSpPr>
        <xdr:cNvPr id="65" name="直線コネクタ 64"/>
        <xdr:cNvCxnSpPr/>
      </xdr:nvCxnSpPr>
      <xdr:spPr>
        <a:xfrm>
          <a:off x="2019300" y="6070956"/>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42951</xdr:rowOff>
    </xdr:from>
    <xdr:to>
      <xdr:col>15</xdr:col>
      <xdr:colOff>101600</xdr:colOff>
      <xdr:row>36</xdr:row>
      <xdr:rowOff>144551</xdr:rowOff>
    </xdr:to>
    <xdr:sp macro="" textlink="">
      <xdr:nvSpPr>
        <xdr:cNvPr id="66" name="フローチャート: 判断 65"/>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135678</xdr:rowOff>
    </xdr:from>
    <xdr:ext cx="469744" cy="259045"/>
    <xdr:sp macro="" textlink="">
      <xdr:nvSpPr>
        <xdr:cNvPr id="67" name="テキスト ボックス 66"/>
        <xdr:cNvSpPr txBox="1"/>
      </xdr:nvSpPr>
      <xdr:spPr>
        <a:xfrm>
          <a:off x="2673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165532</xdr:rowOff>
    </xdr:from>
    <xdr:to>
      <xdr:col>10</xdr:col>
      <xdr:colOff>114300</xdr:colOff>
      <xdr:row>35</xdr:row>
      <xdr:rowOff>70206</xdr:rowOff>
    </xdr:to>
    <xdr:cxnSp macro="">
      <xdr:nvCxnSpPr>
        <xdr:cNvPr id="68" name="直線コネクタ 67"/>
        <xdr:cNvCxnSpPr/>
      </xdr:nvCxnSpPr>
      <xdr:spPr>
        <a:xfrm>
          <a:off x="1130300" y="5994832"/>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30150</xdr:rowOff>
    </xdr:from>
    <xdr:to>
      <xdr:col>10</xdr:col>
      <xdr:colOff>165100</xdr:colOff>
      <xdr:row>36</xdr:row>
      <xdr:rowOff>131750</xdr:rowOff>
    </xdr:to>
    <xdr:sp macro="" textlink="">
      <xdr:nvSpPr>
        <xdr:cNvPr id="69" name="フローチャート: 判断 68"/>
        <xdr:cNvSpPr/>
      </xdr:nvSpPr>
      <xdr:spPr>
        <a:xfrm>
          <a:off x="1968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122877</xdr:rowOff>
    </xdr:from>
    <xdr:ext cx="469744" cy="259045"/>
    <xdr:sp macro="" textlink="">
      <xdr:nvSpPr>
        <xdr:cNvPr id="70" name="テキスト ボックス 69"/>
        <xdr:cNvSpPr txBox="1"/>
      </xdr:nvSpPr>
      <xdr:spPr>
        <a:xfrm>
          <a:off x="1784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33807</xdr:rowOff>
    </xdr:from>
    <xdr:to>
      <xdr:col>6</xdr:col>
      <xdr:colOff>38100</xdr:colOff>
      <xdr:row>36</xdr:row>
      <xdr:rowOff>135407</xdr:rowOff>
    </xdr:to>
    <xdr:sp macro="" textlink="">
      <xdr:nvSpPr>
        <xdr:cNvPr id="71" name="フローチャート: 判断 70"/>
        <xdr:cNvSpPr/>
      </xdr:nvSpPr>
      <xdr:spPr>
        <a:xfrm>
          <a:off x="1079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126534</xdr:rowOff>
    </xdr:from>
    <xdr:ext cx="469744" cy="259045"/>
    <xdr:sp macro="" textlink="">
      <xdr:nvSpPr>
        <xdr:cNvPr id="72" name="テキスト ボックス 71"/>
        <xdr:cNvSpPr txBox="1"/>
      </xdr:nvSpPr>
      <xdr:spPr>
        <a:xfrm>
          <a:off x="895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19177</xdr:rowOff>
    </xdr:from>
    <xdr:to>
      <xdr:col>24</xdr:col>
      <xdr:colOff>114300</xdr:colOff>
      <xdr:row>35</xdr:row>
      <xdr:rowOff>120777</xdr:rowOff>
    </xdr:to>
    <xdr:sp macro="" textlink="">
      <xdr:nvSpPr>
        <xdr:cNvPr id="78" name="楕円 77"/>
        <xdr:cNvSpPr/>
      </xdr:nvSpPr>
      <xdr:spPr>
        <a:xfrm>
          <a:off x="4584700" y="60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169054</xdr:rowOff>
    </xdr:from>
    <xdr:ext cx="469744" cy="259045"/>
    <xdr:sp macro="" textlink="">
      <xdr:nvSpPr>
        <xdr:cNvPr id="79" name="議会費該当値テキスト"/>
        <xdr:cNvSpPr txBox="1"/>
      </xdr:nvSpPr>
      <xdr:spPr>
        <a:xfrm>
          <a:off x="4686300" y="599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153594</xdr:rowOff>
    </xdr:from>
    <xdr:to>
      <xdr:col>20</xdr:col>
      <xdr:colOff>38100</xdr:colOff>
      <xdr:row>35</xdr:row>
      <xdr:rowOff>83744</xdr:rowOff>
    </xdr:to>
    <xdr:sp macro="" textlink="">
      <xdr:nvSpPr>
        <xdr:cNvPr id="80" name="楕円 79"/>
        <xdr:cNvSpPr/>
      </xdr:nvSpPr>
      <xdr:spPr>
        <a:xfrm>
          <a:off x="3746500" y="59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100271</xdr:rowOff>
    </xdr:from>
    <xdr:ext cx="469744" cy="259045"/>
    <xdr:sp macro="" textlink="">
      <xdr:nvSpPr>
        <xdr:cNvPr id="81" name="テキスト ボックス 80"/>
        <xdr:cNvSpPr txBox="1"/>
      </xdr:nvSpPr>
      <xdr:spPr>
        <a:xfrm>
          <a:off x="3562428" y="57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40665</xdr:rowOff>
    </xdr:from>
    <xdr:to>
      <xdr:col>15</xdr:col>
      <xdr:colOff>101600</xdr:colOff>
      <xdr:row>35</xdr:row>
      <xdr:rowOff>142265</xdr:rowOff>
    </xdr:to>
    <xdr:sp macro="" textlink="">
      <xdr:nvSpPr>
        <xdr:cNvPr id="82" name="楕円 81"/>
        <xdr:cNvSpPr/>
      </xdr:nvSpPr>
      <xdr:spPr>
        <a:xfrm>
          <a:off x="2857500" y="60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158792</xdr:rowOff>
    </xdr:from>
    <xdr:ext cx="469744" cy="259045"/>
    <xdr:sp macro="" textlink="">
      <xdr:nvSpPr>
        <xdr:cNvPr id="83" name="テキスト ボックス 82"/>
        <xdr:cNvSpPr txBox="1"/>
      </xdr:nvSpPr>
      <xdr:spPr>
        <a:xfrm>
          <a:off x="2673428" y="581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19406</xdr:rowOff>
    </xdr:from>
    <xdr:to>
      <xdr:col>10</xdr:col>
      <xdr:colOff>165100</xdr:colOff>
      <xdr:row>35</xdr:row>
      <xdr:rowOff>121006</xdr:rowOff>
    </xdr:to>
    <xdr:sp macro="" textlink="">
      <xdr:nvSpPr>
        <xdr:cNvPr id="84" name="楕円 83"/>
        <xdr:cNvSpPr/>
      </xdr:nvSpPr>
      <xdr:spPr>
        <a:xfrm>
          <a:off x="1968500" y="60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137533</xdr:rowOff>
    </xdr:from>
    <xdr:ext cx="469744" cy="259045"/>
    <xdr:sp macro="" textlink="">
      <xdr:nvSpPr>
        <xdr:cNvPr id="85" name="テキスト ボックス 84"/>
        <xdr:cNvSpPr txBox="1"/>
      </xdr:nvSpPr>
      <xdr:spPr>
        <a:xfrm>
          <a:off x="1784428" y="579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114732</xdr:rowOff>
    </xdr:from>
    <xdr:to>
      <xdr:col>6</xdr:col>
      <xdr:colOff>38100</xdr:colOff>
      <xdr:row>35</xdr:row>
      <xdr:rowOff>44882</xdr:rowOff>
    </xdr:to>
    <xdr:sp macro="" textlink="">
      <xdr:nvSpPr>
        <xdr:cNvPr id="86" name="楕円 85"/>
        <xdr:cNvSpPr/>
      </xdr:nvSpPr>
      <xdr:spPr>
        <a:xfrm>
          <a:off x="1079500" y="59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61409</xdr:rowOff>
    </xdr:from>
    <xdr:ext cx="469744" cy="259045"/>
    <xdr:sp macro="" textlink="">
      <xdr:nvSpPr>
        <xdr:cNvPr id="87" name="テキスト ボックス 86"/>
        <xdr:cNvSpPr txBox="1"/>
      </xdr:nvSpPr>
      <xdr:spPr>
        <a:xfrm>
          <a:off x="895428" y="57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583,910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123337</xdr:rowOff>
    </xdr:from>
    <xdr:to>
      <xdr:col>24</xdr:col>
      <xdr:colOff>63500</xdr:colOff>
      <xdr:row>58</xdr:row>
      <xdr:rowOff>1884</xdr:rowOff>
    </xdr:to>
    <xdr:cxnSp macro="">
      <xdr:nvCxnSpPr>
        <xdr:cNvPr id="114" name="直線コネクタ 113"/>
        <xdr:cNvCxnSpPr/>
      </xdr:nvCxnSpPr>
      <xdr:spPr>
        <a:xfrm flipV="1">
          <a:off x="3797300" y="9724537"/>
          <a:ext cx="838200" cy="22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153809</xdr:rowOff>
    </xdr:from>
    <xdr:to>
      <xdr:col>19</xdr:col>
      <xdr:colOff>177800</xdr:colOff>
      <xdr:row>58</xdr:row>
      <xdr:rowOff>1884</xdr:rowOff>
    </xdr:to>
    <xdr:cxnSp macro="">
      <xdr:nvCxnSpPr>
        <xdr:cNvPr id="117" name="直線コネクタ 116"/>
        <xdr:cNvCxnSpPr/>
      </xdr:nvCxnSpPr>
      <xdr:spPr>
        <a:xfrm>
          <a:off x="2908300" y="9755009"/>
          <a:ext cx="889000" cy="19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40876</xdr:rowOff>
    </xdr:from>
    <xdr:to>
      <xdr:col>20</xdr:col>
      <xdr:colOff>38100</xdr:colOff>
      <xdr:row>57</xdr:row>
      <xdr:rowOff>142476</xdr:rowOff>
    </xdr:to>
    <xdr:sp macro="" textlink="">
      <xdr:nvSpPr>
        <xdr:cNvPr id="118" name="フローチャート: 判断 117"/>
        <xdr:cNvSpPr/>
      </xdr:nvSpPr>
      <xdr:spPr>
        <a:xfrm>
          <a:off x="3746500" y="981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159003</xdr:rowOff>
    </xdr:from>
    <xdr:ext cx="534377" cy="259045"/>
    <xdr:sp macro="" textlink="">
      <xdr:nvSpPr>
        <xdr:cNvPr id="119" name="テキスト ボックス 118"/>
        <xdr:cNvSpPr txBox="1"/>
      </xdr:nvSpPr>
      <xdr:spPr>
        <a:xfrm>
          <a:off x="3530111" y="95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140564</xdr:rowOff>
    </xdr:from>
    <xdr:to>
      <xdr:col>15</xdr:col>
      <xdr:colOff>50800</xdr:colOff>
      <xdr:row>56</xdr:row>
      <xdr:rowOff>153809</xdr:rowOff>
    </xdr:to>
    <xdr:cxnSp macro="">
      <xdr:nvCxnSpPr>
        <xdr:cNvPr id="120" name="直線コネクタ 119"/>
        <xdr:cNvCxnSpPr/>
      </xdr:nvCxnSpPr>
      <xdr:spPr>
        <a:xfrm>
          <a:off x="2019300" y="9741764"/>
          <a:ext cx="889000" cy="1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10849</xdr:rowOff>
    </xdr:from>
    <xdr:to>
      <xdr:col>15</xdr:col>
      <xdr:colOff>101600</xdr:colOff>
      <xdr:row>57</xdr:row>
      <xdr:rowOff>112449</xdr:rowOff>
    </xdr:to>
    <xdr:sp macro="" textlink="">
      <xdr:nvSpPr>
        <xdr:cNvPr id="121" name="フローチャート: 判断 120"/>
        <xdr:cNvSpPr/>
      </xdr:nvSpPr>
      <xdr:spPr>
        <a:xfrm>
          <a:off x="2857500" y="97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103576</xdr:rowOff>
    </xdr:from>
    <xdr:ext cx="599010" cy="259045"/>
    <xdr:sp macro="" textlink="">
      <xdr:nvSpPr>
        <xdr:cNvPr id="122" name="テキスト ボックス 121"/>
        <xdr:cNvSpPr txBox="1"/>
      </xdr:nvSpPr>
      <xdr:spPr>
        <a:xfrm>
          <a:off x="2608795" y="98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140564</xdr:rowOff>
    </xdr:from>
    <xdr:to>
      <xdr:col>10</xdr:col>
      <xdr:colOff>114300</xdr:colOff>
      <xdr:row>57</xdr:row>
      <xdr:rowOff>128626</xdr:rowOff>
    </xdr:to>
    <xdr:cxnSp macro="">
      <xdr:nvCxnSpPr>
        <xdr:cNvPr id="123" name="直線コネクタ 122"/>
        <xdr:cNvCxnSpPr/>
      </xdr:nvCxnSpPr>
      <xdr:spPr>
        <a:xfrm flipV="1">
          <a:off x="1130300" y="9741764"/>
          <a:ext cx="889000" cy="1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71387</xdr:rowOff>
    </xdr:from>
    <xdr:to>
      <xdr:col>10</xdr:col>
      <xdr:colOff>165100</xdr:colOff>
      <xdr:row>58</xdr:row>
      <xdr:rowOff>1537</xdr:rowOff>
    </xdr:to>
    <xdr:sp macro="" textlink="">
      <xdr:nvSpPr>
        <xdr:cNvPr id="124" name="フローチャート: 判断 123"/>
        <xdr:cNvSpPr/>
      </xdr:nvSpPr>
      <xdr:spPr>
        <a:xfrm>
          <a:off x="1968500" y="984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164114</xdr:rowOff>
    </xdr:from>
    <xdr:ext cx="534377" cy="259045"/>
    <xdr:sp macro="" textlink="">
      <xdr:nvSpPr>
        <xdr:cNvPr id="125" name="テキスト ボックス 124"/>
        <xdr:cNvSpPr txBox="1"/>
      </xdr:nvSpPr>
      <xdr:spPr>
        <a:xfrm>
          <a:off x="1752111" y="993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74512</xdr:rowOff>
    </xdr:from>
    <xdr:to>
      <xdr:col>6</xdr:col>
      <xdr:colOff>38100</xdr:colOff>
      <xdr:row>58</xdr:row>
      <xdr:rowOff>4662</xdr:rowOff>
    </xdr:to>
    <xdr:sp macro="" textlink="">
      <xdr:nvSpPr>
        <xdr:cNvPr id="126" name="フローチャート: 判断 125"/>
        <xdr:cNvSpPr/>
      </xdr:nvSpPr>
      <xdr:spPr>
        <a:xfrm>
          <a:off x="1079500" y="984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21189</xdr:rowOff>
    </xdr:from>
    <xdr:ext cx="534377" cy="259045"/>
    <xdr:sp macro="" textlink="">
      <xdr:nvSpPr>
        <xdr:cNvPr id="127" name="テキスト ボックス 126"/>
        <xdr:cNvSpPr txBox="1"/>
      </xdr:nvSpPr>
      <xdr:spPr>
        <a:xfrm>
          <a:off x="863111" y="96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72537</xdr:rowOff>
    </xdr:from>
    <xdr:to>
      <xdr:col>24</xdr:col>
      <xdr:colOff>114300</xdr:colOff>
      <xdr:row>57</xdr:row>
      <xdr:rowOff>2687</xdr:rowOff>
    </xdr:to>
    <xdr:sp macro="" textlink="">
      <xdr:nvSpPr>
        <xdr:cNvPr id="133" name="楕円 132"/>
        <xdr:cNvSpPr/>
      </xdr:nvSpPr>
      <xdr:spPr>
        <a:xfrm>
          <a:off x="4584700" y="96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158914</xdr:rowOff>
    </xdr:from>
    <xdr:ext cx="599010" cy="259045"/>
    <xdr:sp macro="" textlink="">
      <xdr:nvSpPr>
        <xdr:cNvPr id="134" name="総務費該当値テキスト"/>
        <xdr:cNvSpPr txBox="1"/>
      </xdr:nvSpPr>
      <xdr:spPr>
        <a:xfrm>
          <a:off x="4686300" y="958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122534</xdr:rowOff>
    </xdr:from>
    <xdr:to>
      <xdr:col>20</xdr:col>
      <xdr:colOff>38100</xdr:colOff>
      <xdr:row>58</xdr:row>
      <xdr:rowOff>52684</xdr:rowOff>
    </xdr:to>
    <xdr:sp macro="" textlink="">
      <xdr:nvSpPr>
        <xdr:cNvPr id="135" name="楕円 134"/>
        <xdr:cNvSpPr/>
      </xdr:nvSpPr>
      <xdr:spPr>
        <a:xfrm>
          <a:off x="3746500" y="989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43811</xdr:rowOff>
    </xdr:from>
    <xdr:ext cx="534377" cy="259045"/>
    <xdr:sp macro="" textlink="">
      <xdr:nvSpPr>
        <xdr:cNvPr id="136" name="テキスト ボックス 135"/>
        <xdr:cNvSpPr txBox="1"/>
      </xdr:nvSpPr>
      <xdr:spPr>
        <a:xfrm>
          <a:off x="3530111" y="998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103009</xdr:rowOff>
    </xdr:from>
    <xdr:to>
      <xdr:col>15</xdr:col>
      <xdr:colOff>101600</xdr:colOff>
      <xdr:row>57</xdr:row>
      <xdr:rowOff>33159</xdr:rowOff>
    </xdr:to>
    <xdr:sp macro="" textlink="">
      <xdr:nvSpPr>
        <xdr:cNvPr id="137" name="楕円 136"/>
        <xdr:cNvSpPr/>
      </xdr:nvSpPr>
      <xdr:spPr>
        <a:xfrm>
          <a:off x="2857500" y="970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49686</xdr:rowOff>
    </xdr:from>
    <xdr:ext cx="599010" cy="259045"/>
    <xdr:sp macro="" textlink="">
      <xdr:nvSpPr>
        <xdr:cNvPr id="138" name="テキスト ボックス 137"/>
        <xdr:cNvSpPr txBox="1"/>
      </xdr:nvSpPr>
      <xdr:spPr>
        <a:xfrm>
          <a:off x="2608795" y="947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89764</xdr:rowOff>
    </xdr:from>
    <xdr:to>
      <xdr:col>10</xdr:col>
      <xdr:colOff>165100</xdr:colOff>
      <xdr:row>57</xdr:row>
      <xdr:rowOff>19914</xdr:rowOff>
    </xdr:to>
    <xdr:sp macro="" textlink="">
      <xdr:nvSpPr>
        <xdr:cNvPr id="139" name="楕円 138"/>
        <xdr:cNvSpPr/>
      </xdr:nvSpPr>
      <xdr:spPr>
        <a:xfrm>
          <a:off x="1968500" y="96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36441</xdr:rowOff>
    </xdr:from>
    <xdr:ext cx="599010" cy="259045"/>
    <xdr:sp macro="" textlink="">
      <xdr:nvSpPr>
        <xdr:cNvPr id="140" name="テキスト ボックス 139"/>
        <xdr:cNvSpPr txBox="1"/>
      </xdr:nvSpPr>
      <xdr:spPr>
        <a:xfrm>
          <a:off x="1719795" y="946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77826</xdr:rowOff>
    </xdr:from>
    <xdr:to>
      <xdr:col>6</xdr:col>
      <xdr:colOff>38100</xdr:colOff>
      <xdr:row>58</xdr:row>
      <xdr:rowOff>7976</xdr:rowOff>
    </xdr:to>
    <xdr:sp macro="" textlink="">
      <xdr:nvSpPr>
        <xdr:cNvPr id="141" name="楕円 140"/>
        <xdr:cNvSpPr/>
      </xdr:nvSpPr>
      <xdr:spPr>
        <a:xfrm>
          <a:off x="1079500" y="98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170553</xdr:rowOff>
    </xdr:from>
    <xdr:ext cx="534377" cy="259045"/>
    <xdr:sp macro="" textlink="">
      <xdr:nvSpPr>
        <xdr:cNvPr id="142" name="テキスト ボックス 141"/>
        <xdr:cNvSpPr txBox="1"/>
      </xdr:nvSpPr>
      <xdr:spPr>
        <a:xfrm>
          <a:off x="863111" y="99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274,962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114486</xdr:rowOff>
    </xdr:from>
    <xdr:to>
      <xdr:col>24</xdr:col>
      <xdr:colOff>63500</xdr:colOff>
      <xdr:row>76</xdr:row>
      <xdr:rowOff>162561</xdr:rowOff>
    </xdr:to>
    <xdr:cxnSp macro="">
      <xdr:nvCxnSpPr>
        <xdr:cNvPr id="172" name="直線コネクタ 171"/>
        <xdr:cNvCxnSpPr/>
      </xdr:nvCxnSpPr>
      <xdr:spPr>
        <a:xfrm flipV="1">
          <a:off x="3797300" y="13144686"/>
          <a:ext cx="838200" cy="4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162561</xdr:rowOff>
    </xdr:from>
    <xdr:to>
      <xdr:col>19</xdr:col>
      <xdr:colOff>177800</xdr:colOff>
      <xdr:row>77</xdr:row>
      <xdr:rowOff>22093</xdr:rowOff>
    </xdr:to>
    <xdr:cxnSp macro="">
      <xdr:nvCxnSpPr>
        <xdr:cNvPr id="175" name="直線コネクタ 174"/>
        <xdr:cNvCxnSpPr/>
      </xdr:nvCxnSpPr>
      <xdr:spPr>
        <a:xfrm flipV="1">
          <a:off x="2908300" y="13192761"/>
          <a:ext cx="889000" cy="3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76" name="フローチャート: 判断 175"/>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77" name="テキスト ボックス 176"/>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22093</xdr:rowOff>
    </xdr:from>
    <xdr:to>
      <xdr:col>15</xdr:col>
      <xdr:colOff>50800</xdr:colOff>
      <xdr:row>77</xdr:row>
      <xdr:rowOff>31184</xdr:rowOff>
    </xdr:to>
    <xdr:cxnSp macro="">
      <xdr:nvCxnSpPr>
        <xdr:cNvPr id="178" name="直線コネクタ 177"/>
        <xdr:cNvCxnSpPr/>
      </xdr:nvCxnSpPr>
      <xdr:spPr>
        <a:xfrm flipV="1">
          <a:off x="2019300" y="13223743"/>
          <a:ext cx="889000" cy="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79" name="フローチャート: 判断 178"/>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0" name="テキスト ボックス 179"/>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31184</xdr:rowOff>
    </xdr:from>
    <xdr:to>
      <xdr:col>10</xdr:col>
      <xdr:colOff>114300</xdr:colOff>
      <xdr:row>77</xdr:row>
      <xdr:rowOff>75220</xdr:rowOff>
    </xdr:to>
    <xdr:cxnSp macro="">
      <xdr:nvCxnSpPr>
        <xdr:cNvPr id="181" name="直線コネクタ 180"/>
        <xdr:cNvCxnSpPr/>
      </xdr:nvCxnSpPr>
      <xdr:spPr>
        <a:xfrm flipV="1">
          <a:off x="1130300" y="13232834"/>
          <a:ext cx="889000" cy="4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2" name="フローチャート: 判断 181"/>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3" name="テキスト ボックス 182"/>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4" name="フローチャート: 判断 183"/>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85" name="テキスト ボックス 184"/>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63686</xdr:rowOff>
    </xdr:from>
    <xdr:to>
      <xdr:col>24</xdr:col>
      <xdr:colOff>114300</xdr:colOff>
      <xdr:row>76</xdr:row>
      <xdr:rowOff>165286</xdr:rowOff>
    </xdr:to>
    <xdr:sp macro="" textlink="">
      <xdr:nvSpPr>
        <xdr:cNvPr id="191" name="楕円 190"/>
        <xdr:cNvSpPr/>
      </xdr:nvSpPr>
      <xdr:spPr>
        <a:xfrm>
          <a:off x="4584700" y="1309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42113</xdr:rowOff>
    </xdr:from>
    <xdr:ext cx="599010" cy="259045"/>
    <xdr:sp macro="" textlink="">
      <xdr:nvSpPr>
        <xdr:cNvPr id="192" name="民生費該当値テキスト"/>
        <xdr:cNvSpPr txBox="1"/>
      </xdr:nvSpPr>
      <xdr:spPr>
        <a:xfrm>
          <a:off x="4686300" y="13072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111761</xdr:rowOff>
    </xdr:from>
    <xdr:to>
      <xdr:col>20</xdr:col>
      <xdr:colOff>38100</xdr:colOff>
      <xdr:row>77</xdr:row>
      <xdr:rowOff>41911</xdr:rowOff>
    </xdr:to>
    <xdr:sp macro="" textlink="">
      <xdr:nvSpPr>
        <xdr:cNvPr id="193" name="楕円 192"/>
        <xdr:cNvSpPr/>
      </xdr:nvSpPr>
      <xdr:spPr>
        <a:xfrm>
          <a:off x="3746500" y="131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58437</xdr:rowOff>
    </xdr:from>
    <xdr:ext cx="599010" cy="259045"/>
    <xdr:sp macro="" textlink="">
      <xdr:nvSpPr>
        <xdr:cNvPr id="194" name="テキスト ボックス 193"/>
        <xdr:cNvSpPr txBox="1"/>
      </xdr:nvSpPr>
      <xdr:spPr>
        <a:xfrm>
          <a:off x="3497795" y="1291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142743</xdr:rowOff>
    </xdr:from>
    <xdr:to>
      <xdr:col>15</xdr:col>
      <xdr:colOff>101600</xdr:colOff>
      <xdr:row>77</xdr:row>
      <xdr:rowOff>72893</xdr:rowOff>
    </xdr:to>
    <xdr:sp macro="" textlink="">
      <xdr:nvSpPr>
        <xdr:cNvPr id="195" name="楕円 194"/>
        <xdr:cNvSpPr/>
      </xdr:nvSpPr>
      <xdr:spPr>
        <a:xfrm>
          <a:off x="2857500" y="131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89420</xdr:rowOff>
    </xdr:from>
    <xdr:ext cx="599010" cy="259045"/>
    <xdr:sp macro="" textlink="">
      <xdr:nvSpPr>
        <xdr:cNvPr id="196" name="テキスト ボックス 195"/>
        <xdr:cNvSpPr txBox="1"/>
      </xdr:nvSpPr>
      <xdr:spPr>
        <a:xfrm>
          <a:off x="2608795" y="1294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151834</xdr:rowOff>
    </xdr:from>
    <xdr:to>
      <xdr:col>10</xdr:col>
      <xdr:colOff>165100</xdr:colOff>
      <xdr:row>77</xdr:row>
      <xdr:rowOff>81984</xdr:rowOff>
    </xdr:to>
    <xdr:sp macro="" textlink="">
      <xdr:nvSpPr>
        <xdr:cNvPr id="197" name="楕円 196"/>
        <xdr:cNvSpPr/>
      </xdr:nvSpPr>
      <xdr:spPr>
        <a:xfrm>
          <a:off x="1968500" y="131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98510</xdr:rowOff>
    </xdr:from>
    <xdr:ext cx="599010" cy="259045"/>
    <xdr:sp macro="" textlink="">
      <xdr:nvSpPr>
        <xdr:cNvPr id="198" name="テキスト ボックス 197"/>
        <xdr:cNvSpPr txBox="1"/>
      </xdr:nvSpPr>
      <xdr:spPr>
        <a:xfrm>
          <a:off x="1719795" y="1295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24420</xdr:rowOff>
    </xdr:from>
    <xdr:to>
      <xdr:col>6</xdr:col>
      <xdr:colOff>38100</xdr:colOff>
      <xdr:row>77</xdr:row>
      <xdr:rowOff>126020</xdr:rowOff>
    </xdr:to>
    <xdr:sp macro="" textlink="">
      <xdr:nvSpPr>
        <xdr:cNvPr id="199" name="楕円 198"/>
        <xdr:cNvSpPr/>
      </xdr:nvSpPr>
      <xdr:spPr>
        <a:xfrm>
          <a:off x="1079500" y="1322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142547</xdr:rowOff>
    </xdr:from>
    <xdr:ext cx="599010" cy="259045"/>
    <xdr:sp macro="" textlink="">
      <xdr:nvSpPr>
        <xdr:cNvPr id="200" name="テキスト ボックス 199"/>
        <xdr:cNvSpPr txBox="1"/>
      </xdr:nvSpPr>
      <xdr:spPr>
        <a:xfrm>
          <a:off x="830795" y="1300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153,795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116982</xdr:rowOff>
    </xdr:from>
    <xdr:to>
      <xdr:col>24</xdr:col>
      <xdr:colOff>63500</xdr:colOff>
      <xdr:row>96</xdr:row>
      <xdr:rowOff>123611</xdr:rowOff>
    </xdr:to>
    <xdr:cxnSp macro="">
      <xdr:nvCxnSpPr>
        <xdr:cNvPr id="231" name="直線コネクタ 230"/>
        <xdr:cNvCxnSpPr/>
      </xdr:nvCxnSpPr>
      <xdr:spPr>
        <a:xfrm>
          <a:off x="3797300" y="16576182"/>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163823</xdr:rowOff>
    </xdr:from>
    <xdr:to>
      <xdr:col>19</xdr:col>
      <xdr:colOff>177800</xdr:colOff>
      <xdr:row>96</xdr:row>
      <xdr:rowOff>116982</xdr:rowOff>
    </xdr:to>
    <xdr:cxnSp macro="">
      <xdr:nvCxnSpPr>
        <xdr:cNvPr id="234" name="直線コネクタ 233"/>
        <xdr:cNvCxnSpPr/>
      </xdr:nvCxnSpPr>
      <xdr:spPr>
        <a:xfrm>
          <a:off x="2908300" y="16451573"/>
          <a:ext cx="889000" cy="12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37269</xdr:rowOff>
    </xdr:from>
    <xdr:to>
      <xdr:col>20</xdr:col>
      <xdr:colOff>38100</xdr:colOff>
      <xdr:row>96</xdr:row>
      <xdr:rowOff>138869</xdr:rowOff>
    </xdr:to>
    <xdr:sp macro="" textlink="">
      <xdr:nvSpPr>
        <xdr:cNvPr id="235" name="フローチャート: 判断 234"/>
        <xdr:cNvSpPr/>
      </xdr:nvSpPr>
      <xdr:spPr>
        <a:xfrm>
          <a:off x="3746500" y="1649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155396</xdr:rowOff>
    </xdr:from>
    <xdr:ext cx="534377" cy="259045"/>
    <xdr:sp macro="" textlink="">
      <xdr:nvSpPr>
        <xdr:cNvPr id="236" name="テキスト ボックス 235"/>
        <xdr:cNvSpPr txBox="1"/>
      </xdr:nvSpPr>
      <xdr:spPr>
        <a:xfrm>
          <a:off x="3530111" y="162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163823</xdr:rowOff>
    </xdr:from>
    <xdr:to>
      <xdr:col>15</xdr:col>
      <xdr:colOff>50800</xdr:colOff>
      <xdr:row>97</xdr:row>
      <xdr:rowOff>34272</xdr:rowOff>
    </xdr:to>
    <xdr:cxnSp macro="">
      <xdr:nvCxnSpPr>
        <xdr:cNvPr id="237" name="直線コネクタ 236"/>
        <xdr:cNvCxnSpPr/>
      </xdr:nvCxnSpPr>
      <xdr:spPr>
        <a:xfrm flipV="1">
          <a:off x="2019300" y="16451573"/>
          <a:ext cx="889000" cy="2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33426</xdr:rowOff>
    </xdr:from>
    <xdr:to>
      <xdr:col>15</xdr:col>
      <xdr:colOff>101600</xdr:colOff>
      <xdr:row>96</xdr:row>
      <xdr:rowOff>135026</xdr:rowOff>
    </xdr:to>
    <xdr:sp macro="" textlink="">
      <xdr:nvSpPr>
        <xdr:cNvPr id="238" name="フローチャート: 判断 237"/>
        <xdr:cNvSpPr/>
      </xdr:nvSpPr>
      <xdr:spPr>
        <a:xfrm>
          <a:off x="2857500" y="1649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126153</xdr:rowOff>
    </xdr:from>
    <xdr:ext cx="534377" cy="259045"/>
    <xdr:sp macro="" textlink="">
      <xdr:nvSpPr>
        <xdr:cNvPr id="239" name="テキスト ボックス 238"/>
        <xdr:cNvSpPr txBox="1"/>
      </xdr:nvSpPr>
      <xdr:spPr>
        <a:xfrm>
          <a:off x="2641111" y="1658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34272</xdr:rowOff>
    </xdr:from>
    <xdr:to>
      <xdr:col>10</xdr:col>
      <xdr:colOff>114300</xdr:colOff>
      <xdr:row>97</xdr:row>
      <xdr:rowOff>55597</xdr:rowOff>
    </xdr:to>
    <xdr:cxnSp macro="">
      <xdr:nvCxnSpPr>
        <xdr:cNvPr id="240" name="直線コネクタ 239"/>
        <xdr:cNvCxnSpPr/>
      </xdr:nvCxnSpPr>
      <xdr:spPr>
        <a:xfrm flipV="1">
          <a:off x="1130300" y="16664922"/>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41503</xdr:rowOff>
    </xdr:from>
    <xdr:to>
      <xdr:col>10</xdr:col>
      <xdr:colOff>165100</xdr:colOff>
      <xdr:row>96</xdr:row>
      <xdr:rowOff>143103</xdr:rowOff>
    </xdr:to>
    <xdr:sp macro="" textlink="">
      <xdr:nvSpPr>
        <xdr:cNvPr id="241" name="フローチャート: 判断 240"/>
        <xdr:cNvSpPr/>
      </xdr:nvSpPr>
      <xdr:spPr>
        <a:xfrm>
          <a:off x="1968500" y="1650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159630</xdr:rowOff>
    </xdr:from>
    <xdr:ext cx="534377" cy="259045"/>
    <xdr:sp macro="" textlink="">
      <xdr:nvSpPr>
        <xdr:cNvPr id="242" name="テキスト ボックス 241"/>
        <xdr:cNvSpPr txBox="1"/>
      </xdr:nvSpPr>
      <xdr:spPr>
        <a:xfrm>
          <a:off x="1752111" y="162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28583</xdr:rowOff>
    </xdr:from>
    <xdr:to>
      <xdr:col>6</xdr:col>
      <xdr:colOff>38100</xdr:colOff>
      <xdr:row>96</xdr:row>
      <xdr:rowOff>130183</xdr:rowOff>
    </xdr:to>
    <xdr:sp macro="" textlink="">
      <xdr:nvSpPr>
        <xdr:cNvPr id="243" name="フローチャート: 判断 242"/>
        <xdr:cNvSpPr/>
      </xdr:nvSpPr>
      <xdr:spPr>
        <a:xfrm>
          <a:off x="1079500" y="1648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146710</xdr:rowOff>
    </xdr:from>
    <xdr:ext cx="534377" cy="259045"/>
    <xdr:sp macro="" textlink="">
      <xdr:nvSpPr>
        <xdr:cNvPr id="244" name="テキスト ボックス 243"/>
        <xdr:cNvSpPr txBox="1"/>
      </xdr:nvSpPr>
      <xdr:spPr>
        <a:xfrm>
          <a:off x="863111" y="1626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72811</xdr:rowOff>
    </xdr:from>
    <xdr:to>
      <xdr:col>24</xdr:col>
      <xdr:colOff>114300</xdr:colOff>
      <xdr:row>97</xdr:row>
      <xdr:rowOff>2961</xdr:rowOff>
    </xdr:to>
    <xdr:sp macro="" textlink="">
      <xdr:nvSpPr>
        <xdr:cNvPr id="250" name="楕円 249"/>
        <xdr:cNvSpPr/>
      </xdr:nvSpPr>
      <xdr:spPr>
        <a:xfrm>
          <a:off x="4584700" y="1653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51238</xdr:rowOff>
    </xdr:from>
    <xdr:ext cx="534377" cy="259045"/>
    <xdr:sp macro="" textlink="">
      <xdr:nvSpPr>
        <xdr:cNvPr id="251" name="衛生費該当値テキスト"/>
        <xdr:cNvSpPr txBox="1"/>
      </xdr:nvSpPr>
      <xdr:spPr>
        <a:xfrm>
          <a:off x="4686300" y="165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66182</xdr:rowOff>
    </xdr:from>
    <xdr:to>
      <xdr:col>20</xdr:col>
      <xdr:colOff>38100</xdr:colOff>
      <xdr:row>96</xdr:row>
      <xdr:rowOff>167782</xdr:rowOff>
    </xdr:to>
    <xdr:sp macro="" textlink="">
      <xdr:nvSpPr>
        <xdr:cNvPr id="252" name="楕円 251"/>
        <xdr:cNvSpPr/>
      </xdr:nvSpPr>
      <xdr:spPr>
        <a:xfrm>
          <a:off x="3746500" y="1652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158909</xdr:rowOff>
    </xdr:from>
    <xdr:ext cx="534377" cy="259045"/>
    <xdr:sp macro="" textlink="">
      <xdr:nvSpPr>
        <xdr:cNvPr id="253" name="テキスト ボックス 252"/>
        <xdr:cNvSpPr txBox="1"/>
      </xdr:nvSpPr>
      <xdr:spPr>
        <a:xfrm>
          <a:off x="3530111" y="166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113023</xdr:rowOff>
    </xdr:from>
    <xdr:to>
      <xdr:col>15</xdr:col>
      <xdr:colOff>101600</xdr:colOff>
      <xdr:row>96</xdr:row>
      <xdr:rowOff>43173</xdr:rowOff>
    </xdr:to>
    <xdr:sp macro="" textlink="">
      <xdr:nvSpPr>
        <xdr:cNvPr id="254" name="楕円 253"/>
        <xdr:cNvSpPr/>
      </xdr:nvSpPr>
      <xdr:spPr>
        <a:xfrm>
          <a:off x="2857500" y="164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59700</xdr:rowOff>
    </xdr:from>
    <xdr:ext cx="534377" cy="259045"/>
    <xdr:sp macro="" textlink="">
      <xdr:nvSpPr>
        <xdr:cNvPr id="255" name="テキスト ボックス 254"/>
        <xdr:cNvSpPr txBox="1"/>
      </xdr:nvSpPr>
      <xdr:spPr>
        <a:xfrm>
          <a:off x="2641111" y="161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154922</xdr:rowOff>
    </xdr:from>
    <xdr:to>
      <xdr:col>10</xdr:col>
      <xdr:colOff>165100</xdr:colOff>
      <xdr:row>97</xdr:row>
      <xdr:rowOff>85072</xdr:rowOff>
    </xdr:to>
    <xdr:sp macro="" textlink="">
      <xdr:nvSpPr>
        <xdr:cNvPr id="256" name="楕円 255"/>
        <xdr:cNvSpPr/>
      </xdr:nvSpPr>
      <xdr:spPr>
        <a:xfrm>
          <a:off x="1968500" y="166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76199</xdr:rowOff>
    </xdr:from>
    <xdr:ext cx="534377" cy="259045"/>
    <xdr:sp macro="" textlink="">
      <xdr:nvSpPr>
        <xdr:cNvPr id="257" name="テキスト ボックス 256"/>
        <xdr:cNvSpPr txBox="1"/>
      </xdr:nvSpPr>
      <xdr:spPr>
        <a:xfrm>
          <a:off x="1752111" y="167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4797</xdr:rowOff>
    </xdr:from>
    <xdr:to>
      <xdr:col>6</xdr:col>
      <xdr:colOff>38100</xdr:colOff>
      <xdr:row>97</xdr:row>
      <xdr:rowOff>106397</xdr:rowOff>
    </xdr:to>
    <xdr:sp macro="" textlink="">
      <xdr:nvSpPr>
        <xdr:cNvPr id="258" name="楕円 257"/>
        <xdr:cNvSpPr/>
      </xdr:nvSpPr>
      <xdr:spPr>
        <a:xfrm>
          <a:off x="1079500" y="166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97524</xdr:rowOff>
    </xdr:from>
    <xdr:ext cx="534377" cy="259045"/>
    <xdr:sp macro="" textlink="">
      <xdr:nvSpPr>
        <xdr:cNvPr id="259" name="テキスト ボックス 258"/>
        <xdr:cNvSpPr txBox="1"/>
      </xdr:nvSpPr>
      <xdr:spPr>
        <a:xfrm>
          <a:off x="863111" y="1672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4,222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128270</xdr:rowOff>
    </xdr:from>
    <xdr:to>
      <xdr:col>55</xdr:col>
      <xdr:colOff>0</xdr:colOff>
      <xdr:row>38</xdr:row>
      <xdr:rowOff>130937</xdr:rowOff>
    </xdr:to>
    <xdr:cxnSp macro="">
      <xdr:nvCxnSpPr>
        <xdr:cNvPr id="288" name="直線コネクタ 287"/>
        <xdr:cNvCxnSpPr/>
      </xdr:nvCxnSpPr>
      <xdr:spPr>
        <a:xfrm flipV="1">
          <a:off x="9639300" y="6643370"/>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129032</xdr:rowOff>
    </xdr:from>
    <xdr:to>
      <xdr:col>50</xdr:col>
      <xdr:colOff>114300</xdr:colOff>
      <xdr:row>38</xdr:row>
      <xdr:rowOff>130937</xdr:rowOff>
    </xdr:to>
    <xdr:cxnSp macro="">
      <xdr:nvCxnSpPr>
        <xdr:cNvPr id="291" name="直線コネクタ 290"/>
        <xdr:cNvCxnSpPr/>
      </xdr:nvCxnSpPr>
      <xdr:spPr>
        <a:xfrm>
          <a:off x="8750300" y="664413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150241</xdr:rowOff>
    </xdr:from>
    <xdr:to>
      <xdr:col>50</xdr:col>
      <xdr:colOff>165100</xdr:colOff>
      <xdr:row>38</xdr:row>
      <xdr:rowOff>80390</xdr:rowOff>
    </xdr:to>
    <xdr:sp macro="" textlink="">
      <xdr:nvSpPr>
        <xdr:cNvPr id="292" name="フローチャート: 判断 291"/>
        <xdr:cNvSpPr/>
      </xdr:nvSpPr>
      <xdr:spPr>
        <a:xfrm>
          <a:off x="9588500" y="6493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96918</xdr:rowOff>
    </xdr:from>
    <xdr:ext cx="378565" cy="259045"/>
    <xdr:sp macro="" textlink="">
      <xdr:nvSpPr>
        <xdr:cNvPr id="293" name="テキスト ボックス 292"/>
        <xdr:cNvSpPr txBox="1"/>
      </xdr:nvSpPr>
      <xdr:spPr>
        <a:xfrm>
          <a:off x="9450017" y="626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129032</xdr:rowOff>
    </xdr:from>
    <xdr:to>
      <xdr:col>45</xdr:col>
      <xdr:colOff>177800</xdr:colOff>
      <xdr:row>38</xdr:row>
      <xdr:rowOff>147701</xdr:rowOff>
    </xdr:to>
    <xdr:cxnSp macro="">
      <xdr:nvCxnSpPr>
        <xdr:cNvPr id="294" name="直線コネクタ 293"/>
        <xdr:cNvCxnSpPr/>
      </xdr:nvCxnSpPr>
      <xdr:spPr>
        <a:xfrm flipV="1">
          <a:off x="7861300" y="6644132"/>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159385</xdr:rowOff>
    </xdr:from>
    <xdr:to>
      <xdr:col>46</xdr:col>
      <xdr:colOff>38100</xdr:colOff>
      <xdr:row>38</xdr:row>
      <xdr:rowOff>89535</xdr:rowOff>
    </xdr:to>
    <xdr:sp macro="" textlink="">
      <xdr:nvSpPr>
        <xdr:cNvPr id="295" name="フローチャート: 判断 294"/>
        <xdr:cNvSpPr/>
      </xdr:nvSpPr>
      <xdr:spPr>
        <a:xfrm>
          <a:off x="8699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106062</xdr:rowOff>
    </xdr:from>
    <xdr:ext cx="378565" cy="259045"/>
    <xdr:sp macro="" textlink="">
      <xdr:nvSpPr>
        <xdr:cNvPr id="296" name="テキスト ボックス 295"/>
        <xdr:cNvSpPr txBox="1"/>
      </xdr:nvSpPr>
      <xdr:spPr>
        <a:xfrm>
          <a:off x="8561017" y="627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134366</xdr:rowOff>
    </xdr:from>
    <xdr:to>
      <xdr:col>41</xdr:col>
      <xdr:colOff>50800</xdr:colOff>
      <xdr:row>38</xdr:row>
      <xdr:rowOff>147701</xdr:rowOff>
    </xdr:to>
    <xdr:cxnSp macro="">
      <xdr:nvCxnSpPr>
        <xdr:cNvPr id="297" name="直線コネクタ 296"/>
        <xdr:cNvCxnSpPr/>
      </xdr:nvCxnSpPr>
      <xdr:spPr>
        <a:xfrm>
          <a:off x="6972300" y="664946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149098</xdr:rowOff>
    </xdr:from>
    <xdr:to>
      <xdr:col>41</xdr:col>
      <xdr:colOff>101600</xdr:colOff>
      <xdr:row>38</xdr:row>
      <xdr:rowOff>79248</xdr:rowOff>
    </xdr:to>
    <xdr:sp macro="" textlink="">
      <xdr:nvSpPr>
        <xdr:cNvPr id="298" name="フローチャート: 判断 297"/>
        <xdr:cNvSpPr/>
      </xdr:nvSpPr>
      <xdr:spPr>
        <a:xfrm>
          <a:off x="7810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95775</xdr:rowOff>
    </xdr:from>
    <xdr:ext cx="378565" cy="259045"/>
    <xdr:sp macro="" textlink="">
      <xdr:nvSpPr>
        <xdr:cNvPr id="299" name="テキスト ボックス 298"/>
        <xdr:cNvSpPr txBox="1"/>
      </xdr:nvSpPr>
      <xdr:spPr>
        <a:xfrm>
          <a:off x="7672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139954</xdr:rowOff>
    </xdr:from>
    <xdr:to>
      <xdr:col>36</xdr:col>
      <xdr:colOff>165100</xdr:colOff>
      <xdr:row>38</xdr:row>
      <xdr:rowOff>70104</xdr:rowOff>
    </xdr:to>
    <xdr:sp macro="" textlink="">
      <xdr:nvSpPr>
        <xdr:cNvPr id="300" name="フローチャート: 判断 299"/>
        <xdr:cNvSpPr/>
      </xdr:nvSpPr>
      <xdr:spPr>
        <a:xfrm>
          <a:off x="6921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86631</xdr:rowOff>
    </xdr:from>
    <xdr:ext cx="378565" cy="259045"/>
    <xdr:sp macro="" textlink="">
      <xdr:nvSpPr>
        <xdr:cNvPr id="301" name="テキスト ボックス 300"/>
        <xdr:cNvSpPr txBox="1"/>
      </xdr:nvSpPr>
      <xdr:spPr>
        <a:xfrm>
          <a:off x="6783017" y="625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77470</xdr:rowOff>
    </xdr:from>
    <xdr:to>
      <xdr:col>55</xdr:col>
      <xdr:colOff>50800</xdr:colOff>
      <xdr:row>39</xdr:row>
      <xdr:rowOff>7620</xdr:rowOff>
    </xdr:to>
    <xdr:sp macro="" textlink="">
      <xdr:nvSpPr>
        <xdr:cNvPr id="307" name="楕円 306"/>
        <xdr:cNvSpPr/>
      </xdr:nvSpPr>
      <xdr:spPr>
        <a:xfrm>
          <a:off x="104267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163847</xdr:rowOff>
    </xdr:from>
    <xdr:ext cx="378565" cy="259045"/>
    <xdr:sp macro="" textlink="">
      <xdr:nvSpPr>
        <xdr:cNvPr id="308" name="労働費該当値テキスト"/>
        <xdr:cNvSpPr txBox="1"/>
      </xdr:nvSpPr>
      <xdr:spPr>
        <a:xfrm>
          <a:off x="10528300" y="6507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80137</xdr:rowOff>
    </xdr:from>
    <xdr:to>
      <xdr:col>50</xdr:col>
      <xdr:colOff>165100</xdr:colOff>
      <xdr:row>39</xdr:row>
      <xdr:rowOff>10287</xdr:rowOff>
    </xdr:to>
    <xdr:sp macro="" textlink="">
      <xdr:nvSpPr>
        <xdr:cNvPr id="309" name="楕円 308"/>
        <xdr:cNvSpPr/>
      </xdr:nvSpPr>
      <xdr:spPr>
        <a:xfrm>
          <a:off x="9588500" y="65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1414</xdr:rowOff>
    </xdr:from>
    <xdr:ext cx="378565" cy="259045"/>
    <xdr:sp macro="" textlink="">
      <xdr:nvSpPr>
        <xdr:cNvPr id="310" name="テキスト ボックス 309"/>
        <xdr:cNvSpPr txBox="1"/>
      </xdr:nvSpPr>
      <xdr:spPr>
        <a:xfrm>
          <a:off x="9450017" y="668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78232</xdr:rowOff>
    </xdr:from>
    <xdr:to>
      <xdr:col>46</xdr:col>
      <xdr:colOff>38100</xdr:colOff>
      <xdr:row>39</xdr:row>
      <xdr:rowOff>8382</xdr:rowOff>
    </xdr:to>
    <xdr:sp macro="" textlink="">
      <xdr:nvSpPr>
        <xdr:cNvPr id="311" name="楕円 310"/>
        <xdr:cNvSpPr/>
      </xdr:nvSpPr>
      <xdr:spPr>
        <a:xfrm>
          <a:off x="86995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170959</xdr:rowOff>
    </xdr:from>
    <xdr:ext cx="378565" cy="259045"/>
    <xdr:sp macro="" textlink="">
      <xdr:nvSpPr>
        <xdr:cNvPr id="312" name="テキスト ボックス 311"/>
        <xdr:cNvSpPr txBox="1"/>
      </xdr:nvSpPr>
      <xdr:spPr>
        <a:xfrm>
          <a:off x="8561017" y="668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96901</xdr:rowOff>
    </xdr:from>
    <xdr:to>
      <xdr:col>41</xdr:col>
      <xdr:colOff>101600</xdr:colOff>
      <xdr:row>39</xdr:row>
      <xdr:rowOff>27051</xdr:rowOff>
    </xdr:to>
    <xdr:sp macro="" textlink="">
      <xdr:nvSpPr>
        <xdr:cNvPr id="313" name="楕円 312"/>
        <xdr:cNvSpPr/>
      </xdr:nvSpPr>
      <xdr:spPr>
        <a:xfrm>
          <a:off x="7810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18178</xdr:rowOff>
    </xdr:from>
    <xdr:ext cx="378565" cy="259045"/>
    <xdr:sp macro="" textlink="">
      <xdr:nvSpPr>
        <xdr:cNvPr id="314" name="テキスト ボックス 313"/>
        <xdr:cNvSpPr txBox="1"/>
      </xdr:nvSpPr>
      <xdr:spPr>
        <a:xfrm>
          <a:off x="7672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83566</xdr:rowOff>
    </xdr:from>
    <xdr:to>
      <xdr:col>36</xdr:col>
      <xdr:colOff>165100</xdr:colOff>
      <xdr:row>39</xdr:row>
      <xdr:rowOff>13716</xdr:rowOff>
    </xdr:to>
    <xdr:sp macro="" textlink="">
      <xdr:nvSpPr>
        <xdr:cNvPr id="315" name="楕円 314"/>
        <xdr:cNvSpPr/>
      </xdr:nvSpPr>
      <xdr:spPr>
        <a:xfrm>
          <a:off x="69215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4843</xdr:rowOff>
    </xdr:from>
    <xdr:ext cx="378565" cy="259045"/>
    <xdr:sp macro="" textlink="">
      <xdr:nvSpPr>
        <xdr:cNvPr id="316" name="テキスト ボックス 315"/>
        <xdr:cNvSpPr txBox="1"/>
      </xdr:nvSpPr>
      <xdr:spPr>
        <a:xfrm>
          <a:off x="6783017"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218,706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1083</xdr:rowOff>
    </xdr:from>
    <xdr:to>
      <xdr:col>55</xdr:col>
      <xdr:colOff>0</xdr:colOff>
      <xdr:row>58</xdr:row>
      <xdr:rowOff>4472</xdr:rowOff>
    </xdr:to>
    <xdr:cxnSp macro="">
      <xdr:nvCxnSpPr>
        <xdr:cNvPr id="341" name="直線コネクタ 340"/>
        <xdr:cNvCxnSpPr/>
      </xdr:nvCxnSpPr>
      <xdr:spPr>
        <a:xfrm>
          <a:off x="9639300" y="9945183"/>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1083</xdr:rowOff>
    </xdr:from>
    <xdr:to>
      <xdr:col>50</xdr:col>
      <xdr:colOff>114300</xdr:colOff>
      <xdr:row>58</xdr:row>
      <xdr:rowOff>2798</xdr:rowOff>
    </xdr:to>
    <xdr:cxnSp macro="">
      <xdr:nvCxnSpPr>
        <xdr:cNvPr id="344" name="直線コネクタ 343"/>
        <xdr:cNvCxnSpPr/>
      </xdr:nvCxnSpPr>
      <xdr:spPr>
        <a:xfrm flipV="1">
          <a:off x="8750300" y="994518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5449</xdr:rowOff>
    </xdr:from>
    <xdr:to>
      <xdr:col>50</xdr:col>
      <xdr:colOff>165100</xdr:colOff>
      <xdr:row>57</xdr:row>
      <xdr:rowOff>107049</xdr:rowOff>
    </xdr:to>
    <xdr:sp macro="" textlink="">
      <xdr:nvSpPr>
        <xdr:cNvPr id="345" name="フローチャート: 判断 344"/>
        <xdr:cNvSpPr/>
      </xdr:nvSpPr>
      <xdr:spPr>
        <a:xfrm>
          <a:off x="9588500" y="977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123576</xdr:rowOff>
    </xdr:from>
    <xdr:ext cx="534377" cy="259045"/>
    <xdr:sp macro="" textlink="">
      <xdr:nvSpPr>
        <xdr:cNvPr id="346" name="テキスト ボックス 345"/>
        <xdr:cNvSpPr txBox="1"/>
      </xdr:nvSpPr>
      <xdr:spPr>
        <a:xfrm>
          <a:off x="9372111" y="95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2798</xdr:rowOff>
    </xdr:from>
    <xdr:to>
      <xdr:col>45</xdr:col>
      <xdr:colOff>177800</xdr:colOff>
      <xdr:row>58</xdr:row>
      <xdr:rowOff>4986</xdr:rowOff>
    </xdr:to>
    <xdr:cxnSp macro="">
      <xdr:nvCxnSpPr>
        <xdr:cNvPr id="347" name="直線コネクタ 346"/>
        <xdr:cNvCxnSpPr/>
      </xdr:nvCxnSpPr>
      <xdr:spPr>
        <a:xfrm flipV="1">
          <a:off x="7861300" y="9946898"/>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17686</xdr:rowOff>
    </xdr:from>
    <xdr:to>
      <xdr:col>46</xdr:col>
      <xdr:colOff>38100</xdr:colOff>
      <xdr:row>57</xdr:row>
      <xdr:rowOff>119286</xdr:rowOff>
    </xdr:to>
    <xdr:sp macro="" textlink="">
      <xdr:nvSpPr>
        <xdr:cNvPr id="348" name="フローチャート: 判断 347"/>
        <xdr:cNvSpPr/>
      </xdr:nvSpPr>
      <xdr:spPr>
        <a:xfrm>
          <a:off x="8699500" y="97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135813</xdr:rowOff>
    </xdr:from>
    <xdr:ext cx="534377" cy="259045"/>
    <xdr:sp macro="" textlink="">
      <xdr:nvSpPr>
        <xdr:cNvPr id="349" name="テキスト ボックス 348"/>
        <xdr:cNvSpPr txBox="1"/>
      </xdr:nvSpPr>
      <xdr:spPr>
        <a:xfrm>
          <a:off x="8483111" y="956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3289</xdr:rowOff>
    </xdr:from>
    <xdr:to>
      <xdr:col>41</xdr:col>
      <xdr:colOff>50800</xdr:colOff>
      <xdr:row>58</xdr:row>
      <xdr:rowOff>4986</xdr:rowOff>
    </xdr:to>
    <xdr:cxnSp macro="">
      <xdr:nvCxnSpPr>
        <xdr:cNvPr id="350" name="直線コネクタ 349"/>
        <xdr:cNvCxnSpPr/>
      </xdr:nvCxnSpPr>
      <xdr:spPr>
        <a:xfrm>
          <a:off x="6972300" y="9947389"/>
          <a:ext cx="8890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28207</xdr:rowOff>
    </xdr:from>
    <xdr:to>
      <xdr:col>41</xdr:col>
      <xdr:colOff>101600</xdr:colOff>
      <xdr:row>57</xdr:row>
      <xdr:rowOff>129807</xdr:rowOff>
    </xdr:to>
    <xdr:sp macro="" textlink="">
      <xdr:nvSpPr>
        <xdr:cNvPr id="351" name="フローチャート: 判断 350"/>
        <xdr:cNvSpPr/>
      </xdr:nvSpPr>
      <xdr:spPr>
        <a:xfrm>
          <a:off x="7810500" y="980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146334</xdr:rowOff>
    </xdr:from>
    <xdr:ext cx="534377" cy="259045"/>
    <xdr:sp macro="" textlink="">
      <xdr:nvSpPr>
        <xdr:cNvPr id="352" name="テキスト ボックス 351"/>
        <xdr:cNvSpPr txBox="1"/>
      </xdr:nvSpPr>
      <xdr:spPr>
        <a:xfrm>
          <a:off x="7594111" y="95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22640</xdr:rowOff>
    </xdr:from>
    <xdr:to>
      <xdr:col>36</xdr:col>
      <xdr:colOff>165100</xdr:colOff>
      <xdr:row>57</xdr:row>
      <xdr:rowOff>124240</xdr:rowOff>
    </xdr:to>
    <xdr:sp macro="" textlink="">
      <xdr:nvSpPr>
        <xdr:cNvPr id="353" name="フローチャート: 判断 352"/>
        <xdr:cNvSpPr/>
      </xdr:nvSpPr>
      <xdr:spPr>
        <a:xfrm>
          <a:off x="6921500" y="979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140767</xdr:rowOff>
    </xdr:from>
    <xdr:ext cx="534377" cy="259045"/>
    <xdr:sp macro="" textlink="">
      <xdr:nvSpPr>
        <xdr:cNvPr id="354" name="テキスト ボックス 353"/>
        <xdr:cNvSpPr txBox="1"/>
      </xdr:nvSpPr>
      <xdr:spPr>
        <a:xfrm>
          <a:off x="6705111" y="957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125122</xdr:rowOff>
    </xdr:from>
    <xdr:to>
      <xdr:col>55</xdr:col>
      <xdr:colOff>50800</xdr:colOff>
      <xdr:row>58</xdr:row>
      <xdr:rowOff>55272</xdr:rowOff>
    </xdr:to>
    <xdr:sp macro="" textlink="">
      <xdr:nvSpPr>
        <xdr:cNvPr id="360" name="楕円 359"/>
        <xdr:cNvSpPr/>
      </xdr:nvSpPr>
      <xdr:spPr>
        <a:xfrm>
          <a:off x="10426700" y="989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40049</xdr:rowOff>
    </xdr:from>
    <xdr:ext cx="469744" cy="259045"/>
    <xdr:sp macro="" textlink="">
      <xdr:nvSpPr>
        <xdr:cNvPr id="361" name="農林水産業費該当値テキスト"/>
        <xdr:cNvSpPr txBox="1"/>
      </xdr:nvSpPr>
      <xdr:spPr>
        <a:xfrm>
          <a:off x="10528300" y="981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121733</xdr:rowOff>
    </xdr:from>
    <xdr:to>
      <xdr:col>50</xdr:col>
      <xdr:colOff>165100</xdr:colOff>
      <xdr:row>58</xdr:row>
      <xdr:rowOff>51883</xdr:rowOff>
    </xdr:to>
    <xdr:sp macro="" textlink="">
      <xdr:nvSpPr>
        <xdr:cNvPr id="362" name="楕円 361"/>
        <xdr:cNvSpPr/>
      </xdr:nvSpPr>
      <xdr:spPr>
        <a:xfrm>
          <a:off x="9588500" y="989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43010</xdr:rowOff>
    </xdr:from>
    <xdr:ext cx="469744" cy="259045"/>
    <xdr:sp macro="" textlink="">
      <xdr:nvSpPr>
        <xdr:cNvPr id="363" name="テキスト ボックス 362"/>
        <xdr:cNvSpPr txBox="1"/>
      </xdr:nvSpPr>
      <xdr:spPr>
        <a:xfrm>
          <a:off x="9404428" y="998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123448</xdr:rowOff>
    </xdr:from>
    <xdr:to>
      <xdr:col>46</xdr:col>
      <xdr:colOff>38100</xdr:colOff>
      <xdr:row>58</xdr:row>
      <xdr:rowOff>53598</xdr:rowOff>
    </xdr:to>
    <xdr:sp macro="" textlink="">
      <xdr:nvSpPr>
        <xdr:cNvPr id="364" name="楕円 363"/>
        <xdr:cNvSpPr/>
      </xdr:nvSpPr>
      <xdr:spPr>
        <a:xfrm>
          <a:off x="8699500" y="989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44725</xdr:rowOff>
    </xdr:from>
    <xdr:ext cx="469744" cy="259045"/>
    <xdr:sp macro="" textlink="">
      <xdr:nvSpPr>
        <xdr:cNvPr id="365" name="テキスト ボックス 364"/>
        <xdr:cNvSpPr txBox="1"/>
      </xdr:nvSpPr>
      <xdr:spPr>
        <a:xfrm>
          <a:off x="8515428" y="998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125636</xdr:rowOff>
    </xdr:from>
    <xdr:to>
      <xdr:col>41</xdr:col>
      <xdr:colOff>101600</xdr:colOff>
      <xdr:row>58</xdr:row>
      <xdr:rowOff>55786</xdr:rowOff>
    </xdr:to>
    <xdr:sp macro="" textlink="">
      <xdr:nvSpPr>
        <xdr:cNvPr id="366" name="楕円 365"/>
        <xdr:cNvSpPr/>
      </xdr:nvSpPr>
      <xdr:spPr>
        <a:xfrm>
          <a:off x="7810500" y="98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46913</xdr:rowOff>
    </xdr:from>
    <xdr:ext cx="469744" cy="259045"/>
    <xdr:sp macro="" textlink="">
      <xdr:nvSpPr>
        <xdr:cNvPr id="367" name="テキスト ボックス 366"/>
        <xdr:cNvSpPr txBox="1"/>
      </xdr:nvSpPr>
      <xdr:spPr>
        <a:xfrm>
          <a:off x="7626428" y="999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123939</xdr:rowOff>
    </xdr:from>
    <xdr:to>
      <xdr:col>36</xdr:col>
      <xdr:colOff>165100</xdr:colOff>
      <xdr:row>58</xdr:row>
      <xdr:rowOff>54089</xdr:rowOff>
    </xdr:to>
    <xdr:sp macro="" textlink="">
      <xdr:nvSpPr>
        <xdr:cNvPr id="368" name="楕円 367"/>
        <xdr:cNvSpPr/>
      </xdr:nvSpPr>
      <xdr:spPr>
        <a:xfrm>
          <a:off x="6921500" y="98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45216</xdr:rowOff>
    </xdr:from>
    <xdr:ext cx="469744" cy="259045"/>
    <xdr:sp macro="" textlink="">
      <xdr:nvSpPr>
        <xdr:cNvPr id="369" name="テキスト ボックス 368"/>
        <xdr:cNvSpPr txBox="1"/>
      </xdr:nvSpPr>
      <xdr:spPr>
        <a:xfrm>
          <a:off x="6737428" y="998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119,119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42659</xdr:rowOff>
    </xdr:from>
    <xdr:to>
      <xdr:col>55</xdr:col>
      <xdr:colOff>0</xdr:colOff>
      <xdr:row>78</xdr:row>
      <xdr:rowOff>133186</xdr:rowOff>
    </xdr:to>
    <xdr:cxnSp macro="">
      <xdr:nvCxnSpPr>
        <xdr:cNvPr id="398" name="直線コネクタ 397"/>
        <xdr:cNvCxnSpPr/>
      </xdr:nvCxnSpPr>
      <xdr:spPr>
        <a:xfrm flipV="1">
          <a:off x="9639300" y="13415759"/>
          <a:ext cx="838200" cy="9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133186</xdr:rowOff>
    </xdr:from>
    <xdr:to>
      <xdr:col>50</xdr:col>
      <xdr:colOff>114300</xdr:colOff>
      <xdr:row>78</xdr:row>
      <xdr:rowOff>138785</xdr:rowOff>
    </xdr:to>
    <xdr:cxnSp macro="">
      <xdr:nvCxnSpPr>
        <xdr:cNvPr id="401" name="直線コネクタ 400"/>
        <xdr:cNvCxnSpPr/>
      </xdr:nvCxnSpPr>
      <xdr:spPr>
        <a:xfrm flipV="1">
          <a:off x="8750300" y="13506286"/>
          <a:ext cx="889000" cy="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150406</xdr:rowOff>
    </xdr:from>
    <xdr:to>
      <xdr:col>50</xdr:col>
      <xdr:colOff>165100</xdr:colOff>
      <xdr:row>78</xdr:row>
      <xdr:rowOff>80556</xdr:rowOff>
    </xdr:to>
    <xdr:sp macro="" textlink="">
      <xdr:nvSpPr>
        <xdr:cNvPr id="402" name="フローチャート: 判断 401"/>
        <xdr:cNvSpPr/>
      </xdr:nvSpPr>
      <xdr:spPr>
        <a:xfrm>
          <a:off x="9588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97083</xdr:rowOff>
    </xdr:from>
    <xdr:ext cx="534377" cy="259045"/>
    <xdr:sp macro="" textlink="">
      <xdr:nvSpPr>
        <xdr:cNvPr id="403" name="テキスト ボックス 402"/>
        <xdr:cNvSpPr txBox="1"/>
      </xdr:nvSpPr>
      <xdr:spPr>
        <a:xfrm>
          <a:off x="9372111" y="131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74321</xdr:rowOff>
    </xdr:from>
    <xdr:to>
      <xdr:col>45</xdr:col>
      <xdr:colOff>177800</xdr:colOff>
      <xdr:row>78</xdr:row>
      <xdr:rowOff>138785</xdr:rowOff>
    </xdr:to>
    <xdr:cxnSp macro="">
      <xdr:nvCxnSpPr>
        <xdr:cNvPr id="404" name="直線コネクタ 403"/>
        <xdr:cNvCxnSpPr/>
      </xdr:nvCxnSpPr>
      <xdr:spPr>
        <a:xfrm>
          <a:off x="7861300" y="13447421"/>
          <a:ext cx="889000" cy="6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12433</xdr:rowOff>
    </xdr:from>
    <xdr:to>
      <xdr:col>46</xdr:col>
      <xdr:colOff>38100</xdr:colOff>
      <xdr:row>78</xdr:row>
      <xdr:rowOff>114033</xdr:rowOff>
    </xdr:to>
    <xdr:sp macro="" textlink="">
      <xdr:nvSpPr>
        <xdr:cNvPr id="405" name="フローチャート: 判断 404"/>
        <xdr:cNvSpPr/>
      </xdr:nvSpPr>
      <xdr:spPr>
        <a:xfrm>
          <a:off x="8699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130560</xdr:rowOff>
    </xdr:from>
    <xdr:ext cx="534377" cy="259045"/>
    <xdr:sp macro="" textlink="">
      <xdr:nvSpPr>
        <xdr:cNvPr id="406" name="テキスト ボックス 405"/>
        <xdr:cNvSpPr txBox="1"/>
      </xdr:nvSpPr>
      <xdr:spPr>
        <a:xfrm>
          <a:off x="8483111" y="131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11951</xdr:rowOff>
    </xdr:from>
    <xdr:to>
      <xdr:col>41</xdr:col>
      <xdr:colOff>50800</xdr:colOff>
      <xdr:row>78</xdr:row>
      <xdr:rowOff>74321</xdr:rowOff>
    </xdr:to>
    <xdr:cxnSp macro="">
      <xdr:nvCxnSpPr>
        <xdr:cNvPr id="407" name="直線コネクタ 406"/>
        <xdr:cNvCxnSpPr/>
      </xdr:nvCxnSpPr>
      <xdr:spPr>
        <a:xfrm>
          <a:off x="6972300" y="13213601"/>
          <a:ext cx="889000" cy="23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13793</xdr:rowOff>
    </xdr:from>
    <xdr:to>
      <xdr:col>41</xdr:col>
      <xdr:colOff>101600</xdr:colOff>
      <xdr:row>78</xdr:row>
      <xdr:rowOff>115393</xdr:rowOff>
    </xdr:to>
    <xdr:sp macro="" textlink="">
      <xdr:nvSpPr>
        <xdr:cNvPr id="408" name="フローチャート: 判断 407"/>
        <xdr:cNvSpPr/>
      </xdr:nvSpPr>
      <xdr:spPr>
        <a:xfrm>
          <a:off x="7810500" y="1338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131920</xdr:rowOff>
    </xdr:from>
    <xdr:ext cx="534377" cy="259045"/>
    <xdr:sp macro="" textlink="">
      <xdr:nvSpPr>
        <xdr:cNvPr id="409" name="テキスト ボックス 408"/>
        <xdr:cNvSpPr txBox="1"/>
      </xdr:nvSpPr>
      <xdr:spPr>
        <a:xfrm>
          <a:off x="7594111" y="131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12345</xdr:rowOff>
    </xdr:from>
    <xdr:to>
      <xdr:col>36</xdr:col>
      <xdr:colOff>165100</xdr:colOff>
      <xdr:row>78</xdr:row>
      <xdr:rowOff>113945</xdr:rowOff>
    </xdr:to>
    <xdr:sp macro="" textlink="">
      <xdr:nvSpPr>
        <xdr:cNvPr id="410" name="フローチャート: 判断 409"/>
        <xdr:cNvSpPr/>
      </xdr:nvSpPr>
      <xdr:spPr>
        <a:xfrm>
          <a:off x="6921500" y="133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105072</xdr:rowOff>
    </xdr:from>
    <xdr:ext cx="534377" cy="259045"/>
    <xdr:sp macro="" textlink="">
      <xdr:nvSpPr>
        <xdr:cNvPr id="411" name="テキスト ボックス 410"/>
        <xdr:cNvSpPr txBox="1"/>
      </xdr:nvSpPr>
      <xdr:spPr>
        <a:xfrm>
          <a:off x="6705111" y="134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163309</xdr:rowOff>
    </xdr:from>
    <xdr:to>
      <xdr:col>55</xdr:col>
      <xdr:colOff>50800</xdr:colOff>
      <xdr:row>78</xdr:row>
      <xdr:rowOff>93459</xdr:rowOff>
    </xdr:to>
    <xdr:sp macro="" textlink="">
      <xdr:nvSpPr>
        <xdr:cNvPr id="417" name="楕円 416"/>
        <xdr:cNvSpPr/>
      </xdr:nvSpPr>
      <xdr:spPr>
        <a:xfrm>
          <a:off x="10426700" y="1336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141736</xdr:rowOff>
    </xdr:from>
    <xdr:ext cx="534377" cy="259045"/>
    <xdr:sp macro="" textlink="">
      <xdr:nvSpPr>
        <xdr:cNvPr id="418" name="商工費該当値テキスト"/>
        <xdr:cNvSpPr txBox="1"/>
      </xdr:nvSpPr>
      <xdr:spPr>
        <a:xfrm>
          <a:off x="10528300" y="1334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82386</xdr:rowOff>
    </xdr:from>
    <xdr:to>
      <xdr:col>50</xdr:col>
      <xdr:colOff>165100</xdr:colOff>
      <xdr:row>79</xdr:row>
      <xdr:rowOff>12536</xdr:rowOff>
    </xdr:to>
    <xdr:sp macro="" textlink="">
      <xdr:nvSpPr>
        <xdr:cNvPr id="419" name="楕円 418"/>
        <xdr:cNvSpPr/>
      </xdr:nvSpPr>
      <xdr:spPr>
        <a:xfrm>
          <a:off x="9588500" y="134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3663</xdr:rowOff>
    </xdr:from>
    <xdr:ext cx="469744" cy="259045"/>
    <xdr:sp macro="" textlink="">
      <xdr:nvSpPr>
        <xdr:cNvPr id="420" name="テキスト ボックス 419"/>
        <xdr:cNvSpPr txBox="1"/>
      </xdr:nvSpPr>
      <xdr:spPr>
        <a:xfrm>
          <a:off x="9404428" y="1354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87985</xdr:rowOff>
    </xdr:from>
    <xdr:to>
      <xdr:col>46</xdr:col>
      <xdr:colOff>38100</xdr:colOff>
      <xdr:row>79</xdr:row>
      <xdr:rowOff>18135</xdr:rowOff>
    </xdr:to>
    <xdr:sp macro="" textlink="">
      <xdr:nvSpPr>
        <xdr:cNvPr id="421" name="楕円 420"/>
        <xdr:cNvSpPr/>
      </xdr:nvSpPr>
      <xdr:spPr>
        <a:xfrm>
          <a:off x="8699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9262</xdr:rowOff>
    </xdr:from>
    <xdr:ext cx="469744" cy="259045"/>
    <xdr:sp macro="" textlink="">
      <xdr:nvSpPr>
        <xdr:cNvPr id="422" name="テキスト ボックス 421"/>
        <xdr:cNvSpPr txBox="1"/>
      </xdr:nvSpPr>
      <xdr:spPr>
        <a:xfrm>
          <a:off x="8515428" y="135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23521</xdr:rowOff>
    </xdr:from>
    <xdr:to>
      <xdr:col>41</xdr:col>
      <xdr:colOff>101600</xdr:colOff>
      <xdr:row>78</xdr:row>
      <xdr:rowOff>125121</xdr:rowOff>
    </xdr:to>
    <xdr:sp macro="" textlink="">
      <xdr:nvSpPr>
        <xdr:cNvPr id="423" name="楕円 422"/>
        <xdr:cNvSpPr/>
      </xdr:nvSpPr>
      <xdr:spPr>
        <a:xfrm>
          <a:off x="7810500" y="133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116248</xdr:rowOff>
    </xdr:from>
    <xdr:ext cx="534377" cy="259045"/>
    <xdr:sp macro="" textlink="">
      <xdr:nvSpPr>
        <xdr:cNvPr id="424" name="テキスト ボックス 423"/>
        <xdr:cNvSpPr txBox="1"/>
      </xdr:nvSpPr>
      <xdr:spPr>
        <a:xfrm>
          <a:off x="7594111" y="1348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132601</xdr:rowOff>
    </xdr:from>
    <xdr:to>
      <xdr:col>36</xdr:col>
      <xdr:colOff>165100</xdr:colOff>
      <xdr:row>77</xdr:row>
      <xdr:rowOff>62751</xdr:rowOff>
    </xdr:to>
    <xdr:sp macro="" textlink="">
      <xdr:nvSpPr>
        <xdr:cNvPr id="425" name="楕円 424"/>
        <xdr:cNvSpPr/>
      </xdr:nvSpPr>
      <xdr:spPr>
        <a:xfrm>
          <a:off x="6921500" y="1316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79277</xdr:rowOff>
    </xdr:from>
    <xdr:ext cx="534377" cy="259045"/>
    <xdr:sp macro="" textlink="">
      <xdr:nvSpPr>
        <xdr:cNvPr id="426" name="テキスト ボックス 425"/>
        <xdr:cNvSpPr txBox="1"/>
      </xdr:nvSpPr>
      <xdr:spPr>
        <a:xfrm>
          <a:off x="6705111" y="129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218,787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27898</xdr:rowOff>
    </xdr:from>
    <xdr:to>
      <xdr:col>55</xdr:col>
      <xdr:colOff>0</xdr:colOff>
      <xdr:row>95</xdr:row>
      <xdr:rowOff>92111</xdr:rowOff>
    </xdr:to>
    <xdr:cxnSp macro="">
      <xdr:nvCxnSpPr>
        <xdr:cNvPr id="451" name="直線コネクタ 450"/>
        <xdr:cNvCxnSpPr/>
      </xdr:nvCxnSpPr>
      <xdr:spPr>
        <a:xfrm>
          <a:off x="9639300" y="16315648"/>
          <a:ext cx="838200" cy="6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2" name="土木費平均値テキスト"/>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27898</xdr:rowOff>
    </xdr:from>
    <xdr:to>
      <xdr:col>50</xdr:col>
      <xdr:colOff>114300</xdr:colOff>
      <xdr:row>95</xdr:row>
      <xdr:rowOff>30378</xdr:rowOff>
    </xdr:to>
    <xdr:cxnSp macro="">
      <xdr:nvCxnSpPr>
        <xdr:cNvPr id="454" name="直線コネクタ 453"/>
        <xdr:cNvCxnSpPr/>
      </xdr:nvCxnSpPr>
      <xdr:spPr>
        <a:xfrm flipV="1">
          <a:off x="8750300" y="16315648"/>
          <a:ext cx="889000" cy="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147593</xdr:rowOff>
    </xdr:from>
    <xdr:to>
      <xdr:col>50</xdr:col>
      <xdr:colOff>165100</xdr:colOff>
      <xdr:row>96</xdr:row>
      <xdr:rowOff>77743</xdr:rowOff>
    </xdr:to>
    <xdr:sp macro="" textlink="">
      <xdr:nvSpPr>
        <xdr:cNvPr id="455" name="フローチャート: 判断 454"/>
        <xdr:cNvSpPr/>
      </xdr:nvSpPr>
      <xdr:spPr>
        <a:xfrm>
          <a:off x="9588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68870</xdr:rowOff>
    </xdr:from>
    <xdr:ext cx="534377" cy="259045"/>
    <xdr:sp macro="" textlink="">
      <xdr:nvSpPr>
        <xdr:cNvPr id="456" name="テキスト ボックス 455"/>
        <xdr:cNvSpPr txBox="1"/>
      </xdr:nvSpPr>
      <xdr:spPr>
        <a:xfrm>
          <a:off x="9372111" y="1652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145610</xdr:rowOff>
    </xdr:from>
    <xdr:to>
      <xdr:col>45</xdr:col>
      <xdr:colOff>177800</xdr:colOff>
      <xdr:row>95</xdr:row>
      <xdr:rowOff>30378</xdr:rowOff>
    </xdr:to>
    <xdr:cxnSp macro="">
      <xdr:nvCxnSpPr>
        <xdr:cNvPr id="457" name="直線コネクタ 456"/>
        <xdr:cNvCxnSpPr/>
      </xdr:nvCxnSpPr>
      <xdr:spPr>
        <a:xfrm>
          <a:off x="7861300" y="16261910"/>
          <a:ext cx="889000" cy="5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169647</xdr:rowOff>
    </xdr:from>
    <xdr:to>
      <xdr:col>46</xdr:col>
      <xdr:colOff>38100</xdr:colOff>
      <xdr:row>96</xdr:row>
      <xdr:rowOff>99797</xdr:rowOff>
    </xdr:to>
    <xdr:sp macro="" textlink="">
      <xdr:nvSpPr>
        <xdr:cNvPr id="458" name="フローチャート: 判断 457"/>
        <xdr:cNvSpPr/>
      </xdr:nvSpPr>
      <xdr:spPr>
        <a:xfrm>
          <a:off x="8699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90924</xdr:rowOff>
    </xdr:from>
    <xdr:ext cx="534377" cy="259045"/>
    <xdr:sp macro="" textlink="">
      <xdr:nvSpPr>
        <xdr:cNvPr id="459" name="テキスト ボックス 458"/>
        <xdr:cNvSpPr txBox="1"/>
      </xdr:nvSpPr>
      <xdr:spPr>
        <a:xfrm>
          <a:off x="8483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145610</xdr:rowOff>
    </xdr:from>
    <xdr:to>
      <xdr:col>41</xdr:col>
      <xdr:colOff>50800</xdr:colOff>
      <xdr:row>95</xdr:row>
      <xdr:rowOff>46231</xdr:rowOff>
    </xdr:to>
    <xdr:cxnSp macro="">
      <xdr:nvCxnSpPr>
        <xdr:cNvPr id="460" name="直線コネクタ 459"/>
        <xdr:cNvCxnSpPr/>
      </xdr:nvCxnSpPr>
      <xdr:spPr>
        <a:xfrm flipV="1">
          <a:off x="6972300" y="16261910"/>
          <a:ext cx="889000" cy="7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167413</xdr:rowOff>
    </xdr:from>
    <xdr:to>
      <xdr:col>41</xdr:col>
      <xdr:colOff>101600</xdr:colOff>
      <xdr:row>96</xdr:row>
      <xdr:rowOff>97563</xdr:rowOff>
    </xdr:to>
    <xdr:sp macro="" textlink="">
      <xdr:nvSpPr>
        <xdr:cNvPr id="461" name="フローチャート: 判断 460"/>
        <xdr:cNvSpPr/>
      </xdr:nvSpPr>
      <xdr:spPr>
        <a:xfrm>
          <a:off x="7810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88690</xdr:rowOff>
    </xdr:from>
    <xdr:ext cx="534377" cy="259045"/>
    <xdr:sp macro="" textlink="">
      <xdr:nvSpPr>
        <xdr:cNvPr id="462" name="テキスト ボックス 461"/>
        <xdr:cNvSpPr txBox="1"/>
      </xdr:nvSpPr>
      <xdr:spPr>
        <a:xfrm>
          <a:off x="7594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3843</xdr:rowOff>
    </xdr:from>
    <xdr:to>
      <xdr:col>36</xdr:col>
      <xdr:colOff>165100</xdr:colOff>
      <xdr:row>96</xdr:row>
      <xdr:rowOff>105443</xdr:rowOff>
    </xdr:to>
    <xdr:sp macro="" textlink="">
      <xdr:nvSpPr>
        <xdr:cNvPr id="463" name="フローチャート: 判断 462"/>
        <xdr:cNvSpPr/>
      </xdr:nvSpPr>
      <xdr:spPr>
        <a:xfrm>
          <a:off x="6921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96570</xdr:rowOff>
    </xdr:from>
    <xdr:ext cx="534377" cy="259045"/>
    <xdr:sp macro="" textlink="">
      <xdr:nvSpPr>
        <xdr:cNvPr id="464" name="テキスト ボックス 463"/>
        <xdr:cNvSpPr txBox="1"/>
      </xdr:nvSpPr>
      <xdr:spPr>
        <a:xfrm>
          <a:off x="6705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41311</xdr:rowOff>
    </xdr:from>
    <xdr:to>
      <xdr:col>55</xdr:col>
      <xdr:colOff>50800</xdr:colOff>
      <xdr:row>95</xdr:row>
      <xdr:rowOff>142911</xdr:rowOff>
    </xdr:to>
    <xdr:sp macro="" textlink="">
      <xdr:nvSpPr>
        <xdr:cNvPr id="470" name="楕円 469"/>
        <xdr:cNvSpPr/>
      </xdr:nvSpPr>
      <xdr:spPr>
        <a:xfrm>
          <a:off x="10426700" y="163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64188</xdr:rowOff>
    </xdr:from>
    <xdr:ext cx="534377" cy="259045"/>
    <xdr:sp macro="" textlink="">
      <xdr:nvSpPr>
        <xdr:cNvPr id="471" name="土木費該当値テキスト"/>
        <xdr:cNvSpPr txBox="1"/>
      </xdr:nvSpPr>
      <xdr:spPr>
        <a:xfrm>
          <a:off x="10528300" y="1618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148548</xdr:rowOff>
    </xdr:from>
    <xdr:to>
      <xdr:col>50</xdr:col>
      <xdr:colOff>165100</xdr:colOff>
      <xdr:row>95</xdr:row>
      <xdr:rowOff>78698</xdr:rowOff>
    </xdr:to>
    <xdr:sp macro="" textlink="">
      <xdr:nvSpPr>
        <xdr:cNvPr id="472" name="楕円 471"/>
        <xdr:cNvSpPr/>
      </xdr:nvSpPr>
      <xdr:spPr>
        <a:xfrm>
          <a:off x="9588500" y="1626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95225</xdr:rowOff>
    </xdr:from>
    <xdr:ext cx="534377" cy="259045"/>
    <xdr:sp macro="" textlink="">
      <xdr:nvSpPr>
        <xdr:cNvPr id="473" name="テキスト ボックス 472"/>
        <xdr:cNvSpPr txBox="1"/>
      </xdr:nvSpPr>
      <xdr:spPr>
        <a:xfrm>
          <a:off x="9372111" y="16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151028</xdr:rowOff>
    </xdr:from>
    <xdr:to>
      <xdr:col>46</xdr:col>
      <xdr:colOff>38100</xdr:colOff>
      <xdr:row>95</xdr:row>
      <xdr:rowOff>81178</xdr:rowOff>
    </xdr:to>
    <xdr:sp macro="" textlink="">
      <xdr:nvSpPr>
        <xdr:cNvPr id="474" name="楕円 473"/>
        <xdr:cNvSpPr/>
      </xdr:nvSpPr>
      <xdr:spPr>
        <a:xfrm>
          <a:off x="8699500" y="162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97705</xdr:rowOff>
    </xdr:from>
    <xdr:ext cx="534377" cy="259045"/>
    <xdr:sp macro="" textlink="">
      <xdr:nvSpPr>
        <xdr:cNvPr id="475" name="テキスト ボックス 474"/>
        <xdr:cNvSpPr txBox="1"/>
      </xdr:nvSpPr>
      <xdr:spPr>
        <a:xfrm>
          <a:off x="8483111" y="1604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94810</xdr:rowOff>
    </xdr:from>
    <xdr:to>
      <xdr:col>41</xdr:col>
      <xdr:colOff>101600</xdr:colOff>
      <xdr:row>95</xdr:row>
      <xdr:rowOff>24960</xdr:rowOff>
    </xdr:to>
    <xdr:sp macro="" textlink="">
      <xdr:nvSpPr>
        <xdr:cNvPr id="476" name="楕円 475"/>
        <xdr:cNvSpPr/>
      </xdr:nvSpPr>
      <xdr:spPr>
        <a:xfrm>
          <a:off x="7810500" y="1621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41487</xdr:rowOff>
    </xdr:from>
    <xdr:ext cx="534377" cy="259045"/>
    <xdr:sp macro="" textlink="">
      <xdr:nvSpPr>
        <xdr:cNvPr id="477" name="テキスト ボックス 476"/>
        <xdr:cNvSpPr txBox="1"/>
      </xdr:nvSpPr>
      <xdr:spPr>
        <a:xfrm>
          <a:off x="7594111" y="1598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166881</xdr:rowOff>
    </xdr:from>
    <xdr:to>
      <xdr:col>36</xdr:col>
      <xdr:colOff>165100</xdr:colOff>
      <xdr:row>95</xdr:row>
      <xdr:rowOff>97031</xdr:rowOff>
    </xdr:to>
    <xdr:sp macro="" textlink="">
      <xdr:nvSpPr>
        <xdr:cNvPr id="478" name="楕円 477"/>
        <xdr:cNvSpPr/>
      </xdr:nvSpPr>
      <xdr:spPr>
        <a:xfrm>
          <a:off x="6921500" y="1628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113558</xdr:rowOff>
    </xdr:from>
    <xdr:ext cx="534377" cy="259045"/>
    <xdr:sp macro="" textlink="">
      <xdr:nvSpPr>
        <xdr:cNvPr id="479" name="テキスト ボックス 478"/>
        <xdr:cNvSpPr txBox="1"/>
      </xdr:nvSpPr>
      <xdr:spPr>
        <a:xfrm>
          <a:off x="6705111" y="1605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139,997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66156</xdr:rowOff>
    </xdr:from>
    <xdr:to>
      <xdr:col>85</xdr:col>
      <xdr:colOff>127000</xdr:colOff>
      <xdr:row>37</xdr:row>
      <xdr:rowOff>77564</xdr:rowOff>
    </xdr:to>
    <xdr:cxnSp macro="">
      <xdr:nvCxnSpPr>
        <xdr:cNvPr id="510" name="直線コネクタ 509"/>
        <xdr:cNvCxnSpPr/>
      </xdr:nvCxnSpPr>
      <xdr:spPr>
        <a:xfrm flipV="1">
          <a:off x="15481300" y="6409806"/>
          <a:ext cx="838200" cy="1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1" name="消防費平均値テキスト"/>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74331</xdr:rowOff>
    </xdr:from>
    <xdr:to>
      <xdr:col>81</xdr:col>
      <xdr:colOff>50800</xdr:colOff>
      <xdr:row>37</xdr:row>
      <xdr:rowOff>77564</xdr:rowOff>
    </xdr:to>
    <xdr:cxnSp macro="">
      <xdr:nvCxnSpPr>
        <xdr:cNvPr id="513" name="直線コネクタ 512"/>
        <xdr:cNvCxnSpPr/>
      </xdr:nvCxnSpPr>
      <xdr:spPr>
        <a:xfrm>
          <a:off x="14592300" y="6417981"/>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118901</xdr:rowOff>
    </xdr:from>
    <xdr:to>
      <xdr:col>81</xdr:col>
      <xdr:colOff>101600</xdr:colOff>
      <xdr:row>38</xdr:row>
      <xdr:rowOff>49051</xdr:rowOff>
    </xdr:to>
    <xdr:sp macro="" textlink="">
      <xdr:nvSpPr>
        <xdr:cNvPr id="514" name="フローチャート: 判断 513"/>
        <xdr:cNvSpPr/>
      </xdr:nvSpPr>
      <xdr:spPr>
        <a:xfrm>
          <a:off x="15430500" y="646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40178</xdr:rowOff>
    </xdr:from>
    <xdr:ext cx="534377" cy="259045"/>
    <xdr:sp macro="" textlink="">
      <xdr:nvSpPr>
        <xdr:cNvPr id="515" name="テキスト ボックス 514"/>
        <xdr:cNvSpPr txBox="1"/>
      </xdr:nvSpPr>
      <xdr:spPr>
        <a:xfrm>
          <a:off x="15214111" y="655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74331</xdr:rowOff>
    </xdr:from>
    <xdr:to>
      <xdr:col>76</xdr:col>
      <xdr:colOff>114300</xdr:colOff>
      <xdr:row>38</xdr:row>
      <xdr:rowOff>5762</xdr:rowOff>
    </xdr:to>
    <xdr:cxnSp macro="">
      <xdr:nvCxnSpPr>
        <xdr:cNvPr id="516" name="直線コネクタ 515"/>
        <xdr:cNvCxnSpPr/>
      </xdr:nvCxnSpPr>
      <xdr:spPr>
        <a:xfrm flipV="1">
          <a:off x="13703300" y="6417981"/>
          <a:ext cx="889000" cy="10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122330</xdr:rowOff>
    </xdr:from>
    <xdr:to>
      <xdr:col>76</xdr:col>
      <xdr:colOff>165100</xdr:colOff>
      <xdr:row>38</xdr:row>
      <xdr:rowOff>52481</xdr:rowOff>
    </xdr:to>
    <xdr:sp macro="" textlink="">
      <xdr:nvSpPr>
        <xdr:cNvPr id="517" name="フローチャート: 判断 516"/>
        <xdr:cNvSpPr/>
      </xdr:nvSpPr>
      <xdr:spPr>
        <a:xfrm>
          <a:off x="14541500" y="64659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43607</xdr:rowOff>
    </xdr:from>
    <xdr:ext cx="534377" cy="259045"/>
    <xdr:sp macro="" textlink="">
      <xdr:nvSpPr>
        <xdr:cNvPr id="518" name="テキスト ボックス 517"/>
        <xdr:cNvSpPr txBox="1"/>
      </xdr:nvSpPr>
      <xdr:spPr>
        <a:xfrm>
          <a:off x="14325111" y="655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5762</xdr:rowOff>
    </xdr:from>
    <xdr:to>
      <xdr:col>71</xdr:col>
      <xdr:colOff>177800</xdr:colOff>
      <xdr:row>38</xdr:row>
      <xdr:rowOff>14405</xdr:rowOff>
    </xdr:to>
    <xdr:cxnSp macro="">
      <xdr:nvCxnSpPr>
        <xdr:cNvPr id="519" name="直線コネクタ 518"/>
        <xdr:cNvCxnSpPr/>
      </xdr:nvCxnSpPr>
      <xdr:spPr>
        <a:xfrm flipV="1">
          <a:off x="12814300" y="6520862"/>
          <a:ext cx="889000" cy="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132878</xdr:rowOff>
    </xdr:from>
    <xdr:to>
      <xdr:col>72</xdr:col>
      <xdr:colOff>38100</xdr:colOff>
      <xdr:row>38</xdr:row>
      <xdr:rowOff>63029</xdr:rowOff>
    </xdr:to>
    <xdr:sp macro="" textlink="">
      <xdr:nvSpPr>
        <xdr:cNvPr id="520" name="フローチャート: 判断 519"/>
        <xdr:cNvSpPr/>
      </xdr:nvSpPr>
      <xdr:spPr>
        <a:xfrm>
          <a:off x="13652500" y="64765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54155</xdr:rowOff>
    </xdr:from>
    <xdr:ext cx="534377" cy="259045"/>
    <xdr:sp macro="" textlink="">
      <xdr:nvSpPr>
        <xdr:cNvPr id="521" name="テキスト ボックス 520"/>
        <xdr:cNvSpPr txBox="1"/>
      </xdr:nvSpPr>
      <xdr:spPr>
        <a:xfrm>
          <a:off x="13436111" y="656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148619</xdr:rowOff>
    </xdr:from>
    <xdr:to>
      <xdr:col>67</xdr:col>
      <xdr:colOff>101600</xdr:colOff>
      <xdr:row>38</xdr:row>
      <xdr:rowOff>78769</xdr:rowOff>
    </xdr:to>
    <xdr:sp macro="" textlink="">
      <xdr:nvSpPr>
        <xdr:cNvPr id="522" name="フローチャート: 判断 521"/>
        <xdr:cNvSpPr/>
      </xdr:nvSpPr>
      <xdr:spPr>
        <a:xfrm>
          <a:off x="12763500" y="649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69896</xdr:rowOff>
    </xdr:from>
    <xdr:ext cx="534377" cy="259045"/>
    <xdr:sp macro="" textlink="">
      <xdr:nvSpPr>
        <xdr:cNvPr id="523" name="テキスト ボックス 522"/>
        <xdr:cNvSpPr txBox="1"/>
      </xdr:nvSpPr>
      <xdr:spPr>
        <a:xfrm>
          <a:off x="12547111" y="65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15356</xdr:rowOff>
    </xdr:from>
    <xdr:to>
      <xdr:col>85</xdr:col>
      <xdr:colOff>177800</xdr:colOff>
      <xdr:row>37</xdr:row>
      <xdr:rowOff>116956</xdr:rowOff>
    </xdr:to>
    <xdr:sp macro="" textlink="">
      <xdr:nvSpPr>
        <xdr:cNvPr id="529" name="楕円 528"/>
        <xdr:cNvSpPr/>
      </xdr:nvSpPr>
      <xdr:spPr>
        <a:xfrm>
          <a:off x="16268700" y="63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38233</xdr:rowOff>
    </xdr:from>
    <xdr:ext cx="534377" cy="259045"/>
    <xdr:sp macro="" textlink="">
      <xdr:nvSpPr>
        <xdr:cNvPr id="530" name="消防費該当値テキスト"/>
        <xdr:cNvSpPr txBox="1"/>
      </xdr:nvSpPr>
      <xdr:spPr>
        <a:xfrm>
          <a:off x="16370300" y="621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26764</xdr:rowOff>
    </xdr:from>
    <xdr:to>
      <xdr:col>81</xdr:col>
      <xdr:colOff>101600</xdr:colOff>
      <xdr:row>37</xdr:row>
      <xdr:rowOff>128364</xdr:rowOff>
    </xdr:to>
    <xdr:sp macro="" textlink="">
      <xdr:nvSpPr>
        <xdr:cNvPr id="531" name="楕円 530"/>
        <xdr:cNvSpPr/>
      </xdr:nvSpPr>
      <xdr:spPr>
        <a:xfrm>
          <a:off x="15430500" y="63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144891</xdr:rowOff>
    </xdr:from>
    <xdr:ext cx="534377" cy="259045"/>
    <xdr:sp macro="" textlink="">
      <xdr:nvSpPr>
        <xdr:cNvPr id="532" name="テキスト ボックス 531"/>
        <xdr:cNvSpPr txBox="1"/>
      </xdr:nvSpPr>
      <xdr:spPr>
        <a:xfrm>
          <a:off x="15214111" y="61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23531</xdr:rowOff>
    </xdr:from>
    <xdr:to>
      <xdr:col>76</xdr:col>
      <xdr:colOff>165100</xdr:colOff>
      <xdr:row>37</xdr:row>
      <xdr:rowOff>125131</xdr:rowOff>
    </xdr:to>
    <xdr:sp macro="" textlink="">
      <xdr:nvSpPr>
        <xdr:cNvPr id="533" name="楕円 532"/>
        <xdr:cNvSpPr/>
      </xdr:nvSpPr>
      <xdr:spPr>
        <a:xfrm>
          <a:off x="14541500" y="63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141658</xdr:rowOff>
    </xdr:from>
    <xdr:ext cx="534377" cy="259045"/>
    <xdr:sp macro="" textlink="">
      <xdr:nvSpPr>
        <xdr:cNvPr id="534" name="テキスト ボックス 533"/>
        <xdr:cNvSpPr txBox="1"/>
      </xdr:nvSpPr>
      <xdr:spPr>
        <a:xfrm>
          <a:off x="14325111" y="61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126412</xdr:rowOff>
    </xdr:from>
    <xdr:to>
      <xdr:col>72</xdr:col>
      <xdr:colOff>38100</xdr:colOff>
      <xdr:row>38</xdr:row>
      <xdr:rowOff>56562</xdr:rowOff>
    </xdr:to>
    <xdr:sp macro="" textlink="">
      <xdr:nvSpPr>
        <xdr:cNvPr id="535" name="楕円 534"/>
        <xdr:cNvSpPr/>
      </xdr:nvSpPr>
      <xdr:spPr>
        <a:xfrm>
          <a:off x="13652500" y="647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73089</xdr:rowOff>
    </xdr:from>
    <xdr:ext cx="534377" cy="259045"/>
    <xdr:sp macro="" textlink="">
      <xdr:nvSpPr>
        <xdr:cNvPr id="536" name="テキスト ボックス 535"/>
        <xdr:cNvSpPr txBox="1"/>
      </xdr:nvSpPr>
      <xdr:spPr>
        <a:xfrm>
          <a:off x="13436111" y="624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135055</xdr:rowOff>
    </xdr:from>
    <xdr:to>
      <xdr:col>67</xdr:col>
      <xdr:colOff>101600</xdr:colOff>
      <xdr:row>38</xdr:row>
      <xdr:rowOff>65205</xdr:rowOff>
    </xdr:to>
    <xdr:sp macro="" textlink="">
      <xdr:nvSpPr>
        <xdr:cNvPr id="537" name="楕円 536"/>
        <xdr:cNvSpPr/>
      </xdr:nvSpPr>
      <xdr:spPr>
        <a:xfrm>
          <a:off x="12763500" y="647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81732</xdr:rowOff>
    </xdr:from>
    <xdr:ext cx="534377" cy="259045"/>
    <xdr:sp macro="" textlink="">
      <xdr:nvSpPr>
        <xdr:cNvPr id="538" name="テキスト ボックス 537"/>
        <xdr:cNvSpPr txBox="1"/>
      </xdr:nvSpPr>
      <xdr:spPr>
        <a:xfrm>
          <a:off x="12547111" y="625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352,358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60341</xdr:rowOff>
    </xdr:from>
    <xdr:to>
      <xdr:col>85</xdr:col>
      <xdr:colOff>127000</xdr:colOff>
      <xdr:row>58</xdr:row>
      <xdr:rowOff>108031</xdr:rowOff>
    </xdr:to>
    <xdr:cxnSp macro="">
      <xdr:nvCxnSpPr>
        <xdr:cNvPr id="567" name="直線コネクタ 566"/>
        <xdr:cNvCxnSpPr/>
      </xdr:nvCxnSpPr>
      <xdr:spPr>
        <a:xfrm flipV="1">
          <a:off x="15481300" y="10004441"/>
          <a:ext cx="838200" cy="4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108031</xdr:rowOff>
    </xdr:from>
    <xdr:to>
      <xdr:col>81</xdr:col>
      <xdr:colOff>50800</xdr:colOff>
      <xdr:row>58</xdr:row>
      <xdr:rowOff>111544</xdr:rowOff>
    </xdr:to>
    <xdr:cxnSp macro="">
      <xdr:nvCxnSpPr>
        <xdr:cNvPr id="570" name="直線コネクタ 569"/>
        <xdr:cNvCxnSpPr/>
      </xdr:nvCxnSpPr>
      <xdr:spPr>
        <a:xfrm flipV="1">
          <a:off x="14592300" y="10052131"/>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97496</xdr:rowOff>
    </xdr:from>
    <xdr:to>
      <xdr:col>81</xdr:col>
      <xdr:colOff>101600</xdr:colOff>
      <xdr:row>58</xdr:row>
      <xdr:rowOff>27646</xdr:rowOff>
    </xdr:to>
    <xdr:sp macro="" textlink="">
      <xdr:nvSpPr>
        <xdr:cNvPr id="571" name="フローチャート: 判断 570"/>
        <xdr:cNvSpPr/>
      </xdr:nvSpPr>
      <xdr:spPr>
        <a:xfrm>
          <a:off x="15430500" y="987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44173</xdr:rowOff>
    </xdr:from>
    <xdr:ext cx="534377" cy="259045"/>
    <xdr:sp macro="" textlink="">
      <xdr:nvSpPr>
        <xdr:cNvPr id="572" name="テキスト ボックス 571"/>
        <xdr:cNvSpPr txBox="1"/>
      </xdr:nvSpPr>
      <xdr:spPr>
        <a:xfrm>
          <a:off x="15214111" y="964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69965</xdr:rowOff>
    </xdr:from>
    <xdr:to>
      <xdr:col>76</xdr:col>
      <xdr:colOff>114300</xdr:colOff>
      <xdr:row>58</xdr:row>
      <xdr:rowOff>111544</xdr:rowOff>
    </xdr:to>
    <xdr:cxnSp macro="">
      <xdr:nvCxnSpPr>
        <xdr:cNvPr id="573" name="直線コネクタ 572"/>
        <xdr:cNvCxnSpPr/>
      </xdr:nvCxnSpPr>
      <xdr:spPr>
        <a:xfrm>
          <a:off x="13703300" y="10014065"/>
          <a:ext cx="889000" cy="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99812</xdr:rowOff>
    </xdr:from>
    <xdr:to>
      <xdr:col>76</xdr:col>
      <xdr:colOff>165100</xdr:colOff>
      <xdr:row>58</xdr:row>
      <xdr:rowOff>29962</xdr:rowOff>
    </xdr:to>
    <xdr:sp macro="" textlink="">
      <xdr:nvSpPr>
        <xdr:cNvPr id="574" name="フローチャート: 判断 573"/>
        <xdr:cNvSpPr/>
      </xdr:nvSpPr>
      <xdr:spPr>
        <a:xfrm>
          <a:off x="14541500" y="987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46489</xdr:rowOff>
    </xdr:from>
    <xdr:ext cx="534377" cy="259045"/>
    <xdr:sp macro="" textlink="">
      <xdr:nvSpPr>
        <xdr:cNvPr id="575" name="テキスト ボックス 574"/>
        <xdr:cNvSpPr txBox="1"/>
      </xdr:nvSpPr>
      <xdr:spPr>
        <a:xfrm>
          <a:off x="14325111" y="96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69965</xdr:rowOff>
    </xdr:from>
    <xdr:to>
      <xdr:col>71</xdr:col>
      <xdr:colOff>177800</xdr:colOff>
      <xdr:row>58</xdr:row>
      <xdr:rowOff>100872</xdr:rowOff>
    </xdr:to>
    <xdr:cxnSp macro="">
      <xdr:nvCxnSpPr>
        <xdr:cNvPr id="576" name="直線コネクタ 575"/>
        <xdr:cNvCxnSpPr/>
      </xdr:nvCxnSpPr>
      <xdr:spPr>
        <a:xfrm flipV="1">
          <a:off x="12814300" y="10014065"/>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120451</xdr:rowOff>
    </xdr:from>
    <xdr:to>
      <xdr:col>72</xdr:col>
      <xdr:colOff>38100</xdr:colOff>
      <xdr:row>58</xdr:row>
      <xdr:rowOff>50601</xdr:rowOff>
    </xdr:to>
    <xdr:sp macro="" textlink="">
      <xdr:nvSpPr>
        <xdr:cNvPr id="577" name="フローチャート: 判断 576"/>
        <xdr:cNvSpPr/>
      </xdr:nvSpPr>
      <xdr:spPr>
        <a:xfrm>
          <a:off x="13652500" y="98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67128</xdr:rowOff>
    </xdr:from>
    <xdr:ext cx="534377" cy="259045"/>
    <xdr:sp macro="" textlink="">
      <xdr:nvSpPr>
        <xdr:cNvPr id="578" name="テキスト ボックス 577"/>
        <xdr:cNvSpPr txBox="1"/>
      </xdr:nvSpPr>
      <xdr:spPr>
        <a:xfrm>
          <a:off x="13436111" y="966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128753</xdr:rowOff>
    </xdr:from>
    <xdr:to>
      <xdr:col>67</xdr:col>
      <xdr:colOff>101600</xdr:colOff>
      <xdr:row>58</xdr:row>
      <xdr:rowOff>58903</xdr:rowOff>
    </xdr:to>
    <xdr:sp macro="" textlink="">
      <xdr:nvSpPr>
        <xdr:cNvPr id="579" name="フローチャート: 判断 578"/>
        <xdr:cNvSpPr/>
      </xdr:nvSpPr>
      <xdr:spPr>
        <a:xfrm>
          <a:off x="12763500" y="990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75430</xdr:rowOff>
    </xdr:from>
    <xdr:ext cx="534377" cy="259045"/>
    <xdr:sp macro="" textlink="">
      <xdr:nvSpPr>
        <xdr:cNvPr id="580" name="テキスト ボックス 579"/>
        <xdr:cNvSpPr txBox="1"/>
      </xdr:nvSpPr>
      <xdr:spPr>
        <a:xfrm>
          <a:off x="12547111" y="96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9541</xdr:rowOff>
    </xdr:from>
    <xdr:to>
      <xdr:col>85</xdr:col>
      <xdr:colOff>177800</xdr:colOff>
      <xdr:row>58</xdr:row>
      <xdr:rowOff>111141</xdr:rowOff>
    </xdr:to>
    <xdr:sp macro="" textlink="">
      <xdr:nvSpPr>
        <xdr:cNvPr id="586" name="楕円 585"/>
        <xdr:cNvSpPr/>
      </xdr:nvSpPr>
      <xdr:spPr>
        <a:xfrm>
          <a:off x="16268700" y="995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95918</xdr:rowOff>
    </xdr:from>
    <xdr:ext cx="534377" cy="259045"/>
    <xdr:sp macro="" textlink="">
      <xdr:nvSpPr>
        <xdr:cNvPr id="587" name="教育費該当値テキスト"/>
        <xdr:cNvSpPr txBox="1"/>
      </xdr:nvSpPr>
      <xdr:spPr>
        <a:xfrm>
          <a:off x="16370300" y="98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57231</xdr:rowOff>
    </xdr:from>
    <xdr:to>
      <xdr:col>81</xdr:col>
      <xdr:colOff>101600</xdr:colOff>
      <xdr:row>58</xdr:row>
      <xdr:rowOff>158831</xdr:rowOff>
    </xdr:to>
    <xdr:sp macro="" textlink="">
      <xdr:nvSpPr>
        <xdr:cNvPr id="588" name="楕円 587"/>
        <xdr:cNvSpPr/>
      </xdr:nvSpPr>
      <xdr:spPr>
        <a:xfrm>
          <a:off x="15430500" y="1000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149958</xdr:rowOff>
    </xdr:from>
    <xdr:ext cx="534377" cy="259045"/>
    <xdr:sp macro="" textlink="">
      <xdr:nvSpPr>
        <xdr:cNvPr id="589" name="テキスト ボックス 588"/>
        <xdr:cNvSpPr txBox="1"/>
      </xdr:nvSpPr>
      <xdr:spPr>
        <a:xfrm>
          <a:off x="15214111" y="1009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60744</xdr:rowOff>
    </xdr:from>
    <xdr:to>
      <xdr:col>76</xdr:col>
      <xdr:colOff>165100</xdr:colOff>
      <xdr:row>58</xdr:row>
      <xdr:rowOff>162344</xdr:rowOff>
    </xdr:to>
    <xdr:sp macro="" textlink="">
      <xdr:nvSpPr>
        <xdr:cNvPr id="590" name="楕円 589"/>
        <xdr:cNvSpPr/>
      </xdr:nvSpPr>
      <xdr:spPr>
        <a:xfrm>
          <a:off x="14541500" y="1000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153471</xdr:rowOff>
    </xdr:from>
    <xdr:ext cx="534377" cy="259045"/>
    <xdr:sp macro="" textlink="">
      <xdr:nvSpPr>
        <xdr:cNvPr id="591" name="テキスト ボックス 590"/>
        <xdr:cNvSpPr txBox="1"/>
      </xdr:nvSpPr>
      <xdr:spPr>
        <a:xfrm>
          <a:off x="14325111" y="1009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19165</xdr:rowOff>
    </xdr:from>
    <xdr:to>
      <xdr:col>72</xdr:col>
      <xdr:colOff>38100</xdr:colOff>
      <xdr:row>58</xdr:row>
      <xdr:rowOff>120765</xdr:rowOff>
    </xdr:to>
    <xdr:sp macro="" textlink="">
      <xdr:nvSpPr>
        <xdr:cNvPr id="592" name="楕円 591"/>
        <xdr:cNvSpPr/>
      </xdr:nvSpPr>
      <xdr:spPr>
        <a:xfrm>
          <a:off x="13652500" y="996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111892</xdr:rowOff>
    </xdr:from>
    <xdr:ext cx="534377" cy="259045"/>
    <xdr:sp macro="" textlink="">
      <xdr:nvSpPr>
        <xdr:cNvPr id="593" name="テキスト ボックス 592"/>
        <xdr:cNvSpPr txBox="1"/>
      </xdr:nvSpPr>
      <xdr:spPr>
        <a:xfrm>
          <a:off x="13436111" y="100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50072</xdr:rowOff>
    </xdr:from>
    <xdr:to>
      <xdr:col>67</xdr:col>
      <xdr:colOff>101600</xdr:colOff>
      <xdr:row>58</xdr:row>
      <xdr:rowOff>151672</xdr:rowOff>
    </xdr:to>
    <xdr:sp macro="" textlink="">
      <xdr:nvSpPr>
        <xdr:cNvPr id="594" name="楕円 593"/>
        <xdr:cNvSpPr/>
      </xdr:nvSpPr>
      <xdr:spPr>
        <a:xfrm>
          <a:off x="12763500" y="99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142799</xdr:rowOff>
    </xdr:from>
    <xdr:ext cx="534377" cy="259045"/>
    <xdr:sp macro="" textlink="">
      <xdr:nvSpPr>
        <xdr:cNvPr id="595" name="テキスト ボックス 594"/>
        <xdr:cNvSpPr txBox="1"/>
      </xdr:nvSpPr>
      <xdr:spPr>
        <a:xfrm>
          <a:off x="12547111" y="1008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51,527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138488</xdr:rowOff>
    </xdr:from>
    <xdr:to>
      <xdr:col>85</xdr:col>
      <xdr:colOff>127000</xdr:colOff>
      <xdr:row>78</xdr:row>
      <xdr:rowOff>110553</xdr:rowOff>
    </xdr:to>
    <xdr:cxnSp macro="">
      <xdr:nvCxnSpPr>
        <xdr:cNvPr id="622" name="直線コネクタ 621"/>
        <xdr:cNvCxnSpPr/>
      </xdr:nvCxnSpPr>
      <xdr:spPr>
        <a:xfrm>
          <a:off x="15481300" y="13340138"/>
          <a:ext cx="838200" cy="14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164161</xdr:rowOff>
    </xdr:from>
    <xdr:to>
      <xdr:col>81</xdr:col>
      <xdr:colOff>50800</xdr:colOff>
      <xdr:row>77</xdr:row>
      <xdr:rowOff>138488</xdr:rowOff>
    </xdr:to>
    <xdr:cxnSp macro="">
      <xdr:nvCxnSpPr>
        <xdr:cNvPr id="625" name="直線コネクタ 624"/>
        <xdr:cNvCxnSpPr/>
      </xdr:nvCxnSpPr>
      <xdr:spPr>
        <a:xfrm>
          <a:off x="14592300" y="13194361"/>
          <a:ext cx="889000" cy="14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121613</xdr:rowOff>
    </xdr:from>
    <xdr:to>
      <xdr:col>81</xdr:col>
      <xdr:colOff>101600</xdr:colOff>
      <xdr:row>78</xdr:row>
      <xdr:rowOff>51763</xdr:rowOff>
    </xdr:to>
    <xdr:sp macro="" textlink="">
      <xdr:nvSpPr>
        <xdr:cNvPr id="626" name="フローチャート: 判断 625"/>
        <xdr:cNvSpPr/>
      </xdr:nvSpPr>
      <xdr:spPr>
        <a:xfrm>
          <a:off x="15430500" y="1332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42890</xdr:rowOff>
    </xdr:from>
    <xdr:ext cx="469744" cy="259045"/>
    <xdr:sp macro="" textlink="">
      <xdr:nvSpPr>
        <xdr:cNvPr id="627" name="テキスト ボックス 626"/>
        <xdr:cNvSpPr txBox="1"/>
      </xdr:nvSpPr>
      <xdr:spPr>
        <a:xfrm>
          <a:off x="15246428" y="1341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164161</xdr:rowOff>
    </xdr:from>
    <xdr:to>
      <xdr:col>76</xdr:col>
      <xdr:colOff>114300</xdr:colOff>
      <xdr:row>78</xdr:row>
      <xdr:rowOff>125640</xdr:rowOff>
    </xdr:to>
    <xdr:cxnSp macro="">
      <xdr:nvCxnSpPr>
        <xdr:cNvPr id="628" name="直線コネクタ 627"/>
        <xdr:cNvCxnSpPr/>
      </xdr:nvCxnSpPr>
      <xdr:spPr>
        <a:xfrm flipV="1">
          <a:off x="13703300" y="13194361"/>
          <a:ext cx="889000" cy="30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1986</xdr:rowOff>
    </xdr:from>
    <xdr:to>
      <xdr:col>76</xdr:col>
      <xdr:colOff>165100</xdr:colOff>
      <xdr:row>78</xdr:row>
      <xdr:rowOff>103586</xdr:rowOff>
    </xdr:to>
    <xdr:sp macro="" textlink="">
      <xdr:nvSpPr>
        <xdr:cNvPr id="629" name="フローチャート: 判断 628"/>
        <xdr:cNvSpPr/>
      </xdr:nvSpPr>
      <xdr:spPr>
        <a:xfrm>
          <a:off x="14541500" y="1337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94713</xdr:rowOff>
    </xdr:from>
    <xdr:ext cx="469744" cy="259045"/>
    <xdr:sp macro="" textlink="">
      <xdr:nvSpPr>
        <xdr:cNvPr id="630" name="テキスト ボックス 629"/>
        <xdr:cNvSpPr txBox="1"/>
      </xdr:nvSpPr>
      <xdr:spPr>
        <a:xfrm>
          <a:off x="14357428" y="1346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125640</xdr:rowOff>
    </xdr:from>
    <xdr:to>
      <xdr:col>71</xdr:col>
      <xdr:colOff>177800</xdr:colOff>
      <xdr:row>78</xdr:row>
      <xdr:rowOff>139700</xdr:rowOff>
    </xdr:to>
    <xdr:cxnSp macro="">
      <xdr:nvCxnSpPr>
        <xdr:cNvPr id="631" name="直線コネクタ 630"/>
        <xdr:cNvCxnSpPr/>
      </xdr:nvCxnSpPr>
      <xdr:spPr>
        <a:xfrm flipV="1">
          <a:off x="12814300" y="13498740"/>
          <a:ext cx="889000" cy="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51250</xdr:rowOff>
    </xdr:from>
    <xdr:to>
      <xdr:col>72</xdr:col>
      <xdr:colOff>38100</xdr:colOff>
      <xdr:row>78</xdr:row>
      <xdr:rowOff>152850</xdr:rowOff>
    </xdr:to>
    <xdr:sp macro="" textlink="">
      <xdr:nvSpPr>
        <xdr:cNvPr id="632" name="フローチャート: 判断 631"/>
        <xdr:cNvSpPr/>
      </xdr:nvSpPr>
      <xdr:spPr>
        <a:xfrm>
          <a:off x="13652500" y="1342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169377</xdr:rowOff>
    </xdr:from>
    <xdr:ext cx="469744" cy="259045"/>
    <xdr:sp macro="" textlink="">
      <xdr:nvSpPr>
        <xdr:cNvPr id="633" name="テキスト ボックス 632"/>
        <xdr:cNvSpPr txBox="1"/>
      </xdr:nvSpPr>
      <xdr:spPr>
        <a:xfrm>
          <a:off x="13468428" y="131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27727</xdr:rowOff>
    </xdr:from>
    <xdr:to>
      <xdr:col>67</xdr:col>
      <xdr:colOff>101600</xdr:colOff>
      <xdr:row>78</xdr:row>
      <xdr:rowOff>129327</xdr:rowOff>
    </xdr:to>
    <xdr:sp macro="" textlink="">
      <xdr:nvSpPr>
        <xdr:cNvPr id="634" name="フローチャート: 判断 633"/>
        <xdr:cNvSpPr/>
      </xdr:nvSpPr>
      <xdr:spPr>
        <a:xfrm>
          <a:off x="12763500" y="1340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145854</xdr:rowOff>
    </xdr:from>
    <xdr:ext cx="469744" cy="259045"/>
    <xdr:sp macro="" textlink="">
      <xdr:nvSpPr>
        <xdr:cNvPr id="635" name="テキスト ボックス 634"/>
        <xdr:cNvSpPr txBox="1"/>
      </xdr:nvSpPr>
      <xdr:spPr>
        <a:xfrm>
          <a:off x="12579428" y="131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59753</xdr:rowOff>
    </xdr:from>
    <xdr:to>
      <xdr:col>85</xdr:col>
      <xdr:colOff>177800</xdr:colOff>
      <xdr:row>78</xdr:row>
      <xdr:rowOff>161353</xdr:rowOff>
    </xdr:to>
    <xdr:sp macro="" textlink="">
      <xdr:nvSpPr>
        <xdr:cNvPr id="641" name="楕円 640"/>
        <xdr:cNvSpPr/>
      </xdr:nvSpPr>
      <xdr:spPr>
        <a:xfrm>
          <a:off x="16268700" y="134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146130</xdr:rowOff>
    </xdr:from>
    <xdr:ext cx="469744" cy="259045"/>
    <xdr:sp macro="" textlink="">
      <xdr:nvSpPr>
        <xdr:cNvPr id="642" name="災害復旧費該当値テキスト"/>
        <xdr:cNvSpPr txBox="1"/>
      </xdr:nvSpPr>
      <xdr:spPr>
        <a:xfrm>
          <a:off x="16370300" y="1334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87688</xdr:rowOff>
    </xdr:from>
    <xdr:to>
      <xdr:col>81</xdr:col>
      <xdr:colOff>101600</xdr:colOff>
      <xdr:row>78</xdr:row>
      <xdr:rowOff>17838</xdr:rowOff>
    </xdr:to>
    <xdr:sp macro="" textlink="">
      <xdr:nvSpPr>
        <xdr:cNvPr id="643" name="楕円 642"/>
        <xdr:cNvSpPr/>
      </xdr:nvSpPr>
      <xdr:spPr>
        <a:xfrm>
          <a:off x="15430500" y="132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34365</xdr:rowOff>
    </xdr:from>
    <xdr:ext cx="469744" cy="259045"/>
    <xdr:sp macro="" textlink="">
      <xdr:nvSpPr>
        <xdr:cNvPr id="644" name="テキスト ボックス 643"/>
        <xdr:cNvSpPr txBox="1"/>
      </xdr:nvSpPr>
      <xdr:spPr>
        <a:xfrm>
          <a:off x="15246428" y="1306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113361</xdr:rowOff>
    </xdr:from>
    <xdr:to>
      <xdr:col>76</xdr:col>
      <xdr:colOff>165100</xdr:colOff>
      <xdr:row>77</xdr:row>
      <xdr:rowOff>43511</xdr:rowOff>
    </xdr:to>
    <xdr:sp macro="" textlink="">
      <xdr:nvSpPr>
        <xdr:cNvPr id="645" name="楕円 644"/>
        <xdr:cNvSpPr/>
      </xdr:nvSpPr>
      <xdr:spPr>
        <a:xfrm>
          <a:off x="14541500" y="131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60038</xdr:rowOff>
    </xdr:from>
    <xdr:ext cx="534377" cy="259045"/>
    <xdr:sp macro="" textlink="">
      <xdr:nvSpPr>
        <xdr:cNvPr id="646" name="テキスト ボックス 645"/>
        <xdr:cNvSpPr txBox="1"/>
      </xdr:nvSpPr>
      <xdr:spPr>
        <a:xfrm>
          <a:off x="14325111" y="1291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74840</xdr:rowOff>
    </xdr:from>
    <xdr:to>
      <xdr:col>72</xdr:col>
      <xdr:colOff>38100</xdr:colOff>
      <xdr:row>79</xdr:row>
      <xdr:rowOff>4990</xdr:rowOff>
    </xdr:to>
    <xdr:sp macro="" textlink="">
      <xdr:nvSpPr>
        <xdr:cNvPr id="647" name="楕円 646"/>
        <xdr:cNvSpPr/>
      </xdr:nvSpPr>
      <xdr:spPr>
        <a:xfrm>
          <a:off x="13652500" y="1344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167567</xdr:rowOff>
    </xdr:from>
    <xdr:ext cx="378565" cy="259045"/>
    <xdr:sp macro="" textlink="">
      <xdr:nvSpPr>
        <xdr:cNvPr id="648" name="テキスト ボックス 647"/>
        <xdr:cNvSpPr txBox="1"/>
      </xdr:nvSpPr>
      <xdr:spPr>
        <a:xfrm>
          <a:off x="13514017" y="1354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170,086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42942</xdr:rowOff>
    </xdr:from>
    <xdr:to>
      <xdr:col>85</xdr:col>
      <xdr:colOff>127000</xdr:colOff>
      <xdr:row>97</xdr:row>
      <xdr:rowOff>57961</xdr:rowOff>
    </xdr:to>
    <xdr:cxnSp macro="">
      <xdr:nvCxnSpPr>
        <xdr:cNvPr id="679" name="直線コネクタ 678"/>
        <xdr:cNvCxnSpPr/>
      </xdr:nvCxnSpPr>
      <xdr:spPr>
        <a:xfrm flipV="1">
          <a:off x="15481300" y="16673592"/>
          <a:ext cx="838200" cy="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25484</xdr:rowOff>
    </xdr:from>
    <xdr:to>
      <xdr:col>81</xdr:col>
      <xdr:colOff>50800</xdr:colOff>
      <xdr:row>97</xdr:row>
      <xdr:rowOff>57961</xdr:rowOff>
    </xdr:to>
    <xdr:cxnSp macro="">
      <xdr:nvCxnSpPr>
        <xdr:cNvPr id="682" name="直線コネクタ 681"/>
        <xdr:cNvCxnSpPr/>
      </xdr:nvCxnSpPr>
      <xdr:spPr>
        <a:xfrm>
          <a:off x="14592300" y="16656134"/>
          <a:ext cx="889000" cy="3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83" name="フローチャート: 判断 682"/>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84" name="テキスト ボックス 683"/>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25484</xdr:rowOff>
    </xdr:from>
    <xdr:to>
      <xdr:col>76</xdr:col>
      <xdr:colOff>114300</xdr:colOff>
      <xdr:row>97</xdr:row>
      <xdr:rowOff>30476</xdr:rowOff>
    </xdr:to>
    <xdr:cxnSp macro="">
      <xdr:nvCxnSpPr>
        <xdr:cNvPr id="685" name="直線コネクタ 684"/>
        <xdr:cNvCxnSpPr/>
      </xdr:nvCxnSpPr>
      <xdr:spPr>
        <a:xfrm flipV="1">
          <a:off x="13703300" y="16656134"/>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86" name="フローチャート: 判断 685"/>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87" name="テキスト ボックス 686"/>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6410</xdr:rowOff>
    </xdr:from>
    <xdr:to>
      <xdr:col>71</xdr:col>
      <xdr:colOff>177800</xdr:colOff>
      <xdr:row>97</xdr:row>
      <xdr:rowOff>30476</xdr:rowOff>
    </xdr:to>
    <xdr:cxnSp macro="">
      <xdr:nvCxnSpPr>
        <xdr:cNvPr id="688" name="直線コネクタ 687"/>
        <xdr:cNvCxnSpPr/>
      </xdr:nvCxnSpPr>
      <xdr:spPr>
        <a:xfrm>
          <a:off x="12814300" y="16637060"/>
          <a:ext cx="889000" cy="2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89" name="フローチャート: 判断 688"/>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690" name="テキスト ボックス 689"/>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691" name="フローチャート: 判断 690"/>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692" name="テキスト ボックス 691"/>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163592</xdr:rowOff>
    </xdr:from>
    <xdr:to>
      <xdr:col>85</xdr:col>
      <xdr:colOff>177800</xdr:colOff>
      <xdr:row>97</xdr:row>
      <xdr:rowOff>93742</xdr:rowOff>
    </xdr:to>
    <xdr:sp macro="" textlink="">
      <xdr:nvSpPr>
        <xdr:cNvPr id="698" name="楕円 697"/>
        <xdr:cNvSpPr/>
      </xdr:nvSpPr>
      <xdr:spPr>
        <a:xfrm>
          <a:off x="16268700" y="1662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142019</xdr:rowOff>
    </xdr:from>
    <xdr:ext cx="534377" cy="259045"/>
    <xdr:sp macro="" textlink="">
      <xdr:nvSpPr>
        <xdr:cNvPr id="699" name="公債費該当値テキスト"/>
        <xdr:cNvSpPr txBox="1"/>
      </xdr:nvSpPr>
      <xdr:spPr>
        <a:xfrm>
          <a:off x="16370300" y="1660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7161</xdr:rowOff>
    </xdr:from>
    <xdr:to>
      <xdr:col>81</xdr:col>
      <xdr:colOff>101600</xdr:colOff>
      <xdr:row>97</xdr:row>
      <xdr:rowOff>108761</xdr:rowOff>
    </xdr:to>
    <xdr:sp macro="" textlink="">
      <xdr:nvSpPr>
        <xdr:cNvPr id="700" name="楕円 699"/>
        <xdr:cNvSpPr/>
      </xdr:nvSpPr>
      <xdr:spPr>
        <a:xfrm>
          <a:off x="15430500" y="166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99888</xdr:rowOff>
    </xdr:from>
    <xdr:ext cx="534377" cy="259045"/>
    <xdr:sp macro="" textlink="">
      <xdr:nvSpPr>
        <xdr:cNvPr id="701" name="テキスト ボックス 700"/>
        <xdr:cNvSpPr txBox="1"/>
      </xdr:nvSpPr>
      <xdr:spPr>
        <a:xfrm>
          <a:off x="15214111" y="1673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146134</xdr:rowOff>
    </xdr:from>
    <xdr:to>
      <xdr:col>76</xdr:col>
      <xdr:colOff>165100</xdr:colOff>
      <xdr:row>97</xdr:row>
      <xdr:rowOff>76284</xdr:rowOff>
    </xdr:to>
    <xdr:sp macro="" textlink="">
      <xdr:nvSpPr>
        <xdr:cNvPr id="702" name="楕円 701"/>
        <xdr:cNvSpPr/>
      </xdr:nvSpPr>
      <xdr:spPr>
        <a:xfrm>
          <a:off x="14541500" y="166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67411</xdr:rowOff>
    </xdr:from>
    <xdr:ext cx="534377" cy="259045"/>
    <xdr:sp macro="" textlink="">
      <xdr:nvSpPr>
        <xdr:cNvPr id="703" name="テキスト ボックス 702"/>
        <xdr:cNvSpPr txBox="1"/>
      </xdr:nvSpPr>
      <xdr:spPr>
        <a:xfrm>
          <a:off x="14325111" y="166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151126</xdr:rowOff>
    </xdr:from>
    <xdr:to>
      <xdr:col>72</xdr:col>
      <xdr:colOff>38100</xdr:colOff>
      <xdr:row>97</xdr:row>
      <xdr:rowOff>81276</xdr:rowOff>
    </xdr:to>
    <xdr:sp macro="" textlink="">
      <xdr:nvSpPr>
        <xdr:cNvPr id="704" name="楕円 703"/>
        <xdr:cNvSpPr/>
      </xdr:nvSpPr>
      <xdr:spPr>
        <a:xfrm>
          <a:off x="13652500" y="166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72403</xdr:rowOff>
    </xdr:from>
    <xdr:ext cx="534377" cy="259045"/>
    <xdr:sp macro="" textlink="">
      <xdr:nvSpPr>
        <xdr:cNvPr id="705" name="テキスト ボックス 704"/>
        <xdr:cNvSpPr txBox="1"/>
      </xdr:nvSpPr>
      <xdr:spPr>
        <a:xfrm>
          <a:off x="13436111" y="1670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127060</xdr:rowOff>
    </xdr:from>
    <xdr:to>
      <xdr:col>67</xdr:col>
      <xdr:colOff>101600</xdr:colOff>
      <xdr:row>97</xdr:row>
      <xdr:rowOff>57210</xdr:rowOff>
    </xdr:to>
    <xdr:sp macro="" textlink="">
      <xdr:nvSpPr>
        <xdr:cNvPr id="706" name="楕円 705"/>
        <xdr:cNvSpPr/>
      </xdr:nvSpPr>
      <xdr:spPr>
        <a:xfrm>
          <a:off x="12763500" y="1658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48337</xdr:rowOff>
    </xdr:from>
    <xdr:ext cx="534377" cy="259045"/>
    <xdr:sp macro="" textlink="">
      <xdr:nvSpPr>
        <xdr:cNvPr id="707" name="テキスト ボックス 706"/>
        <xdr:cNvSpPr txBox="1"/>
      </xdr:nvSpPr>
      <xdr:spPr>
        <a:xfrm>
          <a:off x="12547111" y="1667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1,435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32838</xdr:rowOff>
    </xdr:from>
    <xdr:to>
      <xdr:col>112</xdr:col>
      <xdr:colOff>38100</xdr:colOff>
      <xdr:row>39</xdr:row>
      <xdr:rowOff>134438</xdr:rowOff>
    </xdr:to>
    <xdr:sp macro="" textlink="">
      <xdr:nvSpPr>
        <xdr:cNvPr id="742" name="フローチャート: 判断 741"/>
        <xdr:cNvSpPr/>
      </xdr:nvSpPr>
      <xdr:spPr>
        <a:xfrm>
          <a:off x="21272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150965</xdr:rowOff>
    </xdr:from>
    <xdr:ext cx="313932" cy="259045"/>
    <xdr:sp macro="" textlink="">
      <xdr:nvSpPr>
        <xdr:cNvPr id="743" name="テキスト ボックス 742"/>
        <xdr:cNvSpPr txBox="1"/>
      </xdr:nvSpPr>
      <xdr:spPr>
        <a:xfrm>
          <a:off x="21166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170543</xdr:rowOff>
    </xdr:from>
    <xdr:to>
      <xdr:col>107</xdr:col>
      <xdr:colOff>101600</xdr:colOff>
      <xdr:row>39</xdr:row>
      <xdr:rowOff>100693</xdr:rowOff>
    </xdr:to>
    <xdr:sp macro="" textlink="">
      <xdr:nvSpPr>
        <xdr:cNvPr id="745" name="フローチャート: 判断 744"/>
        <xdr:cNvSpPr/>
      </xdr:nvSpPr>
      <xdr:spPr>
        <a:xfrm>
          <a:off x="20383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117220</xdr:rowOff>
    </xdr:from>
    <xdr:ext cx="313932" cy="259045"/>
    <xdr:sp macro="" textlink="">
      <xdr:nvSpPr>
        <xdr:cNvPr id="746" name="テキスト ボックス 745"/>
        <xdr:cNvSpPr txBox="1"/>
      </xdr:nvSpPr>
      <xdr:spPr>
        <a:xfrm>
          <a:off x="20277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40459</xdr:rowOff>
    </xdr:from>
    <xdr:to>
      <xdr:col>102</xdr:col>
      <xdr:colOff>165100</xdr:colOff>
      <xdr:row>39</xdr:row>
      <xdr:rowOff>142059</xdr:rowOff>
    </xdr:to>
    <xdr:sp macro="" textlink="">
      <xdr:nvSpPr>
        <xdr:cNvPr id="748" name="フローチャート: 判断 747"/>
        <xdr:cNvSpPr/>
      </xdr:nvSpPr>
      <xdr:spPr>
        <a:xfrm>
          <a:off x="19494500" y="672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158586</xdr:rowOff>
    </xdr:from>
    <xdr:ext cx="249299" cy="259045"/>
    <xdr:sp macro="" textlink="">
      <xdr:nvSpPr>
        <xdr:cNvPr id="749" name="テキスト ボックス 748"/>
        <xdr:cNvSpPr txBox="1"/>
      </xdr:nvSpPr>
      <xdr:spPr>
        <a:xfrm>
          <a:off x="19420650" y="650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42635</xdr:rowOff>
    </xdr:from>
    <xdr:to>
      <xdr:col>98</xdr:col>
      <xdr:colOff>38100</xdr:colOff>
      <xdr:row>39</xdr:row>
      <xdr:rowOff>144235</xdr:rowOff>
    </xdr:to>
    <xdr:sp macro="" textlink="">
      <xdr:nvSpPr>
        <xdr:cNvPr id="750" name="フローチャート: 判断 749"/>
        <xdr:cNvSpPr/>
      </xdr:nvSpPr>
      <xdr:spPr>
        <a:xfrm>
          <a:off x="18605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160762</xdr:rowOff>
    </xdr:from>
    <xdr:ext cx="249299" cy="259045"/>
    <xdr:sp macro="" textlink="">
      <xdr:nvSpPr>
        <xdr:cNvPr id="751" name="テキスト ボックス 750"/>
        <xdr:cNvSpPr txBox="1"/>
      </xdr:nvSpPr>
      <xdr:spPr>
        <a:xfrm>
          <a:off x="18531650" y="6504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157,158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円で類似団体内平均値を前年度に引き続き下回っているが、前年度決算と比較すると</a:t>
          </a:r>
          <a:r>
            <a:rPr kumimoji="1" lang="en-US" altLang="ja-JP" sz="1300">
              <a:solidFill>
                <a:srgbClr val="000000"/>
              </a:solidFill>
              <a:latin typeface="ＭＳ Ｐゴシック" panose="020B0600070205080204" pitchFamily="50" charset="-128"/>
              <a:ea typeface="ＭＳ Ｐゴシック" panose="020B0600070205080204" pitchFamily="50" charset="-128"/>
            </a:rPr>
            <a:t>260.7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ポイント増となっている。これは、新型コロナウイルス感染症対策に対する支援施策である特別定額給付金補助金を支出したこと等が主な要因である。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商工費は、住民一人当たり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13,641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円で類似団体内平均値を前年度に引き続き下回っているが、前年度決算と比較すると</a:t>
          </a:r>
          <a:r>
            <a:rPr kumimoji="1" lang="en-US" altLang="ja-JP" sz="1300">
              <a:solidFill>
                <a:srgbClr val="000000"/>
              </a:solidFill>
              <a:latin typeface="ＭＳ Ｐゴシック" panose="020B0600070205080204" pitchFamily="50" charset="-128"/>
              <a:ea typeface="ＭＳ Ｐゴシック" panose="020B0600070205080204" pitchFamily="50" charset="-128"/>
            </a:rPr>
            <a:t>209.4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ポイント増となっている。これは、新型コロナウイルス感染症対策に対する支援施策である暮らし応援商品券交付事業補助金を支出したこと等が主な要因である。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災害復旧費は、令和元年度では類似団体内平均値を上回っていたが、令和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1,275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円で、前年度決算と比較すると</a:t>
          </a:r>
          <a:r>
            <a:rPr kumimoji="1" lang="en-US" altLang="ja-JP" sz="1300">
              <a:solidFill>
                <a:srgbClr val="000000"/>
              </a:solidFill>
              <a:latin typeface="ＭＳ Ｐゴシック" panose="020B0600070205080204" pitchFamily="50" charset="-128"/>
              <a:ea typeface="ＭＳ Ｐゴシック" panose="020B0600070205080204" pitchFamily="50" charset="-128"/>
            </a:rPr>
            <a:t>83.1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ポイント減となっている。これは、多奈川地区多目的公園法面を復旧させるための工事設計の金額が前年度と比較して大幅に減少したことが主な要因である。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「岬町行財政集中改革計画（第３次集中改革プラン）」による財政健全化の取組み効果により、近年、実質収支額は改善傾向にある。令和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年度においては、普通地方交付税が増加し、地方消費税交付金についても税率引上げの影響等により大きく増加したこと等が改善した要因の一つである。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今後は策定予定の新たな「岬町行財政集中改革計画」を推進し、町税などの自主財源の確保に努め、健全な財政運営に努める。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Ｐゴシック" panose="020B0600070205080204" pitchFamily="50" charset="-128"/>
              <a:ea typeface="ＭＳ Ｐゴシック" panose="020B0600070205080204" pitchFamily="50" charset="-128"/>
            </a:rPr>
            <a:t>　その他会計の赤字額について、平成</a:t>
          </a:r>
          <a:r>
            <a:rPr kumimoji="1" lang="en-US" altLang="ja-JP" sz="1400">
              <a:solidFill>
                <a:srgbClr val="000000"/>
              </a:solidFill>
              <a:latin typeface="ＭＳ Ｐゴシック" panose="020B0600070205080204" pitchFamily="50" charset="-128"/>
              <a:ea typeface="ＭＳ Ｐゴシック" panose="020B0600070205080204" pitchFamily="50" charset="-128"/>
            </a:rPr>
            <a:t>29</a:t>
          </a:r>
          <a:r>
            <a:rPr kumimoji="1" lang="ja-JP" altLang="en-US" sz="1400">
              <a:solidFill>
                <a:srgbClr val="000000"/>
              </a:solidFill>
              <a:latin typeface="ＭＳ Ｐゴシック" panose="020B0600070205080204" pitchFamily="50" charset="-128"/>
              <a:ea typeface="ＭＳ Ｐゴシック" panose="020B0600070205080204" pitchFamily="50" charset="-128"/>
            </a:rPr>
            <a:t>年度の水道事業会計において、平成</a:t>
          </a:r>
          <a:r>
            <a:rPr kumimoji="1" lang="en-US" altLang="ja-JP" sz="1400">
              <a:solidFill>
                <a:srgbClr val="000000"/>
              </a:solidFill>
              <a:latin typeface="ＭＳ Ｐゴシック" panose="020B0600070205080204" pitchFamily="50" charset="-128"/>
              <a:ea typeface="ＭＳ Ｐゴシック" panose="020B0600070205080204" pitchFamily="50" charset="-128"/>
            </a:rPr>
            <a:t>26</a:t>
          </a:r>
          <a:r>
            <a:rPr kumimoji="1" lang="ja-JP" altLang="en-US" sz="1400">
              <a:solidFill>
                <a:srgbClr val="000000"/>
              </a:solidFill>
              <a:latin typeface="ＭＳ Ｐゴシック" panose="020B0600070205080204" pitchFamily="50" charset="-128"/>
              <a:ea typeface="ＭＳ Ｐゴシック" panose="020B0600070205080204" pitchFamily="50" charset="-128"/>
            </a:rPr>
            <a:t>年度に行われた公営企業会計制度の見直しに伴う</a:t>
          </a:r>
          <a:r>
            <a:rPr kumimoji="1" lang="en-US" altLang="ja-JP" sz="1400">
              <a:solidFill>
                <a:srgbClr val="000000"/>
              </a:solidFill>
              <a:latin typeface="ＭＳ Ｐゴシック" panose="020B0600070205080204" pitchFamily="50" charset="-128"/>
              <a:ea typeface="ＭＳ Ｐゴシック" panose="020B0600070205080204" pitchFamily="50" charset="-128"/>
            </a:rPr>
            <a:t>3</a:t>
          </a:r>
          <a:r>
            <a:rPr kumimoji="1" lang="ja-JP" altLang="en-US" sz="1400">
              <a:solidFill>
                <a:srgbClr val="000000"/>
              </a:solidFill>
              <a:latin typeface="ＭＳ Ｐゴシック" panose="020B0600070205080204" pitchFamily="50" charset="-128"/>
              <a:ea typeface="ＭＳ Ｐゴシック" panose="020B0600070205080204" pitchFamily="50" charset="-128"/>
            </a:rPr>
            <a:t>ヶ年の経過措置が終了したことにより、貸倒引当金を計上したため赤字となっていたが、平成</a:t>
          </a:r>
          <a:r>
            <a:rPr kumimoji="1" lang="en-US" altLang="ja-JP" sz="1400">
              <a:solidFill>
                <a:srgbClr val="000000"/>
              </a:solidFill>
              <a:latin typeface="ＭＳ Ｐゴシック" panose="020B0600070205080204" pitchFamily="50" charset="-128"/>
              <a:ea typeface="ＭＳ Ｐゴシック" panose="020B0600070205080204" pitchFamily="50" charset="-128"/>
            </a:rPr>
            <a:t>30</a:t>
          </a:r>
          <a:r>
            <a:rPr kumimoji="1" lang="ja-JP" altLang="en-US" sz="1400">
              <a:solidFill>
                <a:srgbClr val="000000"/>
              </a:solidFill>
              <a:latin typeface="ＭＳ Ｐゴシック" panose="020B0600070205080204" pitchFamily="50" charset="-128"/>
              <a:ea typeface="ＭＳ Ｐゴシック" panose="020B0600070205080204" pitchFamily="50" charset="-128"/>
            </a:rPr>
            <a:t>年度に一般会計から長期貸付を行い、短期貸付金の返済を行ったことにより資金不足が解消した。</a:t>
          </a:r>
        </a:p>
        <a:p>
          <a:r>
            <a:rPr kumimoji="1" lang="ja-JP" altLang="en-US" sz="14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400">
              <a:solidFill>
                <a:srgbClr val="000000"/>
              </a:solidFill>
              <a:latin typeface="ＭＳ Ｐゴシック" panose="020B0600070205080204" pitchFamily="50" charset="-128"/>
              <a:ea typeface="ＭＳ Ｐゴシック" panose="020B0600070205080204" pitchFamily="50" charset="-128"/>
            </a:rPr>
            <a:t>2</a:t>
          </a:r>
          <a:r>
            <a:rPr kumimoji="1" lang="ja-JP" altLang="en-US" sz="1400">
              <a:solidFill>
                <a:srgbClr val="000000"/>
              </a:solidFill>
              <a:latin typeface="ＭＳ Ｐゴシック" panose="020B0600070205080204" pitchFamily="50" charset="-128"/>
              <a:ea typeface="ＭＳ Ｐゴシック" panose="020B0600070205080204" pitchFamily="50" charset="-128"/>
            </a:rPr>
            <a:t>年度においては、国民健康保険特別会計は収支均衡しており、介護保険特別会計、後期高齢者医療特別会計については黒字で推移した。今後も少子高齢化の進展による影響が懸念される。　　</a:t>
          </a:r>
        </a:p>
        <a:p>
          <a:r>
            <a:rPr kumimoji="1" lang="ja-JP" altLang="en-US" sz="1400">
              <a:solidFill>
                <a:srgbClr val="000000"/>
              </a:solidFill>
              <a:latin typeface="ＭＳ Ｐゴシック" panose="020B0600070205080204" pitchFamily="50" charset="-128"/>
              <a:ea typeface="ＭＳ Ｐゴシック" panose="020B0600070205080204" pitchFamily="50" charset="-128"/>
            </a:rPr>
            <a:t>　また、下水道事業、漁業集落排水事業の各特別会計については、繰出基準以上に一般会計から繰出すことにより収支均衡を保っている状況にある。今後は、企業会計の独立採算の原則に基づく繰出基準を厳格に適用するとともに、適正な料金の改定などを検討することで更なる適正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9145423</v>
      </c>
      <c r="BO4" s="433"/>
      <c r="BP4" s="433"/>
      <c r="BQ4" s="433"/>
      <c r="BR4" s="433"/>
      <c r="BS4" s="433"/>
      <c r="BT4" s="433"/>
      <c r="BU4" s="434"/>
      <c r="BV4" s="432">
        <v>7558260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1.5</v>
      </c>
      <c r="CU4" s="439"/>
      <c r="CV4" s="439"/>
      <c r="CW4" s="439"/>
      <c r="CX4" s="439"/>
      <c r="CY4" s="439"/>
      <c r="CZ4" s="439"/>
      <c r="DA4" s="440"/>
      <c r="DB4" s="438">
        <v>1.5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9016167</v>
      </c>
      <c r="BO5" s="470"/>
      <c r="BP5" s="470"/>
      <c r="BQ5" s="470"/>
      <c r="BR5" s="470"/>
      <c r="BS5" s="470"/>
      <c r="BT5" s="470"/>
      <c r="BU5" s="471"/>
      <c r="BV5" s="469">
        <v>7468300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94.9</v>
      </c>
      <c r="CU5" s="467"/>
      <c r="CV5" s="467"/>
      <c r="CW5" s="467"/>
      <c r="CX5" s="467"/>
      <c r="CY5" s="467"/>
      <c r="CZ5" s="467"/>
      <c r="DA5" s="468"/>
      <c r="DB5" s="466">
        <v>95.3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129256</v>
      </c>
      <c r="BO6" s="470"/>
      <c r="BP6" s="470"/>
      <c r="BQ6" s="470"/>
      <c r="BR6" s="470"/>
      <c r="BS6" s="470"/>
      <c r="BT6" s="470"/>
      <c r="BU6" s="471"/>
      <c r="BV6" s="469">
        <v>89960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103.4</v>
      </c>
      <c r="CU6" s="507"/>
      <c r="CV6" s="507"/>
      <c r="CW6" s="507"/>
      <c r="CX6" s="507"/>
      <c r="CY6" s="507"/>
      <c r="CZ6" s="507"/>
      <c r="DA6" s="508"/>
      <c r="DB6" s="506">
        <v>100.1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61835</v>
      </c>
      <c r="BO7" s="470"/>
      <c r="BP7" s="470"/>
      <c r="BQ7" s="470"/>
      <c r="BR7" s="470"/>
      <c r="BS7" s="470"/>
      <c r="BT7" s="470"/>
      <c r="BU7" s="471"/>
      <c r="BV7" s="469">
        <v>26134</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4502990</v>
      </c>
      <c r="CU7" s="470"/>
      <c r="CV7" s="470"/>
      <c r="CW7" s="470"/>
      <c r="CX7" s="470"/>
      <c r="CY7" s="470"/>
      <c r="CZ7" s="470"/>
      <c r="DA7" s="471"/>
      <c r="DB7" s="469">
        <v>4304918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67421</v>
      </c>
      <c r="BO8" s="470"/>
      <c r="BP8" s="470"/>
      <c r="BQ8" s="470"/>
      <c r="BR8" s="470"/>
      <c r="BS8" s="470"/>
      <c r="BT8" s="470"/>
      <c r="BU8" s="471"/>
      <c r="BV8" s="469">
        <v>63826</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0.51</v>
      </c>
      <c r="CU8" s="510"/>
      <c r="CV8" s="510"/>
      <c r="CW8" s="510"/>
      <c r="CX8" s="510"/>
      <c r="CY8" s="510"/>
      <c r="CZ8" s="510"/>
      <c r="DA8" s="511"/>
      <c r="DB8" s="509">
        <v>0.52</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14741</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102</v>
      </c>
      <c r="AV9" s="502"/>
      <c r="AW9" s="502"/>
      <c r="AX9" s="502"/>
      <c r="AY9" s="503" t="s">
        <v>117</v>
      </c>
      <c r="AZ9" s="504"/>
      <c r="BA9" s="504"/>
      <c r="BB9" s="504"/>
      <c r="BC9" s="504"/>
      <c r="BD9" s="504"/>
      <c r="BE9" s="504"/>
      <c r="BF9" s="504"/>
      <c r="BG9" s="504"/>
      <c r="BH9" s="504"/>
      <c r="BI9" s="504"/>
      <c r="BJ9" s="504"/>
      <c r="BK9" s="504"/>
      <c r="BL9" s="504"/>
      <c r="BM9" s="505"/>
      <c r="BN9" s="469">
        <v>3595</v>
      </c>
      <c r="BO9" s="470"/>
      <c r="BP9" s="470"/>
      <c r="BQ9" s="470"/>
      <c r="BR9" s="470"/>
      <c r="BS9" s="470"/>
      <c r="BT9" s="470"/>
      <c r="BU9" s="471"/>
      <c r="BV9" s="469">
        <v>3097</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13.1</v>
      </c>
      <c r="CU9" s="467"/>
      <c r="CV9" s="467"/>
      <c r="CW9" s="467"/>
      <c r="CX9" s="467"/>
      <c r="CY9" s="467"/>
      <c r="CZ9" s="467"/>
      <c r="DA9" s="468"/>
      <c r="DB9" s="466">
        <v>13.7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15938</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52122</v>
      </c>
      <c r="BO10" s="470"/>
      <c r="BP10" s="470"/>
      <c r="BQ10" s="470"/>
      <c r="BR10" s="470"/>
      <c r="BS10" s="470"/>
      <c r="BT10" s="470"/>
      <c r="BU10" s="471"/>
      <c r="BV10" s="469">
        <v>51063</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94</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15421</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5000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15114</v>
      </c>
      <c r="S13" s="554"/>
      <c r="T13" s="554"/>
      <c r="U13" s="554"/>
      <c r="V13" s="555"/>
      <c r="W13" s="485" t="s">
        <v>141</v>
      </c>
      <c r="X13" s="486"/>
      <c r="Y13" s="486"/>
      <c r="Z13" s="486"/>
      <c r="AA13" s="486"/>
      <c r="AB13" s="476"/>
      <c r="AC13" s="520">
        <v>168</v>
      </c>
      <c r="AD13" s="521"/>
      <c r="AE13" s="521"/>
      <c r="AF13" s="521"/>
      <c r="AG13" s="563"/>
      <c r="AH13" s="520">
        <v>182</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55717</v>
      </c>
      <c r="BO13" s="470"/>
      <c r="BP13" s="470"/>
      <c r="BQ13" s="470"/>
      <c r="BR13" s="470"/>
      <c r="BS13" s="470"/>
      <c r="BT13" s="470"/>
      <c r="BU13" s="471"/>
      <c r="BV13" s="469">
        <v>49160</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10.6</v>
      </c>
      <c r="CU13" s="467"/>
      <c r="CV13" s="467"/>
      <c r="CW13" s="467"/>
      <c r="CX13" s="467"/>
      <c r="CY13" s="467"/>
      <c r="CZ13" s="467"/>
      <c r="DA13" s="468"/>
      <c r="DB13" s="466">
        <v>11.3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15634</v>
      </c>
      <c r="S14" s="554"/>
      <c r="T14" s="554"/>
      <c r="U14" s="554"/>
      <c r="V14" s="555"/>
      <c r="W14" s="459"/>
      <c r="X14" s="460"/>
      <c r="Y14" s="460"/>
      <c r="Z14" s="460"/>
      <c r="AA14" s="460"/>
      <c r="AB14" s="449"/>
      <c r="AC14" s="556">
        <v>2.6</v>
      </c>
      <c r="AD14" s="557"/>
      <c r="AE14" s="557"/>
      <c r="AF14" s="557"/>
      <c r="AG14" s="558"/>
      <c r="AH14" s="556">
        <v>2.7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109.9</v>
      </c>
      <c r="CU14" s="568"/>
      <c r="CV14" s="568"/>
      <c r="CW14" s="568"/>
      <c r="CX14" s="568"/>
      <c r="CY14" s="568"/>
      <c r="CZ14" s="568"/>
      <c r="DA14" s="569"/>
      <c r="DB14" s="567">
        <v>117.4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140</v>
      </c>
      <c r="N15" s="561"/>
      <c r="O15" s="561"/>
      <c r="P15" s="561"/>
      <c r="Q15" s="562"/>
      <c r="R15" s="553">
        <v>15362</v>
      </c>
      <c r="S15" s="554"/>
      <c r="T15" s="554"/>
      <c r="U15" s="554"/>
      <c r="V15" s="555"/>
      <c r="W15" s="485" t="s">
        <v>148</v>
      </c>
      <c r="X15" s="486"/>
      <c r="Y15" s="486"/>
      <c r="Z15" s="486"/>
      <c r="AA15" s="486"/>
      <c r="AB15" s="476"/>
      <c r="AC15" s="520">
        <v>1366</v>
      </c>
      <c r="AD15" s="521"/>
      <c r="AE15" s="521"/>
      <c r="AF15" s="521"/>
      <c r="AG15" s="563"/>
      <c r="AH15" s="520">
        <v>1548</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1901249</v>
      </c>
      <c r="BO15" s="433"/>
      <c r="BP15" s="433"/>
      <c r="BQ15" s="433"/>
      <c r="BR15" s="433"/>
      <c r="BS15" s="433"/>
      <c r="BT15" s="433"/>
      <c r="BU15" s="434"/>
      <c r="BV15" s="432">
        <v>1824695</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21.5</v>
      </c>
      <c r="AD16" s="557"/>
      <c r="AE16" s="557"/>
      <c r="AF16" s="557"/>
      <c r="AG16" s="558"/>
      <c r="AH16" s="556">
        <v>22.7</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3779478</v>
      </c>
      <c r="BO16" s="470"/>
      <c r="BP16" s="470"/>
      <c r="BQ16" s="470"/>
      <c r="BR16" s="470"/>
      <c r="BS16" s="470"/>
      <c r="BT16" s="470"/>
      <c r="BU16" s="471"/>
      <c r="BV16" s="469">
        <v>3583551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4806</v>
      </c>
      <c r="AD17" s="521"/>
      <c r="AE17" s="521"/>
      <c r="AF17" s="521"/>
      <c r="AG17" s="563"/>
      <c r="AH17" s="520">
        <v>5091</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2411582</v>
      </c>
      <c r="BO17" s="470"/>
      <c r="BP17" s="470"/>
      <c r="BQ17" s="470"/>
      <c r="BR17" s="470"/>
      <c r="BS17" s="470"/>
      <c r="BT17" s="470"/>
      <c r="BU17" s="471"/>
      <c r="BV17" s="469">
        <v>2331890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49.18</v>
      </c>
      <c r="M18" s="585"/>
      <c r="N18" s="585"/>
      <c r="O18" s="585"/>
      <c r="P18" s="585"/>
      <c r="Q18" s="585"/>
      <c r="R18" s="586"/>
      <c r="S18" s="586"/>
      <c r="T18" s="586"/>
      <c r="U18" s="586"/>
      <c r="V18" s="587"/>
      <c r="W18" s="487"/>
      <c r="X18" s="488"/>
      <c r="Y18" s="488"/>
      <c r="Z18" s="488"/>
      <c r="AA18" s="488"/>
      <c r="AB18" s="479"/>
      <c r="AC18" s="588">
        <v>75.8</v>
      </c>
      <c r="AD18" s="589"/>
      <c r="AE18" s="589"/>
      <c r="AF18" s="589"/>
      <c r="AG18" s="590"/>
      <c r="AH18" s="588">
        <v>74.599999999999994</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4373287</v>
      </c>
      <c r="BO18" s="470"/>
      <c r="BP18" s="470"/>
      <c r="BQ18" s="470"/>
      <c r="BR18" s="470"/>
      <c r="BS18" s="470"/>
      <c r="BT18" s="470"/>
      <c r="BU18" s="471"/>
      <c r="BV18" s="469">
        <v>4271386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300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5319353</v>
      </c>
      <c r="BO19" s="470"/>
      <c r="BP19" s="470"/>
      <c r="BQ19" s="470"/>
      <c r="BR19" s="470"/>
      <c r="BS19" s="470"/>
      <c r="BT19" s="470"/>
      <c r="BU19" s="471"/>
      <c r="BV19" s="469">
        <v>4937093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6273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8170948</v>
      </c>
      <c r="BO23" s="470"/>
      <c r="BP23" s="470"/>
      <c r="BQ23" s="470"/>
      <c r="BR23" s="470"/>
      <c r="BS23" s="470"/>
      <c r="BT23" s="470"/>
      <c r="BU23" s="471"/>
      <c r="BV23" s="469">
        <v>8007198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6540</v>
      </c>
      <c r="R24" s="521"/>
      <c r="S24" s="521"/>
      <c r="T24" s="521"/>
      <c r="U24" s="521"/>
      <c r="V24" s="563"/>
      <c r="W24" s="622"/>
      <c r="X24" s="610"/>
      <c r="Y24" s="611"/>
      <c r="Z24" s="519" t="s">
        <v>172</v>
      </c>
      <c r="AA24" s="499"/>
      <c r="AB24" s="499"/>
      <c r="AC24" s="499"/>
      <c r="AD24" s="499"/>
      <c r="AE24" s="499"/>
      <c r="AF24" s="499"/>
      <c r="AG24" s="500"/>
      <c r="AH24" s="520">
        <v>148</v>
      </c>
      <c r="AI24" s="521"/>
      <c r="AJ24" s="521"/>
      <c r="AK24" s="521"/>
      <c r="AL24" s="563"/>
      <c r="AM24" s="520">
        <v>437340</v>
      </c>
      <c r="AN24" s="521"/>
      <c r="AO24" s="521"/>
      <c r="AP24" s="521"/>
      <c r="AQ24" s="521"/>
      <c r="AR24" s="563"/>
      <c r="AS24" s="520">
        <v>2955</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6198866</v>
      </c>
      <c r="BO24" s="470"/>
      <c r="BP24" s="470"/>
      <c r="BQ24" s="470"/>
      <c r="BR24" s="470"/>
      <c r="BS24" s="470"/>
      <c r="BT24" s="470"/>
      <c r="BU24" s="471"/>
      <c r="BV24" s="469">
        <v>6014235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2</v>
      </c>
      <c r="M25" s="521"/>
      <c r="N25" s="521"/>
      <c r="O25" s="521"/>
      <c r="P25" s="563"/>
      <c r="Q25" s="520">
        <v>5440</v>
      </c>
      <c r="R25" s="521"/>
      <c r="S25" s="521"/>
      <c r="T25" s="521"/>
      <c r="U25" s="521"/>
      <c r="V25" s="563"/>
      <c r="W25" s="622"/>
      <c r="X25" s="610"/>
      <c r="Y25" s="611"/>
      <c r="Z25" s="519" t="s">
        <v>175</v>
      </c>
      <c r="AA25" s="499"/>
      <c r="AB25" s="499"/>
      <c r="AC25" s="499"/>
      <c r="AD25" s="499"/>
      <c r="AE25" s="499"/>
      <c r="AF25" s="499"/>
      <c r="AG25" s="500"/>
      <c r="AH25" s="520" t="s">
        <v>139</v>
      </c>
      <c r="AI25" s="521"/>
      <c r="AJ25" s="521"/>
      <c r="AK25" s="521"/>
      <c r="AL25" s="563"/>
      <c r="AM25" s="520" t="s">
        <v>176</v>
      </c>
      <c r="AN25" s="521"/>
      <c r="AO25" s="521"/>
      <c r="AP25" s="521"/>
      <c r="AQ25" s="521"/>
      <c r="AR25" s="563"/>
      <c r="AS25" s="520" t="s">
        <v>176</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745037</v>
      </c>
      <c r="BO25" s="433"/>
      <c r="BP25" s="433"/>
      <c r="BQ25" s="433"/>
      <c r="BR25" s="433"/>
      <c r="BS25" s="433"/>
      <c r="BT25" s="433"/>
      <c r="BU25" s="434"/>
      <c r="BV25" s="432">
        <v>988418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5100</v>
      </c>
      <c r="R26" s="521"/>
      <c r="S26" s="521"/>
      <c r="T26" s="521"/>
      <c r="U26" s="521"/>
      <c r="V26" s="563"/>
      <c r="W26" s="622"/>
      <c r="X26" s="610"/>
      <c r="Y26" s="611"/>
      <c r="Z26" s="519" t="s">
        <v>179</v>
      </c>
      <c r="AA26" s="632"/>
      <c r="AB26" s="632"/>
      <c r="AC26" s="632"/>
      <c r="AD26" s="632"/>
      <c r="AE26" s="632"/>
      <c r="AF26" s="632"/>
      <c r="AG26" s="633"/>
      <c r="AH26" s="520">
        <v>9</v>
      </c>
      <c r="AI26" s="521"/>
      <c r="AJ26" s="521"/>
      <c r="AK26" s="521"/>
      <c r="AL26" s="563"/>
      <c r="AM26" s="520">
        <v>28593</v>
      </c>
      <c r="AN26" s="521"/>
      <c r="AO26" s="521"/>
      <c r="AP26" s="521"/>
      <c r="AQ26" s="521"/>
      <c r="AR26" s="563"/>
      <c r="AS26" s="520">
        <v>3177</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3400</v>
      </c>
      <c r="R27" s="521"/>
      <c r="S27" s="521"/>
      <c r="T27" s="521"/>
      <c r="U27" s="521"/>
      <c r="V27" s="563"/>
      <c r="W27" s="622"/>
      <c r="X27" s="610"/>
      <c r="Y27" s="611"/>
      <c r="Z27" s="519" t="s">
        <v>182</v>
      </c>
      <c r="AA27" s="499"/>
      <c r="AB27" s="499"/>
      <c r="AC27" s="499"/>
      <c r="AD27" s="499"/>
      <c r="AE27" s="499"/>
      <c r="AF27" s="499"/>
      <c r="AG27" s="500"/>
      <c r="AH27" s="520">
        <v>7</v>
      </c>
      <c r="AI27" s="521"/>
      <c r="AJ27" s="521"/>
      <c r="AK27" s="521"/>
      <c r="AL27" s="563"/>
      <c r="AM27" s="520">
        <v>20503</v>
      </c>
      <c r="AN27" s="521"/>
      <c r="AO27" s="521"/>
      <c r="AP27" s="521"/>
      <c r="AQ27" s="521"/>
      <c r="AR27" s="563"/>
      <c r="AS27" s="520">
        <v>2929</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t="s">
        <v>139</v>
      </c>
      <c r="BO27" s="646"/>
      <c r="BP27" s="646"/>
      <c r="BQ27" s="646"/>
      <c r="BR27" s="646"/>
      <c r="BS27" s="646"/>
      <c r="BT27" s="646"/>
      <c r="BU27" s="647"/>
      <c r="BV27" s="645" t="s">
        <v>176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3100</v>
      </c>
      <c r="R28" s="521"/>
      <c r="S28" s="521"/>
      <c r="T28" s="521"/>
      <c r="U28" s="521"/>
      <c r="V28" s="563"/>
      <c r="W28" s="622"/>
      <c r="X28" s="610"/>
      <c r="Y28" s="611"/>
      <c r="Z28" s="519" t="s">
        <v>185</v>
      </c>
      <c r="AA28" s="499"/>
      <c r="AB28" s="499"/>
      <c r="AC28" s="499"/>
      <c r="AD28" s="499"/>
      <c r="AE28" s="499"/>
      <c r="AF28" s="499"/>
      <c r="AG28" s="500"/>
      <c r="AH28" s="520" t="s">
        <v>139</v>
      </c>
      <c r="AI28" s="521"/>
      <c r="AJ28" s="521"/>
      <c r="AK28" s="521"/>
      <c r="AL28" s="563"/>
      <c r="AM28" s="520" t="s">
        <v>139</v>
      </c>
      <c r="AN28" s="521"/>
      <c r="AO28" s="521"/>
      <c r="AP28" s="521"/>
      <c r="AQ28" s="521"/>
      <c r="AR28" s="563"/>
      <c r="AS28" s="520" t="s">
        <v>139</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739745</v>
      </c>
      <c r="BO28" s="433"/>
      <c r="BP28" s="433"/>
      <c r="BQ28" s="433"/>
      <c r="BR28" s="433"/>
      <c r="BS28" s="433"/>
      <c r="BT28" s="433"/>
      <c r="BU28" s="434"/>
      <c r="BV28" s="432">
        <v>687623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10</v>
      </c>
      <c r="M29" s="521"/>
      <c r="N29" s="521"/>
      <c r="O29" s="521"/>
      <c r="P29" s="563"/>
      <c r="Q29" s="520">
        <v>3000</v>
      </c>
      <c r="R29" s="521"/>
      <c r="S29" s="521"/>
      <c r="T29" s="521"/>
      <c r="U29" s="521"/>
      <c r="V29" s="563"/>
      <c r="W29" s="623"/>
      <c r="X29" s="624"/>
      <c r="Y29" s="625"/>
      <c r="Z29" s="519" t="s">
        <v>188</v>
      </c>
      <c r="AA29" s="499"/>
      <c r="AB29" s="499"/>
      <c r="AC29" s="499"/>
      <c r="AD29" s="499"/>
      <c r="AE29" s="499"/>
      <c r="AF29" s="499"/>
      <c r="AG29" s="500"/>
      <c r="AH29" s="520">
        <v>155</v>
      </c>
      <c r="AI29" s="521"/>
      <c r="AJ29" s="521"/>
      <c r="AK29" s="521"/>
      <c r="AL29" s="563"/>
      <c r="AM29" s="520">
        <v>457843</v>
      </c>
      <c r="AN29" s="521"/>
      <c r="AO29" s="521"/>
      <c r="AP29" s="521"/>
      <c r="AQ29" s="521"/>
      <c r="AR29" s="563"/>
      <c r="AS29" s="520">
        <v>2954</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38471</v>
      </c>
      <c r="BO29" s="470"/>
      <c r="BP29" s="470"/>
      <c r="BQ29" s="470"/>
      <c r="BR29" s="470"/>
      <c r="BS29" s="470"/>
      <c r="BT29" s="470"/>
      <c r="BU29" s="471"/>
      <c r="BV29" s="469">
        <v>38470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95.1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543436</v>
      </c>
      <c r="BO30" s="646"/>
      <c r="BP30" s="646"/>
      <c r="BQ30" s="646"/>
      <c r="BR30" s="646"/>
      <c r="BS30" s="646"/>
      <c r="BT30" s="646"/>
      <c r="BU30" s="647"/>
      <c r="BV30" s="645">
        <v>664296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197</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5</v>
      </c>
      <c r="BF34" s="658"/>
      <c r="BG34" s="659" t="str">
        <f>IF('各会計、関係団体の財政状況及び健全化判断比率'!B31="","",'各会計、関係団体の財政状況及び健全化判断比率'!B31)</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泉州南消防組合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6</v>
      </c>
      <c r="BF35" s="658"/>
      <c r="BG35" s="659" t="str">
        <f>IF('各会計、関係団体の財政状況及び健全化判断比率'!B32="","",'各会計、関係団体の財政状況及び健全化判断比率'!B32)</f>
        <v>漁業集落排水事業特別会計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大阪府後期高齢者医療広域連合（一般会計）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大阪府後期高齢者医療広域連合（後期高齢者医療特別会計）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大阪広域水道企業団（水道事業会計）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大阪広域水道企業団（工業用水道事業会計）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FxtD/QGhcK7657XPe0uJMJIBK4boNfqPIpKJyz4nV6tmmok8vrwupfE14zAQ+CcyrIMPyUK58AQGZntHo38LyQ==" saltValue="COu0LBAs+XrJkMTel4sj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49" t="s">
        <v>581</v>
      </c>
      <c r="D34" s="1249"/>
      <c r="E34" s="1250"/>
      <c r="F34" s="32">
        <v>1.35</v>
      </c>
      <c r="G34" s="33">
        <v>1.46</v>
      </c>
      <c r="H34" s="33">
        <v>1.85</v>
      </c>
      <c r="I34" s="33">
        <v>1.51</v>
      </c>
      <c r="J34" s="34">
        <v>1.52</v>
      </c>
      <c r="K34" s="22"/>
      <c r="L34" s="22"/>
      <c r="M34" s="22"/>
      <c r="N34" s="22"/>
      <c r="O34" s="22"/>
      <c r="P34" s="22"/>
    </row>
    <row r="35" spans="1:16" ht="39" customHeight="1" x14ac:dyDescent="0.15">
      <c r="A35" s="22"/>
      <c r="B35" s="35"/>
      <c r="C35" s="1243" t="s">
        <v>582</v>
      </c>
      <c r="D35" s="1244"/>
      <c r="E35" s="1245"/>
      <c r="F35" s="36">
        <v>1.27</v>
      </c>
      <c r="G35" s="37">
        <v>1.36</v>
      </c>
      <c r="H35" s="37">
        <v>1.4</v>
      </c>
      <c r="I35" s="37">
        <v>1.48</v>
      </c>
      <c r="J35" s="38">
        <v>1.49</v>
      </c>
      <c r="K35" s="22"/>
      <c r="L35" s="22"/>
      <c r="M35" s="22"/>
      <c r="N35" s="22"/>
      <c r="O35" s="22"/>
      <c r="P35" s="22"/>
    </row>
    <row r="36" spans="1:16" ht="39" customHeight="1" x14ac:dyDescent="0.15">
      <c r="A36" s="22"/>
      <c r="B36" s="35"/>
      <c r="C36" s="1243" t="s">
        <v>583</v>
      </c>
      <c r="D36" s="1244"/>
      <c r="E36" s="1245"/>
      <c r="F36" s="36">
        <v>0.09</v>
      </c>
      <c r="G36" s="37">
        <v>0.11</v>
      </c>
      <c r="H36" s="37">
        <v>0.12</v>
      </c>
      <c r="I36" s="37">
        <v>0.05</v>
      </c>
      <c r="J36" s="38">
        <v>0.11</v>
      </c>
      <c r="K36" s="22"/>
      <c r="L36" s="22"/>
      <c r="M36" s="22"/>
      <c r="N36" s="22"/>
      <c r="O36" s="22"/>
      <c r="P36" s="22"/>
    </row>
    <row r="37" spans="1:16" ht="39" customHeight="1" x14ac:dyDescent="0.15">
      <c r="A37" s="22"/>
      <c r="B37" s="35"/>
      <c r="C37" s="1243" t="s">
        <v>584</v>
      </c>
      <c r="D37" s="1244"/>
      <c r="E37" s="1245"/>
      <c r="F37" s="36">
        <v>2.37</v>
      </c>
      <c r="G37" s="37">
        <v>3.27</v>
      </c>
      <c r="H37" s="37">
        <v>1.88</v>
      </c>
      <c r="I37" s="37">
        <v>0.44</v>
      </c>
      <c r="J37" s="38">
        <v>0</v>
      </c>
      <c r="K37" s="22"/>
      <c r="L37" s="22"/>
      <c r="M37" s="22"/>
      <c r="N37" s="22"/>
      <c r="O37" s="22"/>
      <c r="P37" s="22"/>
    </row>
    <row r="38" spans="1:16" ht="39" customHeight="1" x14ac:dyDescent="0.15">
      <c r="A38" s="22"/>
      <c r="B38" s="35"/>
      <c r="C38" s="1243" t="s">
        <v>585</v>
      </c>
      <c r="D38" s="1244"/>
      <c r="E38" s="1245"/>
      <c r="F38" s="36">
        <v>0</v>
      </c>
      <c r="G38" s="37">
        <v>0</v>
      </c>
      <c r="H38" s="37">
        <v>0</v>
      </c>
      <c r="I38" s="37">
        <v>0</v>
      </c>
      <c r="J38" s="38">
        <v>0</v>
      </c>
      <c r="K38" s="22"/>
      <c r="L38" s="22"/>
      <c r="M38" s="22"/>
      <c r="N38" s="22"/>
      <c r="O38" s="22"/>
      <c r="P38" s="22"/>
    </row>
    <row r="39" spans="1:16" ht="39" customHeight="1" x14ac:dyDescent="0.15">
      <c r="A39" s="22"/>
      <c r="B39" s="35"/>
      <c r="C39" s="1243" t="s">
        <v>586</v>
      </c>
      <c r="D39" s="1244"/>
      <c r="E39" s="1245"/>
      <c r="F39" s="36">
        <v>0</v>
      </c>
      <c r="G39" s="37">
        <v>0</v>
      </c>
      <c r="H39" s="37">
        <v>0</v>
      </c>
      <c r="I39" s="37">
        <v>0</v>
      </c>
      <c r="J39" s="38">
        <v>0</v>
      </c>
      <c r="K39" s="22"/>
      <c r="L39" s="22"/>
      <c r="M39" s="22"/>
      <c r="N39" s="22"/>
      <c r="O39" s="22"/>
      <c r="P39" s="22"/>
    </row>
    <row r="40" spans="1:16" ht="39" customHeight="1" x14ac:dyDescent="0.15">
      <c r="A40" s="22"/>
      <c r="B40" s="35"/>
      <c r="C40" s="1243"/>
      <c r="D40" s="1244"/>
      <c r="E40" s="1245"/>
      <c r="F40" s="36"/>
      <c r="G40" s="37"/>
      <c r="H40" s="37"/>
      <c r="I40" s="37"/>
      <c r="J40" s="38"/>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587</v>
      </c>
      <c r="D42" s="1244"/>
      <c r="E42" s="1245"/>
      <c r="F42" s="36" t="s">
        <v>531</v>
      </c>
      <c r="G42" s="37" t="s">
        <v>588</v>
      </c>
      <c r="H42" s="37" t="s">
        <v>531</v>
      </c>
      <c r="I42" s="37" t="s">
        <v>531</v>
      </c>
      <c r="J42" s="38" t="s">
        <v>531</v>
      </c>
      <c r="K42" s="22"/>
      <c r="L42" s="22"/>
      <c r="M42" s="22"/>
      <c r="N42" s="22"/>
      <c r="O42" s="22"/>
      <c r="P42" s="22"/>
    </row>
    <row r="43" spans="1:16" ht="39" customHeight="1" thickBot="1" x14ac:dyDescent="0.2">
      <c r="A43" s="22"/>
      <c r="B43" s="40"/>
      <c r="C43" s="1246" t="s">
        <v>589</v>
      </c>
      <c r="D43" s="1247"/>
      <c r="E43" s="1248"/>
      <c r="F43" s="41">
        <v>0.2</v>
      </c>
      <c r="G43" s="42">
        <v>0</v>
      </c>
      <c r="H43" s="42">
        <v>3.55</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0VDGOLzy065yCN2X8q7bZtc4P2aFbYNWsqoBu9dDdkDBXmlVulysaCpHt8aeANuwqxdhS0mxKpJ3xqlSCra8A==" saltValue="nfkhVuixjfX5R6qG1MqY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813</v>
      </c>
      <c r="L45" s="60">
        <v>756</v>
      </c>
      <c r="M45" s="60">
        <v>752</v>
      </c>
      <c r="N45" s="60">
        <v>676</v>
      </c>
      <c r="O45" s="61">
        <v>697</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531</v>
      </c>
      <c r="L46" s="64" t="s">
        <v>531</v>
      </c>
      <c r="M46" s="64" t="s">
        <v>531</v>
      </c>
      <c r="N46" s="64" t="s">
        <v>531</v>
      </c>
      <c r="O46" s="65" t="s">
        <v>531</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531</v>
      </c>
      <c r="L47" s="64" t="s">
        <v>531</v>
      </c>
      <c r="M47" s="64" t="s">
        <v>531</v>
      </c>
      <c r="N47" s="64" t="s">
        <v>531</v>
      </c>
      <c r="O47" s="65" t="s">
        <v>531</v>
      </c>
      <c r="P47" s="48"/>
      <c r="Q47" s="48"/>
      <c r="R47" s="48"/>
      <c r="S47" s="48"/>
      <c r="T47" s="48"/>
      <c r="U47" s="48"/>
    </row>
    <row r="48" spans="1:21" ht="30.75" customHeight="1" x14ac:dyDescent="0.15">
      <c r="A48" s="48"/>
      <c r="B48" s="1253"/>
      <c r="C48" s="1254"/>
      <c r="D48" s="62"/>
      <c r="E48" s="1259" t="s">
        <v>15</v>
      </c>
      <c r="F48" s="1259"/>
      <c r="G48" s="1259"/>
      <c r="H48" s="1259"/>
      <c r="I48" s="1259"/>
      <c r="J48" s="1260"/>
      <c r="K48" s="63">
        <v>259</v>
      </c>
      <c r="L48" s="64">
        <v>269</v>
      </c>
      <c r="M48" s="64">
        <v>248</v>
      </c>
      <c r="N48" s="64">
        <v>252</v>
      </c>
      <c r="O48" s="65">
        <v>259</v>
      </c>
      <c r="P48" s="48"/>
      <c r="Q48" s="48"/>
      <c r="R48" s="48"/>
      <c r="S48" s="48"/>
      <c r="T48" s="48"/>
      <c r="U48" s="48"/>
    </row>
    <row r="49" spans="1:21" ht="30.75" customHeight="1" x14ac:dyDescent="0.15">
      <c r="A49" s="48"/>
      <c r="B49" s="1253"/>
      <c r="C49" s="1254"/>
      <c r="D49" s="62"/>
      <c r="E49" s="1259" t="s">
        <v>16</v>
      </c>
      <c r="F49" s="1259"/>
      <c r="G49" s="1259"/>
      <c r="H49" s="1259"/>
      <c r="I49" s="1259"/>
      <c r="J49" s="1260"/>
      <c r="K49" s="63">
        <v>21</v>
      </c>
      <c r="L49" s="64">
        <v>24</v>
      </c>
      <c r="M49" s="64">
        <v>27</v>
      </c>
      <c r="N49" s="64">
        <v>29</v>
      </c>
      <c r="O49" s="65">
        <v>23</v>
      </c>
      <c r="P49" s="48"/>
      <c r="Q49" s="48"/>
      <c r="R49" s="48"/>
      <c r="S49" s="48"/>
      <c r="T49" s="48"/>
      <c r="U49" s="48"/>
    </row>
    <row r="50" spans="1:21" ht="30.75" customHeight="1" x14ac:dyDescent="0.15">
      <c r="A50" s="48"/>
      <c r="B50" s="1253"/>
      <c r="C50" s="1254"/>
      <c r="D50" s="62"/>
      <c r="E50" s="1259" t="s">
        <v>17</v>
      </c>
      <c r="F50" s="1259"/>
      <c r="G50" s="1259"/>
      <c r="H50" s="1259"/>
      <c r="I50" s="1259"/>
      <c r="J50" s="1260"/>
      <c r="K50" s="63" t="s">
        <v>531</v>
      </c>
      <c r="L50" s="64" t="s">
        <v>531</v>
      </c>
      <c r="M50" s="64" t="s">
        <v>531</v>
      </c>
      <c r="N50" s="64" t="s">
        <v>531</v>
      </c>
      <c r="O50" s="65" t="s">
        <v>531</v>
      </c>
      <c r="P50" s="48"/>
      <c r="Q50" s="48"/>
      <c r="R50" s="48"/>
      <c r="S50" s="48"/>
      <c r="T50" s="48"/>
      <c r="U50" s="48"/>
    </row>
    <row r="51" spans="1:21" ht="30.75" customHeight="1" x14ac:dyDescent="0.15">
      <c r="A51" s="48"/>
      <c r="B51" s="1255"/>
      <c r="C51" s="1256"/>
      <c r="D51" s="66"/>
      <c r="E51" s="1259" t="s">
        <v>18</v>
      </c>
      <c r="F51" s="1259"/>
      <c r="G51" s="1259"/>
      <c r="H51" s="1259"/>
      <c r="I51" s="1259"/>
      <c r="J51" s="1260"/>
      <c r="K51" s="63" t="s">
        <v>531</v>
      </c>
      <c r="L51" s="64" t="s">
        <v>531</v>
      </c>
      <c r="M51" s="64" t="s">
        <v>531</v>
      </c>
      <c r="N51" s="64" t="s">
        <v>531</v>
      </c>
      <c r="O51" s="65" t="s">
        <v>531</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609</v>
      </c>
      <c r="L52" s="64">
        <v>591</v>
      </c>
      <c r="M52" s="64">
        <v>592</v>
      </c>
      <c r="N52" s="64">
        <v>587</v>
      </c>
      <c r="O52" s="65">
        <v>573</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484</v>
      </c>
      <c r="L53" s="69">
        <v>458</v>
      </c>
      <c r="M53" s="69">
        <v>435</v>
      </c>
      <c r="N53" s="69">
        <v>370</v>
      </c>
      <c r="O53" s="70">
        <v>406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7" t="s">
        <v>25</v>
      </c>
      <c r="C57" s="1268"/>
      <c r="D57" s="1271" t="s">
        <v>26</v>
      </c>
      <c r="E57" s="1272"/>
      <c r="F57" s="1272"/>
      <c r="G57" s="1272"/>
      <c r="H57" s="1272"/>
      <c r="I57" s="1272"/>
      <c r="J57" s="1273"/>
      <c r="K57" s="83" t="s">
        <v>611</v>
      </c>
      <c r="L57" s="84" t="s">
        <v>531</v>
      </c>
      <c r="M57" s="84" t="s">
        <v>531</v>
      </c>
      <c r="N57" s="84" t="s">
        <v>531</v>
      </c>
      <c r="O57" s="85" t="s">
        <v>531</v>
      </c>
    </row>
    <row r="58" spans="1:21" ht="31.5" customHeight="1" thickBot="1" x14ac:dyDescent="0.2">
      <c r="B58" s="1269"/>
      <c r="C58" s="1270"/>
      <c r="D58" s="1274" t="s">
        <v>27</v>
      </c>
      <c r="E58" s="1275"/>
      <c r="F58" s="1275"/>
      <c r="G58" s="1275"/>
      <c r="H58" s="1275"/>
      <c r="I58" s="1275"/>
      <c r="J58" s="1276"/>
      <c r="K58" s="86" t="s">
        <v>531</v>
      </c>
      <c r="L58" s="87" t="s">
        <v>531</v>
      </c>
      <c r="M58" s="87" t="s">
        <v>531</v>
      </c>
      <c r="N58" s="87" t="s">
        <v>531</v>
      </c>
      <c r="O58" s="88" t="s">
        <v>531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aIPH81j3rXJFZhXDbaYoC1PFhjFUhVPLqNNfDb7cryZ0UPK6OEeIBf7n85tTb/7lBe1ZI1qXRZPxR9oWlonUw==" saltValue="dQGI1wnmUEX9og6+6PNY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77" t="s">
        <v>30</v>
      </c>
      <c r="C41" s="1278"/>
      <c r="D41" s="102"/>
      <c r="E41" s="1283" t="s">
        <v>31</v>
      </c>
      <c r="F41" s="1283"/>
      <c r="G41" s="1283"/>
      <c r="H41" s="1284"/>
      <c r="I41" s="103">
        <v>7331</v>
      </c>
      <c r="J41" s="104">
        <v>7589</v>
      </c>
      <c r="K41" s="104">
        <v>7911</v>
      </c>
      <c r="L41" s="104">
        <v>8007</v>
      </c>
      <c r="M41" s="105">
        <v>8171</v>
      </c>
    </row>
    <row r="42" spans="2:13" ht="27.75" customHeight="1" x14ac:dyDescent="0.15">
      <c r="B42" s="1279"/>
      <c r="C42" s="1280"/>
      <c r="D42" s="106"/>
      <c r="E42" s="1285" t="s">
        <v>32</v>
      </c>
      <c r="F42" s="1285"/>
      <c r="G42" s="1285"/>
      <c r="H42" s="1286"/>
      <c r="I42" s="107" t="s">
        <v>531</v>
      </c>
      <c r="J42" s="108" t="s">
        <v>531</v>
      </c>
      <c r="K42" s="108" t="s">
        <v>531</v>
      </c>
      <c r="L42" s="108" t="s">
        <v>531</v>
      </c>
      <c r="M42" s="109" t="s">
        <v>531</v>
      </c>
    </row>
    <row r="43" spans="2:13" ht="27.75" customHeight="1" x14ac:dyDescent="0.15">
      <c r="B43" s="1279"/>
      <c r="C43" s="1280"/>
      <c r="D43" s="106"/>
      <c r="E43" s="1285" t="s">
        <v>33</v>
      </c>
      <c r="F43" s="1285"/>
      <c r="G43" s="1285"/>
      <c r="H43" s="1286"/>
      <c r="I43" s="107">
        <v>3718</v>
      </c>
      <c r="J43" s="108">
        <v>3593</v>
      </c>
      <c r="K43" s="108">
        <v>3466</v>
      </c>
      <c r="L43" s="108">
        <v>3300</v>
      </c>
      <c r="M43" s="109">
        <v>3051</v>
      </c>
    </row>
    <row r="44" spans="2:13" ht="27.75" customHeight="1" x14ac:dyDescent="0.15">
      <c r="B44" s="1279"/>
      <c r="C44" s="1280"/>
      <c r="D44" s="106"/>
      <c r="E44" s="1285" t="s">
        <v>34</v>
      </c>
      <c r="F44" s="1285"/>
      <c r="G44" s="1285"/>
      <c r="H44" s="1286"/>
      <c r="I44" s="107">
        <v>171</v>
      </c>
      <c r="J44" s="108">
        <v>207</v>
      </c>
      <c r="K44" s="108">
        <v>205</v>
      </c>
      <c r="L44" s="108">
        <v>191</v>
      </c>
      <c r="M44" s="109">
        <v>168</v>
      </c>
    </row>
    <row r="45" spans="2:13" ht="27.75" customHeight="1" x14ac:dyDescent="0.15">
      <c r="B45" s="1279"/>
      <c r="C45" s="1280"/>
      <c r="D45" s="106"/>
      <c r="E45" s="1285" t="s">
        <v>35</v>
      </c>
      <c r="F45" s="1285"/>
      <c r="G45" s="1285"/>
      <c r="H45" s="1286"/>
      <c r="I45" s="107">
        <v>1399</v>
      </c>
      <c r="J45" s="108">
        <v>1108</v>
      </c>
      <c r="K45" s="108">
        <v>998</v>
      </c>
      <c r="L45" s="108">
        <v>987</v>
      </c>
      <c r="M45" s="109">
        <v>980</v>
      </c>
    </row>
    <row r="46" spans="2:13" ht="27.75" customHeight="1" x14ac:dyDescent="0.15">
      <c r="B46" s="1279"/>
      <c r="C46" s="1280"/>
      <c r="D46" s="110"/>
      <c r="E46" s="1285" t="s">
        <v>36</v>
      </c>
      <c r="F46" s="1285"/>
      <c r="G46" s="1285"/>
      <c r="H46" s="1286"/>
      <c r="I46" s="107" t="s">
        <v>531</v>
      </c>
      <c r="J46" s="108" t="s">
        <v>531</v>
      </c>
      <c r="K46" s="108" t="s">
        <v>531</v>
      </c>
      <c r="L46" s="108" t="s">
        <v>531</v>
      </c>
      <c r="M46" s="109" t="s">
        <v>531</v>
      </c>
    </row>
    <row r="47" spans="2:13" ht="27.75" customHeight="1" x14ac:dyDescent="0.15">
      <c r="B47" s="1279"/>
      <c r="C47" s="1280"/>
      <c r="D47" s="111"/>
      <c r="E47" s="1287" t="s">
        <v>37</v>
      </c>
      <c r="F47" s="1288"/>
      <c r="G47" s="1288"/>
      <c r="H47" s="1289"/>
      <c r="I47" s="107" t="s">
        <v>531</v>
      </c>
      <c r="J47" s="108" t="s">
        <v>531</v>
      </c>
      <c r="K47" s="108" t="s">
        <v>531</v>
      </c>
      <c r="L47" s="108" t="s">
        <v>531</v>
      </c>
      <c r="M47" s="109" t="s">
        <v>531</v>
      </c>
    </row>
    <row r="48" spans="2:13" ht="27.75" customHeight="1" x14ac:dyDescent="0.15">
      <c r="B48" s="1279"/>
      <c r="C48" s="1280"/>
      <c r="D48" s="106"/>
      <c r="E48" s="1285" t="s">
        <v>38</v>
      </c>
      <c r="F48" s="1285"/>
      <c r="G48" s="1285"/>
      <c r="H48" s="1286"/>
      <c r="I48" s="107" t="s">
        <v>531</v>
      </c>
      <c r="J48" s="108" t="s">
        <v>531</v>
      </c>
      <c r="K48" s="108" t="s">
        <v>531</v>
      </c>
      <c r="L48" s="108" t="s">
        <v>531</v>
      </c>
      <c r="M48" s="109" t="s">
        <v>531</v>
      </c>
    </row>
    <row r="49" spans="2:13" ht="27.75" customHeight="1" x14ac:dyDescent="0.15">
      <c r="B49" s="1281"/>
      <c r="C49" s="1282"/>
      <c r="D49" s="106"/>
      <c r="E49" s="1285" t="s">
        <v>39</v>
      </c>
      <c r="F49" s="1285"/>
      <c r="G49" s="1285"/>
      <c r="H49" s="1286"/>
      <c r="I49" s="107" t="s">
        <v>531</v>
      </c>
      <c r="J49" s="108" t="s">
        <v>531</v>
      </c>
      <c r="K49" s="108" t="s">
        <v>531</v>
      </c>
      <c r="L49" s="108" t="s">
        <v>531</v>
      </c>
      <c r="M49" s="109" t="s">
        <v>531</v>
      </c>
    </row>
    <row r="50" spans="2:13" ht="27.75" customHeight="1" x14ac:dyDescent="0.15">
      <c r="B50" s="1290" t="s">
        <v>40</v>
      </c>
      <c r="C50" s="1291"/>
      <c r="D50" s="112"/>
      <c r="E50" s="1285" t="s">
        <v>41</v>
      </c>
      <c r="F50" s="1285"/>
      <c r="G50" s="1285"/>
      <c r="H50" s="1286"/>
      <c r="I50" s="107">
        <v>1691</v>
      </c>
      <c r="J50" s="108">
        <v>1900</v>
      </c>
      <c r="K50" s="108">
        <v>1804</v>
      </c>
      <c r="L50" s="108">
        <v>1716</v>
      </c>
      <c r="M50" s="109">
        <v>1616</v>
      </c>
    </row>
    <row r="51" spans="2:13" ht="27.75" customHeight="1" x14ac:dyDescent="0.15">
      <c r="B51" s="1279"/>
      <c r="C51" s="1280"/>
      <c r="D51" s="106"/>
      <c r="E51" s="1285" t="s">
        <v>42</v>
      </c>
      <c r="F51" s="1285"/>
      <c r="G51" s="1285"/>
      <c r="H51" s="1286"/>
      <c r="I51" s="107" t="s">
        <v>531</v>
      </c>
      <c r="J51" s="108" t="s">
        <v>531</v>
      </c>
      <c r="K51" s="108" t="s">
        <v>531</v>
      </c>
      <c r="L51" s="108" t="s">
        <v>531</v>
      </c>
      <c r="M51" s="109">
        <v>165</v>
      </c>
    </row>
    <row r="52" spans="2:13" ht="27.75" customHeight="1" x14ac:dyDescent="0.15">
      <c r="B52" s="1281"/>
      <c r="C52" s="1282"/>
      <c r="D52" s="106"/>
      <c r="E52" s="1285" t="s">
        <v>43</v>
      </c>
      <c r="F52" s="1285"/>
      <c r="G52" s="1285"/>
      <c r="H52" s="1286"/>
      <c r="I52" s="107">
        <v>6678</v>
      </c>
      <c r="J52" s="108">
        <v>6528</v>
      </c>
      <c r="K52" s="108">
        <v>6494</v>
      </c>
      <c r="L52" s="108">
        <v>6402</v>
      </c>
      <c r="M52" s="109">
        <v>6267</v>
      </c>
    </row>
    <row r="53" spans="2:13" ht="27.75" customHeight="1" thickBot="1" x14ac:dyDescent="0.2">
      <c r="B53" s="1292" t="s">
        <v>44</v>
      </c>
      <c r="C53" s="1293"/>
      <c r="D53" s="113"/>
      <c r="E53" s="1294" t="s">
        <v>45</v>
      </c>
      <c r="F53" s="1294"/>
      <c r="G53" s="1294"/>
      <c r="H53" s="1295"/>
      <c r="I53" s="114">
        <v>4251</v>
      </c>
      <c r="J53" s="115">
        <v>4068</v>
      </c>
      <c r="K53" s="115">
        <v>4282</v>
      </c>
      <c r="L53" s="115">
        <v>4368</v>
      </c>
      <c r="M53" s="116">
        <v>4323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3myMTtXprIyE73e5a6j6TrSxP/lhIlcO1tC++I+wiquASjl2EBCurTOlQsOW3ePAmpzX2Ap43CIJg5PlrMWSQ==" saltValue="lR+nc5UyIyp8Nypj/9lM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304" t="s">
        <v>48</v>
      </c>
      <c r="D55" s="1304"/>
      <c r="E55" s="1305"/>
      <c r="F55" s="128">
        <v>642</v>
      </c>
      <c r="G55" s="128">
        <v>688</v>
      </c>
      <c r="H55" s="129">
        <v>740</v>
      </c>
    </row>
    <row r="56" spans="2:8" ht="52.5" customHeight="1" x14ac:dyDescent="0.15">
      <c r="B56" s="130"/>
      <c r="C56" s="1306" t="s">
        <v>49</v>
      </c>
      <c r="D56" s="1306"/>
      <c r="E56" s="1307"/>
      <c r="F56" s="131">
        <v>38</v>
      </c>
      <c r="G56" s="131">
        <v>38</v>
      </c>
      <c r="H56" s="132">
        <v>38</v>
      </c>
    </row>
    <row r="57" spans="2:8" ht="53.25" customHeight="1" x14ac:dyDescent="0.15">
      <c r="B57" s="130"/>
      <c r="C57" s="1308" t="s">
        <v>50</v>
      </c>
      <c r="D57" s="1308"/>
      <c r="E57" s="1309"/>
      <c r="F57" s="133">
        <v>827</v>
      </c>
      <c r="G57" s="133">
        <v>664</v>
      </c>
      <c r="H57" s="134">
        <v>543</v>
      </c>
    </row>
    <row r="58" spans="2:8" ht="45.75" customHeight="1" x14ac:dyDescent="0.15">
      <c r="B58" s="135"/>
      <c r="C58" s="1296" t="s">
        <v>606</v>
      </c>
      <c r="D58" s="1297"/>
      <c r="E58" s="1298"/>
      <c r="F58" s="136">
        <v>499</v>
      </c>
      <c r="G58" s="136">
        <v>346</v>
      </c>
      <c r="H58" s="137">
        <v>226</v>
      </c>
    </row>
    <row r="59" spans="2:8" ht="45.75" customHeight="1" x14ac:dyDescent="0.15">
      <c r="B59" s="135"/>
      <c r="C59" s="1296" t="s">
        <v>607</v>
      </c>
      <c r="D59" s="1297"/>
      <c r="E59" s="1298"/>
      <c r="F59" s="136">
        <v>156</v>
      </c>
      <c r="G59" s="136">
        <v>145</v>
      </c>
      <c r="H59" s="137">
        <v>146</v>
      </c>
    </row>
    <row r="60" spans="2:8" ht="45.75" customHeight="1" x14ac:dyDescent="0.15">
      <c r="B60" s="135"/>
      <c r="C60" s="1296" t="s">
        <v>608</v>
      </c>
      <c r="D60" s="1297"/>
      <c r="E60" s="1298"/>
      <c r="F60" s="136">
        <v>137</v>
      </c>
      <c r="G60" s="136">
        <v>137</v>
      </c>
      <c r="H60" s="137">
        <v>137</v>
      </c>
    </row>
    <row r="61" spans="2:8" ht="45.75" customHeight="1" x14ac:dyDescent="0.15">
      <c r="B61" s="135"/>
      <c r="C61" s="1296" t="s">
        <v>609</v>
      </c>
      <c r="D61" s="1297"/>
      <c r="E61" s="1298"/>
      <c r="F61" s="136">
        <v>35</v>
      </c>
      <c r="G61" s="136">
        <v>34</v>
      </c>
      <c r="H61" s="137">
        <v>29</v>
      </c>
    </row>
    <row r="62" spans="2:8" ht="45.75" customHeight="1" thickBot="1" x14ac:dyDescent="0.2">
      <c r="B62" s="138"/>
      <c r="C62" s="1299" t="s">
        <v>610</v>
      </c>
      <c r="D62" s="1300"/>
      <c r="E62" s="1301"/>
      <c r="F62" s="139">
        <v>0</v>
      </c>
      <c r="G62" s="139">
        <v>2</v>
      </c>
      <c r="H62" s="140">
        <v>5</v>
      </c>
    </row>
    <row r="63" spans="2:8" ht="52.5" customHeight="1" thickBot="1" x14ac:dyDescent="0.2">
      <c r="B63" s="141"/>
      <c r="C63" s="1302" t="s">
        <v>51</v>
      </c>
      <c r="D63" s="1302"/>
      <c r="E63" s="1303"/>
      <c r="F63" s="142">
        <v>1507</v>
      </c>
      <c r="G63" s="142">
        <v>1390</v>
      </c>
      <c r="H63" s="143">
        <v>1322</v>
      </c>
    </row>
    <row r="64" spans="2:8" ht="15" customHeight="1" x14ac:dyDescent="0.15"/>
  </sheetData>
  <sheetProtection algorithmName="SHA-512" hashValue="+ynxbQ57XUf1YrcONWELlS/XYUBAxvbDPO3WJ2bU/03utL1WIi+yGFus4MwGqWv9swpdx1yOZlhxJq5SQNzf0A==" saltValue="vyJ2/FhyWUMqli59XIA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618</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0" t="s">
        <v>617</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5" x14ac:dyDescent="0.15">
      <c r="B44" s="389"/>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5" x14ac:dyDescent="0.15">
      <c r="B45" s="389"/>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5" x14ac:dyDescent="0.15">
      <c r="B46" s="389"/>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5" x14ac:dyDescent="0.15">
      <c r="B47" s="389"/>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616</v>
      </c>
    </row>
    <row r="50" spans="1:109" ht="13.5" x14ac:dyDescent="0.15">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573</v>
      </c>
      <c r="BQ50" s="1324"/>
      <c r="BR50" s="1324"/>
      <c r="BS50" s="1324"/>
      <c r="BT50" s="1324"/>
      <c r="BU50" s="1324"/>
      <c r="BV50" s="1324"/>
      <c r="BW50" s="1324"/>
      <c r="BX50" s="1324" t="s">
        <v>574</v>
      </c>
      <c r="BY50" s="1324"/>
      <c r="BZ50" s="1324"/>
      <c r="CA50" s="1324"/>
      <c r="CB50" s="1324"/>
      <c r="CC50" s="1324"/>
      <c r="CD50" s="1324"/>
      <c r="CE50" s="1324"/>
      <c r="CF50" s="1324" t="s">
        <v>575</v>
      </c>
      <c r="CG50" s="1324"/>
      <c r="CH50" s="1324"/>
      <c r="CI50" s="1324"/>
      <c r="CJ50" s="1324"/>
      <c r="CK50" s="1324"/>
      <c r="CL50" s="1324"/>
      <c r="CM50" s="1324"/>
      <c r="CN50" s="1324" t="s">
        <v>576</v>
      </c>
      <c r="CO50" s="1324"/>
      <c r="CP50" s="1324"/>
      <c r="CQ50" s="1324"/>
      <c r="CR50" s="1324"/>
      <c r="CS50" s="1324"/>
      <c r="CT50" s="1324"/>
      <c r="CU50" s="1324"/>
      <c r="CV50" s="1324" t="s">
        <v>577</v>
      </c>
      <c r="CW50" s="1324"/>
      <c r="CX50" s="1324"/>
      <c r="CY50" s="1324"/>
      <c r="CZ50" s="1324"/>
      <c r="DA50" s="1324"/>
      <c r="DB50" s="1324"/>
      <c r="DC50" s="1324"/>
    </row>
    <row r="51" spans="1:109" ht="13.5" customHeight="1" x14ac:dyDescent="0.15">
      <c r="B51" s="389"/>
      <c r="G51" s="1325"/>
      <c r="H51" s="1325"/>
      <c r="I51" s="1327"/>
      <c r="J51" s="1327"/>
      <c r="K51" s="1326"/>
      <c r="L51" s="1326"/>
      <c r="M51" s="1326"/>
      <c r="N51" s="1326"/>
      <c r="AM51" s="396"/>
      <c r="AN51" s="1328" t="s">
        <v>615</v>
      </c>
      <c r="AO51" s="1328"/>
      <c r="AP51" s="1328"/>
      <c r="AQ51" s="1328"/>
      <c r="AR51" s="1328"/>
      <c r="AS51" s="1328"/>
      <c r="AT51" s="1328"/>
      <c r="AU51" s="1328"/>
      <c r="AV51" s="1328"/>
      <c r="AW51" s="1328"/>
      <c r="AX51" s="1328"/>
      <c r="AY51" s="1328"/>
      <c r="AZ51" s="1328"/>
      <c r="BA51" s="1328"/>
      <c r="BB51" s="1328" t="s">
        <v>613</v>
      </c>
      <c r="BC51" s="1328"/>
      <c r="BD51" s="1328"/>
      <c r="BE51" s="1328"/>
      <c r="BF51" s="1328"/>
      <c r="BG51" s="1328"/>
      <c r="BH51" s="1328"/>
      <c r="BI51" s="1328"/>
      <c r="BJ51" s="1328"/>
      <c r="BK51" s="1328"/>
      <c r="BL51" s="1328"/>
      <c r="BM51" s="1328"/>
      <c r="BN51" s="1328"/>
      <c r="BO51" s="1328"/>
      <c r="BP51" s="1319">
        <v>115.2</v>
      </c>
      <c r="BQ51" s="1319"/>
      <c r="BR51" s="1319"/>
      <c r="BS51" s="1319"/>
      <c r="BT51" s="1319"/>
      <c r="BU51" s="1319"/>
      <c r="BV51" s="1319"/>
      <c r="BW51" s="1319"/>
      <c r="BX51" s="1319">
        <v>111</v>
      </c>
      <c r="BY51" s="1319"/>
      <c r="BZ51" s="1319"/>
      <c r="CA51" s="1319"/>
      <c r="CB51" s="1319"/>
      <c r="CC51" s="1319"/>
      <c r="CD51" s="1319"/>
      <c r="CE51" s="1319"/>
      <c r="CF51" s="1319">
        <v>115.2</v>
      </c>
      <c r="CG51" s="1319"/>
      <c r="CH51" s="1319"/>
      <c r="CI51" s="1319"/>
      <c r="CJ51" s="1319"/>
      <c r="CK51" s="1319"/>
      <c r="CL51" s="1319"/>
      <c r="CM51" s="1319"/>
      <c r="CN51" s="1319">
        <v>117.4</v>
      </c>
      <c r="CO51" s="1319"/>
      <c r="CP51" s="1319"/>
      <c r="CQ51" s="1319"/>
      <c r="CR51" s="1319"/>
      <c r="CS51" s="1319"/>
      <c r="CT51" s="1319"/>
      <c r="CU51" s="1319"/>
      <c r="CV51" s="1319">
        <v>109.9</v>
      </c>
      <c r="CW51" s="1319"/>
      <c r="CX51" s="1319"/>
      <c r="CY51" s="1319"/>
      <c r="CZ51" s="1319"/>
      <c r="DA51" s="1319"/>
      <c r="DB51" s="1319"/>
      <c r="DC51" s="1319"/>
    </row>
    <row r="52" spans="1:109" ht="13.5" x14ac:dyDescent="0.15">
      <c r="B52" s="389"/>
      <c r="G52" s="1325"/>
      <c r="H52" s="1325"/>
      <c r="I52" s="1327"/>
      <c r="J52" s="1327"/>
      <c r="K52" s="1326"/>
      <c r="L52" s="1326"/>
      <c r="M52" s="1326"/>
      <c r="N52" s="1326"/>
      <c r="AM52" s="39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5" x14ac:dyDescent="0.15">
      <c r="A53" s="404"/>
      <c r="B53" s="389"/>
      <c r="G53" s="1325"/>
      <c r="H53" s="1325"/>
      <c r="I53" s="1320"/>
      <c r="J53" s="1320"/>
      <c r="K53" s="1326"/>
      <c r="L53" s="1326"/>
      <c r="M53" s="1326"/>
      <c r="N53" s="1326"/>
      <c r="AM53" s="396"/>
      <c r="AN53" s="1328"/>
      <c r="AO53" s="1328"/>
      <c r="AP53" s="1328"/>
      <c r="AQ53" s="1328"/>
      <c r="AR53" s="1328"/>
      <c r="AS53" s="1328"/>
      <c r="AT53" s="1328"/>
      <c r="AU53" s="1328"/>
      <c r="AV53" s="1328"/>
      <c r="AW53" s="1328"/>
      <c r="AX53" s="1328"/>
      <c r="AY53" s="1328"/>
      <c r="AZ53" s="1328"/>
      <c r="BA53" s="1328"/>
      <c r="BB53" s="1328" t="s">
        <v>620</v>
      </c>
      <c r="BC53" s="1328"/>
      <c r="BD53" s="1328"/>
      <c r="BE53" s="1328"/>
      <c r="BF53" s="1328"/>
      <c r="BG53" s="1328"/>
      <c r="BH53" s="1328"/>
      <c r="BI53" s="1328"/>
      <c r="BJ53" s="1328"/>
      <c r="BK53" s="1328"/>
      <c r="BL53" s="1328"/>
      <c r="BM53" s="1328"/>
      <c r="BN53" s="1328"/>
      <c r="BO53" s="1328"/>
      <c r="BP53" s="1319">
        <v>68.099999999999994</v>
      </c>
      <c r="BQ53" s="1319"/>
      <c r="BR53" s="1319"/>
      <c r="BS53" s="1319"/>
      <c r="BT53" s="1319"/>
      <c r="BU53" s="1319"/>
      <c r="BV53" s="1319"/>
      <c r="BW53" s="1319"/>
      <c r="BX53" s="1319">
        <v>67</v>
      </c>
      <c r="BY53" s="1319"/>
      <c r="BZ53" s="1319"/>
      <c r="CA53" s="1319"/>
      <c r="CB53" s="1319"/>
      <c r="CC53" s="1319"/>
      <c r="CD53" s="1319"/>
      <c r="CE53" s="1319"/>
      <c r="CF53" s="1319">
        <v>65.2</v>
      </c>
      <c r="CG53" s="1319"/>
      <c r="CH53" s="1319"/>
      <c r="CI53" s="1319"/>
      <c r="CJ53" s="1319"/>
      <c r="CK53" s="1319"/>
      <c r="CL53" s="1319"/>
      <c r="CM53" s="1319"/>
      <c r="CN53" s="1319">
        <v>66.8</v>
      </c>
      <c r="CO53" s="1319"/>
      <c r="CP53" s="1319"/>
      <c r="CQ53" s="1319"/>
      <c r="CR53" s="1319"/>
      <c r="CS53" s="1319"/>
      <c r="CT53" s="1319"/>
      <c r="CU53" s="1319"/>
      <c r="CV53" s="1319">
        <v>64.7</v>
      </c>
      <c r="CW53" s="1319"/>
      <c r="CX53" s="1319"/>
      <c r="CY53" s="1319"/>
      <c r="CZ53" s="1319"/>
      <c r="DA53" s="1319"/>
      <c r="DB53" s="1319"/>
      <c r="DC53" s="1319"/>
    </row>
    <row r="54" spans="1:109" ht="13.5" x14ac:dyDescent="0.15">
      <c r="A54" s="404"/>
      <c r="B54" s="389"/>
      <c r="G54" s="1325"/>
      <c r="H54" s="1325"/>
      <c r="I54" s="1320"/>
      <c r="J54" s="1320"/>
      <c r="K54" s="1326"/>
      <c r="L54" s="1326"/>
      <c r="M54" s="1326"/>
      <c r="N54" s="1326"/>
      <c r="AM54" s="39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5" x14ac:dyDescent="0.15">
      <c r="A55" s="404"/>
      <c r="B55" s="389"/>
      <c r="G55" s="1320"/>
      <c r="H55" s="1320"/>
      <c r="I55" s="1320"/>
      <c r="J55" s="1320"/>
      <c r="K55" s="1326"/>
      <c r="L55" s="1326"/>
      <c r="M55" s="1326"/>
      <c r="N55" s="1326"/>
      <c r="AN55" s="1324" t="s">
        <v>614</v>
      </c>
      <c r="AO55" s="1324"/>
      <c r="AP55" s="1324"/>
      <c r="AQ55" s="1324"/>
      <c r="AR55" s="1324"/>
      <c r="AS55" s="1324"/>
      <c r="AT55" s="1324"/>
      <c r="AU55" s="1324"/>
      <c r="AV55" s="1324"/>
      <c r="AW55" s="1324"/>
      <c r="AX55" s="1324"/>
      <c r="AY55" s="1324"/>
      <c r="AZ55" s="1324"/>
      <c r="BA55" s="1324"/>
      <c r="BB55" s="1328" t="s">
        <v>613</v>
      </c>
      <c r="BC55" s="1328"/>
      <c r="BD55" s="1328"/>
      <c r="BE55" s="1328"/>
      <c r="BF55" s="1328"/>
      <c r="BG55" s="1328"/>
      <c r="BH55" s="1328"/>
      <c r="BI55" s="1328"/>
      <c r="BJ55" s="1328"/>
      <c r="BK55" s="1328"/>
      <c r="BL55" s="1328"/>
      <c r="BM55" s="1328"/>
      <c r="BN55" s="1328"/>
      <c r="BO55" s="1328"/>
      <c r="BP55" s="1319">
        <v>32.9</v>
      </c>
      <c r="BQ55" s="1319"/>
      <c r="BR55" s="1319"/>
      <c r="BS55" s="1319"/>
      <c r="BT55" s="1319"/>
      <c r="BU55" s="1319"/>
      <c r="BV55" s="1319"/>
      <c r="BW55" s="1319"/>
      <c r="BX55" s="1319">
        <v>28.5</v>
      </c>
      <c r="BY55" s="1319"/>
      <c r="BZ55" s="1319"/>
      <c r="CA55" s="1319"/>
      <c r="CB55" s="1319"/>
      <c r="CC55" s="1319"/>
      <c r="CD55" s="1319"/>
      <c r="CE55" s="1319"/>
      <c r="CF55" s="1319">
        <v>20.5</v>
      </c>
      <c r="CG55" s="1319"/>
      <c r="CH55" s="1319"/>
      <c r="CI55" s="1319"/>
      <c r="CJ55" s="1319"/>
      <c r="CK55" s="1319"/>
      <c r="CL55" s="1319"/>
      <c r="CM55" s="1319"/>
      <c r="CN55" s="1319">
        <v>21.4</v>
      </c>
      <c r="CO55" s="1319"/>
      <c r="CP55" s="1319"/>
      <c r="CQ55" s="1319"/>
      <c r="CR55" s="1319"/>
      <c r="CS55" s="1319"/>
      <c r="CT55" s="1319"/>
      <c r="CU55" s="1319"/>
      <c r="CV55" s="1319">
        <v>13.7</v>
      </c>
      <c r="CW55" s="1319"/>
      <c r="CX55" s="1319"/>
      <c r="CY55" s="1319"/>
      <c r="CZ55" s="1319"/>
      <c r="DA55" s="1319"/>
      <c r="DB55" s="1319"/>
      <c r="DC55" s="1319"/>
    </row>
    <row r="56" spans="1:109" ht="13.5" x14ac:dyDescent="0.15">
      <c r="A56" s="404"/>
      <c r="B56" s="389"/>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8"/>
      <c r="BC56" s="1328"/>
      <c r="BD56" s="1328"/>
      <c r="BE56" s="1328"/>
      <c r="BF56" s="1328"/>
      <c r="BG56" s="1328"/>
      <c r="BH56" s="1328"/>
      <c r="BI56" s="1328"/>
      <c r="BJ56" s="1328"/>
      <c r="BK56" s="1328"/>
      <c r="BL56" s="1328"/>
      <c r="BM56" s="1328"/>
      <c r="BN56" s="1328"/>
      <c r="BO56" s="1328"/>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4" customFormat="1" ht="13.5" x14ac:dyDescent="0.15">
      <c r="B57" s="410"/>
      <c r="G57" s="1320"/>
      <c r="H57" s="1320"/>
      <c r="I57" s="1329"/>
      <c r="J57" s="1329"/>
      <c r="K57" s="1326"/>
      <c r="L57" s="1326"/>
      <c r="M57" s="1326"/>
      <c r="N57" s="1326"/>
      <c r="AM57" s="388"/>
      <c r="AN57" s="1324"/>
      <c r="AO57" s="1324"/>
      <c r="AP57" s="1324"/>
      <c r="AQ57" s="1324"/>
      <c r="AR57" s="1324"/>
      <c r="AS57" s="1324"/>
      <c r="AT57" s="1324"/>
      <c r="AU57" s="1324"/>
      <c r="AV57" s="1324"/>
      <c r="AW57" s="1324"/>
      <c r="AX57" s="1324"/>
      <c r="AY57" s="1324"/>
      <c r="AZ57" s="1324"/>
      <c r="BA57" s="1324"/>
      <c r="BB57" s="1328" t="s">
        <v>620</v>
      </c>
      <c r="BC57" s="1328"/>
      <c r="BD57" s="1328"/>
      <c r="BE57" s="1328"/>
      <c r="BF57" s="1328"/>
      <c r="BG57" s="1328"/>
      <c r="BH57" s="1328"/>
      <c r="BI57" s="1328"/>
      <c r="BJ57" s="1328"/>
      <c r="BK57" s="1328"/>
      <c r="BL57" s="1328"/>
      <c r="BM57" s="1328"/>
      <c r="BN57" s="1328"/>
      <c r="BO57" s="1328"/>
      <c r="BP57" s="1319">
        <v>57</v>
      </c>
      <c r="BQ57" s="1319"/>
      <c r="BR57" s="1319"/>
      <c r="BS57" s="1319"/>
      <c r="BT57" s="1319"/>
      <c r="BU57" s="1319"/>
      <c r="BV57" s="1319"/>
      <c r="BW57" s="1319"/>
      <c r="BX57" s="1319">
        <v>59.7</v>
      </c>
      <c r="BY57" s="1319"/>
      <c r="BZ57" s="1319"/>
      <c r="CA57" s="1319"/>
      <c r="CB57" s="1319"/>
      <c r="CC57" s="1319"/>
      <c r="CD57" s="1319"/>
      <c r="CE57" s="1319"/>
      <c r="CF57" s="1319">
        <v>60</v>
      </c>
      <c r="CG57" s="1319"/>
      <c r="CH57" s="1319"/>
      <c r="CI57" s="1319"/>
      <c r="CJ57" s="1319"/>
      <c r="CK57" s="1319"/>
      <c r="CL57" s="1319"/>
      <c r="CM57" s="1319"/>
      <c r="CN57" s="1319">
        <v>60.3</v>
      </c>
      <c r="CO57" s="1319"/>
      <c r="CP57" s="1319"/>
      <c r="CQ57" s="1319"/>
      <c r="CR57" s="1319"/>
      <c r="CS57" s="1319"/>
      <c r="CT57" s="1319"/>
      <c r="CU57" s="1319"/>
      <c r="CV57" s="1319">
        <v>61.9</v>
      </c>
      <c r="CW57" s="1319"/>
      <c r="CX57" s="1319"/>
      <c r="CY57" s="1319"/>
      <c r="CZ57" s="1319"/>
      <c r="DA57" s="1319"/>
      <c r="DB57" s="1319"/>
      <c r="DC57" s="1319"/>
      <c r="DD57" s="415"/>
      <c r="DE57" s="410"/>
    </row>
    <row r="58" spans="1:109" s="404" customFormat="1" ht="13.5" x14ac:dyDescent="0.15">
      <c r="A58" s="388"/>
      <c r="B58" s="410"/>
      <c r="G58" s="1320"/>
      <c r="H58" s="1320"/>
      <c r="I58" s="1329"/>
      <c r="J58" s="1329"/>
      <c r="K58" s="1326"/>
      <c r="L58" s="1326"/>
      <c r="M58" s="1326"/>
      <c r="N58" s="1326"/>
      <c r="AM58" s="388"/>
      <c r="AN58" s="1324"/>
      <c r="AO58" s="1324"/>
      <c r="AP58" s="1324"/>
      <c r="AQ58" s="1324"/>
      <c r="AR58" s="1324"/>
      <c r="AS58" s="1324"/>
      <c r="AT58" s="1324"/>
      <c r="AU58" s="1324"/>
      <c r="AV58" s="1324"/>
      <c r="AW58" s="1324"/>
      <c r="AX58" s="1324"/>
      <c r="AY58" s="1324"/>
      <c r="AZ58" s="1324"/>
      <c r="BA58" s="1324"/>
      <c r="BB58" s="1328"/>
      <c r="BC58" s="1328"/>
      <c r="BD58" s="1328"/>
      <c r="BE58" s="1328"/>
      <c r="BF58" s="1328"/>
      <c r="BG58" s="1328"/>
      <c r="BH58" s="1328"/>
      <c r="BI58" s="1328"/>
      <c r="BJ58" s="1328"/>
      <c r="BK58" s="1328"/>
      <c r="BL58" s="1328"/>
      <c r="BM58" s="1328"/>
      <c r="BN58" s="1328"/>
      <c r="BO58" s="1328"/>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619</v>
      </c>
    </row>
    <row r="64" spans="1:109" ht="13.5" x14ac:dyDescent="0.15">
      <c r="B64" s="389"/>
      <c r="G64" s="405"/>
      <c r="I64" s="407"/>
      <c r="J64" s="407"/>
      <c r="K64" s="407"/>
      <c r="L64" s="407"/>
      <c r="M64" s="407"/>
      <c r="N64" s="406"/>
      <c r="AM64" s="405"/>
      <c r="AN64" s="405" t="s">
        <v>618</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0" t="s">
        <v>617</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5" x14ac:dyDescent="0.15">
      <c r="B66" s="389"/>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5" x14ac:dyDescent="0.15">
      <c r="B67" s="389"/>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5" x14ac:dyDescent="0.15">
      <c r="B68" s="389"/>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5" x14ac:dyDescent="0.15">
      <c r="B69" s="389"/>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616</v>
      </c>
    </row>
    <row r="72" spans="2:107" ht="13.5" x14ac:dyDescent="0.15">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573</v>
      </c>
      <c r="BQ72" s="1324"/>
      <c r="BR72" s="1324"/>
      <c r="BS72" s="1324"/>
      <c r="BT72" s="1324"/>
      <c r="BU72" s="1324"/>
      <c r="BV72" s="1324"/>
      <c r="BW72" s="1324"/>
      <c r="BX72" s="1324" t="s">
        <v>574</v>
      </c>
      <c r="BY72" s="1324"/>
      <c r="BZ72" s="1324"/>
      <c r="CA72" s="1324"/>
      <c r="CB72" s="1324"/>
      <c r="CC72" s="1324"/>
      <c r="CD72" s="1324"/>
      <c r="CE72" s="1324"/>
      <c r="CF72" s="1324" t="s">
        <v>575</v>
      </c>
      <c r="CG72" s="1324"/>
      <c r="CH72" s="1324"/>
      <c r="CI72" s="1324"/>
      <c r="CJ72" s="1324"/>
      <c r="CK72" s="1324"/>
      <c r="CL72" s="1324"/>
      <c r="CM72" s="1324"/>
      <c r="CN72" s="1324" t="s">
        <v>576</v>
      </c>
      <c r="CO72" s="1324"/>
      <c r="CP72" s="1324"/>
      <c r="CQ72" s="1324"/>
      <c r="CR72" s="1324"/>
      <c r="CS72" s="1324"/>
      <c r="CT72" s="1324"/>
      <c r="CU72" s="1324"/>
      <c r="CV72" s="1324" t="s">
        <v>577</v>
      </c>
      <c r="CW72" s="1324"/>
      <c r="CX72" s="1324"/>
      <c r="CY72" s="1324"/>
      <c r="CZ72" s="1324"/>
      <c r="DA72" s="1324"/>
      <c r="DB72" s="1324"/>
      <c r="DC72" s="1324"/>
    </row>
    <row r="73" spans="2:107" ht="13.5" x14ac:dyDescent="0.15">
      <c r="B73" s="389"/>
      <c r="G73" s="1325"/>
      <c r="H73" s="1325"/>
      <c r="I73" s="1325"/>
      <c r="J73" s="1325"/>
      <c r="K73" s="1330"/>
      <c r="L73" s="1330"/>
      <c r="M73" s="1330"/>
      <c r="N73" s="1330"/>
      <c r="AM73" s="396"/>
      <c r="AN73" s="1328" t="s">
        <v>615</v>
      </c>
      <c r="AO73" s="1328"/>
      <c r="AP73" s="1328"/>
      <c r="AQ73" s="1328"/>
      <c r="AR73" s="1328"/>
      <c r="AS73" s="1328"/>
      <c r="AT73" s="1328"/>
      <c r="AU73" s="1328"/>
      <c r="AV73" s="1328"/>
      <c r="AW73" s="1328"/>
      <c r="AX73" s="1328"/>
      <c r="AY73" s="1328"/>
      <c r="AZ73" s="1328"/>
      <c r="BA73" s="1328"/>
      <c r="BB73" s="1328" t="s">
        <v>613</v>
      </c>
      <c r="BC73" s="1328"/>
      <c r="BD73" s="1328"/>
      <c r="BE73" s="1328"/>
      <c r="BF73" s="1328"/>
      <c r="BG73" s="1328"/>
      <c r="BH73" s="1328"/>
      <c r="BI73" s="1328"/>
      <c r="BJ73" s="1328"/>
      <c r="BK73" s="1328"/>
      <c r="BL73" s="1328"/>
      <c r="BM73" s="1328"/>
      <c r="BN73" s="1328"/>
      <c r="BO73" s="1328"/>
      <c r="BP73" s="1319">
        <v>115.2</v>
      </c>
      <c r="BQ73" s="1319"/>
      <c r="BR73" s="1319"/>
      <c r="BS73" s="1319"/>
      <c r="BT73" s="1319"/>
      <c r="BU73" s="1319"/>
      <c r="BV73" s="1319"/>
      <c r="BW73" s="1319"/>
      <c r="BX73" s="1319">
        <v>111</v>
      </c>
      <c r="BY73" s="1319"/>
      <c r="BZ73" s="1319"/>
      <c r="CA73" s="1319"/>
      <c r="CB73" s="1319"/>
      <c r="CC73" s="1319"/>
      <c r="CD73" s="1319"/>
      <c r="CE73" s="1319"/>
      <c r="CF73" s="1319">
        <v>115.2</v>
      </c>
      <c r="CG73" s="1319"/>
      <c r="CH73" s="1319"/>
      <c r="CI73" s="1319"/>
      <c r="CJ73" s="1319"/>
      <c r="CK73" s="1319"/>
      <c r="CL73" s="1319"/>
      <c r="CM73" s="1319"/>
      <c r="CN73" s="1319">
        <v>117.4</v>
      </c>
      <c r="CO73" s="1319"/>
      <c r="CP73" s="1319"/>
      <c r="CQ73" s="1319"/>
      <c r="CR73" s="1319"/>
      <c r="CS73" s="1319"/>
      <c r="CT73" s="1319"/>
      <c r="CU73" s="1319"/>
      <c r="CV73" s="1319">
        <v>109.9</v>
      </c>
      <c r="CW73" s="1319"/>
      <c r="CX73" s="1319"/>
      <c r="CY73" s="1319"/>
      <c r="CZ73" s="1319"/>
      <c r="DA73" s="1319"/>
      <c r="DB73" s="1319"/>
      <c r="DC73" s="1319"/>
    </row>
    <row r="74" spans="2:107" ht="13.5" x14ac:dyDescent="0.15">
      <c r="B74" s="389"/>
      <c r="G74" s="1325"/>
      <c r="H74" s="1325"/>
      <c r="I74" s="1325"/>
      <c r="J74" s="1325"/>
      <c r="K74" s="1330"/>
      <c r="L74" s="1330"/>
      <c r="M74" s="1330"/>
      <c r="N74" s="1330"/>
      <c r="AM74" s="39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5" x14ac:dyDescent="0.15">
      <c r="B75" s="389"/>
      <c r="G75" s="1325"/>
      <c r="H75" s="1325"/>
      <c r="I75" s="1320"/>
      <c r="J75" s="1320"/>
      <c r="K75" s="1326"/>
      <c r="L75" s="1326"/>
      <c r="M75" s="1326"/>
      <c r="N75" s="1326"/>
      <c r="AM75" s="396"/>
      <c r="AN75" s="1328"/>
      <c r="AO75" s="1328"/>
      <c r="AP75" s="1328"/>
      <c r="AQ75" s="1328"/>
      <c r="AR75" s="1328"/>
      <c r="AS75" s="1328"/>
      <c r="AT75" s="1328"/>
      <c r="AU75" s="1328"/>
      <c r="AV75" s="1328"/>
      <c r="AW75" s="1328"/>
      <c r="AX75" s="1328"/>
      <c r="AY75" s="1328"/>
      <c r="AZ75" s="1328"/>
      <c r="BA75" s="1328"/>
      <c r="BB75" s="1328" t="s">
        <v>612</v>
      </c>
      <c r="BC75" s="1328"/>
      <c r="BD75" s="1328"/>
      <c r="BE75" s="1328"/>
      <c r="BF75" s="1328"/>
      <c r="BG75" s="1328"/>
      <c r="BH75" s="1328"/>
      <c r="BI75" s="1328"/>
      <c r="BJ75" s="1328"/>
      <c r="BK75" s="1328"/>
      <c r="BL75" s="1328"/>
      <c r="BM75" s="1328"/>
      <c r="BN75" s="1328"/>
      <c r="BO75" s="1328"/>
      <c r="BP75" s="1319">
        <v>14.7</v>
      </c>
      <c r="BQ75" s="1319"/>
      <c r="BR75" s="1319"/>
      <c r="BS75" s="1319"/>
      <c r="BT75" s="1319"/>
      <c r="BU75" s="1319"/>
      <c r="BV75" s="1319"/>
      <c r="BW75" s="1319"/>
      <c r="BX75" s="1319">
        <v>13.5</v>
      </c>
      <c r="BY75" s="1319"/>
      <c r="BZ75" s="1319"/>
      <c r="CA75" s="1319"/>
      <c r="CB75" s="1319"/>
      <c r="CC75" s="1319"/>
      <c r="CD75" s="1319"/>
      <c r="CE75" s="1319"/>
      <c r="CF75" s="1319">
        <v>12.4</v>
      </c>
      <c r="CG75" s="1319"/>
      <c r="CH75" s="1319"/>
      <c r="CI75" s="1319"/>
      <c r="CJ75" s="1319"/>
      <c r="CK75" s="1319"/>
      <c r="CL75" s="1319"/>
      <c r="CM75" s="1319"/>
      <c r="CN75" s="1319">
        <v>11.3</v>
      </c>
      <c r="CO75" s="1319"/>
      <c r="CP75" s="1319"/>
      <c r="CQ75" s="1319"/>
      <c r="CR75" s="1319"/>
      <c r="CS75" s="1319"/>
      <c r="CT75" s="1319"/>
      <c r="CU75" s="1319"/>
      <c r="CV75" s="1319">
        <v>10.6</v>
      </c>
      <c r="CW75" s="1319"/>
      <c r="CX75" s="1319"/>
      <c r="CY75" s="1319"/>
      <c r="CZ75" s="1319"/>
      <c r="DA75" s="1319"/>
      <c r="DB75" s="1319"/>
      <c r="DC75" s="1319"/>
    </row>
    <row r="76" spans="2:107" ht="13.5" x14ac:dyDescent="0.15">
      <c r="B76" s="389"/>
      <c r="G76" s="1325"/>
      <c r="H76" s="1325"/>
      <c r="I76" s="1320"/>
      <c r="J76" s="1320"/>
      <c r="K76" s="1326"/>
      <c r="L76" s="1326"/>
      <c r="M76" s="1326"/>
      <c r="N76" s="1326"/>
      <c r="AM76" s="39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5" x14ac:dyDescent="0.15">
      <c r="B77" s="389"/>
      <c r="G77" s="1320"/>
      <c r="H77" s="1320"/>
      <c r="I77" s="1320"/>
      <c r="J77" s="1320"/>
      <c r="K77" s="1330"/>
      <c r="L77" s="1330"/>
      <c r="M77" s="1330"/>
      <c r="N77" s="1330"/>
      <c r="AN77" s="1324" t="s">
        <v>614</v>
      </c>
      <c r="AO77" s="1324"/>
      <c r="AP77" s="1324"/>
      <c r="AQ77" s="1324"/>
      <c r="AR77" s="1324"/>
      <c r="AS77" s="1324"/>
      <c r="AT77" s="1324"/>
      <c r="AU77" s="1324"/>
      <c r="AV77" s="1324"/>
      <c r="AW77" s="1324"/>
      <c r="AX77" s="1324"/>
      <c r="AY77" s="1324"/>
      <c r="AZ77" s="1324"/>
      <c r="BA77" s="1324"/>
      <c r="BB77" s="1328" t="s">
        <v>613</v>
      </c>
      <c r="BC77" s="1328"/>
      <c r="BD77" s="1328"/>
      <c r="BE77" s="1328"/>
      <c r="BF77" s="1328"/>
      <c r="BG77" s="1328"/>
      <c r="BH77" s="1328"/>
      <c r="BI77" s="1328"/>
      <c r="BJ77" s="1328"/>
      <c r="BK77" s="1328"/>
      <c r="BL77" s="1328"/>
      <c r="BM77" s="1328"/>
      <c r="BN77" s="1328"/>
      <c r="BO77" s="1328"/>
      <c r="BP77" s="1319">
        <v>32.9</v>
      </c>
      <c r="BQ77" s="1319"/>
      <c r="BR77" s="1319"/>
      <c r="BS77" s="1319"/>
      <c r="BT77" s="1319"/>
      <c r="BU77" s="1319"/>
      <c r="BV77" s="1319"/>
      <c r="BW77" s="1319"/>
      <c r="BX77" s="1319">
        <v>28.5</v>
      </c>
      <c r="BY77" s="1319"/>
      <c r="BZ77" s="1319"/>
      <c r="CA77" s="1319"/>
      <c r="CB77" s="1319"/>
      <c r="CC77" s="1319"/>
      <c r="CD77" s="1319"/>
      <c r="CE77" s="1319"/>
      <c r="CF77" s="1319">
        <v>20.5</v>
      </c>
      <c r="CG77" s="1319"/>
      <c r="CH77" s="1319"/>
      <c r="CI77" s="1319"/>
      <c r="CJ77" s="1319"/>
      <c r="CK77" s="1319"/>
      <c r="CL77" s="1319"/>
      <c r="CM77" s="1319"/>
      <c r="CN77" s="1319">
        <v>21.4</v>
      </c>
      <c r="CO77" s="1319"/>
      <c r="CP77" s="1319"/>
      <c r="CQ77" s="1319"/>
      <c r="CR77" s="1319"/>
      <c r="CS77" s="1319"/>
      <c r="CT77" s="1319"/>
      <c r="CU77" s="1319"/>
      <c r="CV77" s="1319">
        <v>13.7</v>
      </c>
      <c r="CW77" s="1319"/>
      <c r="CX77" s="1319"/>
      <c r="CY77" s="1319"/>
      <c r="CZ77" s="1319"/>
      <c r="DA77" s="1319"/>
      <c r="DB77" s="1319"/>
      <c r="DC77" s="1319"/>
    </row>
    <row r="78" spans="2:107" ht="13.5" x14ac:dyDescent="0.15">
      <c r="B78" s="389"/>
      <c r="G78" s="1320"/>
      <c r="H78" s="1320"/>
      <c r="I78" s="1320"/>
      <c r="J78" s="1320"/>
      <c r="K78" s="1330"/>
      <c r="L78" s="1330"/>
      <c r="M78" s="1330"/>
      <c r="N78" s="1330"/>
      <c r="AN78" s="1324"/>
      <c r="AO78" s="1324"/>
      <c r="AP78" s="1324"/>
      <c r="AQ78" s="1324"/>
      <c r="AR78" s="1324"/>
      <c r="AS78" s="1324"/>
      <c r="AT78" s="1324"/>
      <c r="AU78" s="1324"/>
      <c r="AV78" s="1324"/>
      <c r="AW78" s="1324"/>
      <c r="AX78" s="1324"/>
      <c r="AY78" s="1324"/>
      <c r="AZ78" s="1324"/>
      <c r="BA78" s="1324"/>
      <c r="BB78" s="1328"/>
      <c r="BC78" s="1328"/>
      <c r="BD78" s="1328"/>
      <c r="BE78" s="1328"/>
      <c r="BF78" s="1328"/>
      <c r="BG78" s="1328"/>
      <c r="BH78" s="1328"/>
      <c r="BI78" s="1328"/>
      <c r="BJ78" s="1328"/>
      <c r="BK78" s="1328"/>
      <c r="BL78" s="1328"/>
      <c r="BM78" s="1328"/>
      <c r="BN78" s="1328"/>
      <c r="BO78" s="1328"/>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5" x14ac:dyDescent="0.15">
      <c r="B79" s="389"/>
      <c r="G79" s="1320"/>
      <c r="H79" s="1320"/>
      <c r="I79" s="1329"/>
      <c r="J79" s="1329"/>
      <c r="K79" s="1331"/>
      <c r="L79" s="1331"/>
      <c r="M79" s="1331"/>
      <c r="N79" s="1331"/>
      <c r="AN79" s="1324"/>
      <c r="AO79" s="1324"/>
      <c r="AP79" s="1324"/>
      <c r="AQ79" s="1324"/>
      <c r="AR79" s="1324"/>
      <c r="AS79" s="1324"/>
      <c r="AT79" s="1324"/>
      <c r="AU79" s="1324"/>
      <c r="AV79" s="1324"/>
      <c r="AW79" s="1324"/>
      <c r="AX79" s="1324"/>
      <c r="AY79" s="1324"/>
      <c r="AZ79" s="1324"/>
      <c r="BA79" s="1324"/>
      <c r="BB79" s="1328" t="s">
        <v>612</v>
      </c>
      <c r="BC79" s="1328"/>
      <c r="BD79" s="1328"/>
      <c r="BE79" s="1328"/>
      <c r="BF79" s="1328"/>
      <c r="BG79" s="1328"/>
      <c r="BH79" s="1328"/>
      <c r="BI79" s="1328"/>
      <c r="BJ79" s="1328"/>
      <c r="BK79" s="1328"/>
      <c r="BL79" s="1328"/>
      <c r="BM79" s="1328"/>
      <c r="BN79" s="1328"/>
      <c r="BO79" s="1328"/>
      <c r="BP79" s="1319">
        <v>8.1999999999999993</v>
      </c>
      <c r="BQ79" s="1319"/>
      <c r="BR79" s="1319"/>
      <c r="BS79" s="1319"/>
      <c r="BT79" s="1319"/>
      <c r="BU79" s="1319"/>
      <c r="BV79" s="1319"/>
      <c r="BW79" s="1319"/>
      <c r="BX79" s="1319">
        <v>8</v>
      </c>
      <c r="BY79" s="1319"/>
      <c r="BZ79" s="1319"/>
      <c r="CA79" s="1319"/>
      <c r="CB79" s="1319"/>
      <c r="CC79" s="1319"/>
      <c r="CD79" s="1319"/>
      <c r="CE79" s="1319"/>
      <c r="CF79" s="1319">
        <v>7.9</v>
      </c>
      <c r="CG79" s="1319"/>
      <c r="CH79" s="1319"/>
      <c r="CI79" s="1319"/>
      <c r="CJ79" s="1319"/>
      <c r="CK79" s="1319"/>
      <c r="CL79" s="1319"/>
      <c r="CM79" s="1319"/>
      <c r="CN79" s="1319">
        <v>7.7</v>
      </c>
      <c r="CO79" s="1319"/>
      <c r="CP79" s="1319"/>
      <c r="CQ79" s="1319"/>
      <c r="CR79" s="1319"/>
      <c r="CS79" s="1319"/>
      <c r="CT79" s="1319"/>
      <c r="CU79" s="1319"/>
      <c r="CV79" s="1319">
        <v>7.9</v>
      </c>
      <c r="CW79" s="1319"/>
      <c r="CX79" s="1319"/>
      <c r="CY79" s="1319"/>
      <c r="CZ79" s="1319"/>
      <c r="DA79" s="1319"/>
      <c r="DB79" s="1319"/>
      <c r="DC79" s="1319"/>
    </row>
    <row r="80" spans="2:107" ht="13.5" x14ac:dyDescent="0.15">
      <c r="B80" s="389"/>
      <c r="G80" s="1320"/>
      <c r="H80" s="1320"/>
      <c r="I80" s="1329"/>
      <c r="J80" s="1329"/>
      <c r="K80" s="1331"/>
      <c r="L80" s="1331"/>
      <c r="M80" s="1331"/>
      <c r="N80" s="1331"/>
      <c r="AN80" s="1324"/>
      <c r="AO80" s="1324"/>
      <c r="AP80" s="1324"/>
      <c r="AQ80" s="1324"/>
      <c r="AR80" s="1324"/>
      <c r="AS80" s="1324"/>
      <c r="AT80" s="1324"/>
      <c r="AU80" s="1324"/>
      <c r="AV80" s="1324"/>
      <c r="AW80" s="1324"/>
      <c r="AX80" s="1324"/>
      <c r="AY80" s="1324"/>
      <c r="AZ80" s="1324"/>
      <c r="BA80" s="1324"/>
      <c r="BB80" s="1328"/>
      <c r="BC80" s="1328"/>
      <c r="BD80" s="1328"/>
      <c r="BE80" s="1328"/>
      <c r="BF80" s="1328"/>
      <c r="BG80" s="1328"/>
      <c r="BH80" s="1328"/>
      <c r="BI80" s="1328"/>
      <c r="BJ80" s="1328"/>
      <c r="BK80" s="1328"/>
      <c r="BL80" s="1328"/>
      <c r="BM80" s="1328"/>
      <c r="BN80" s="1328"/>
      <c r="BO80" s="1328"/>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password="9A61"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520</v>
      </c>
    </row>
  </sheetData>
  <sheetProtection algorithmName="SHA-512" hashValue="g4GgsOjOVuVXlbAoFIm/NNBGSanx9HPmvBNo+N7HQd5+nCKZYR8tiIDD1Mev9zktTbaxgD45PNqEADD2kEpP8g==" saltValue="uGi3saQtzpzxFlgery7A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520</v>
      </c>
    </row>
  </sheetData>
  <sheetProtection algorithmName="SHA-512" hashValue="4wqUwy3wt8SX8h5JZjERwW0+Mdbo2cOkWSKtw8m7xZ6XXslsOZBVgwv1ZaS5Z0s/tpBlTKh6vzIWO4hfDnGXeA==" saltValue="4Pk+9gGldtFf0lxjFRiVy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85605</v>
      </c>
      <c r="E3" s="162"/>
      <c r="F3" s="163">
        <v>67293</v>
      </c>
      <c r="G3" s="164"/>
      <c r="H3" s="165"/>
    </row>
    <row r="4" spans="1:8" x14ac:dyDescent="0.15">
      <c r="A4" s="166"/>
      <c r="B4" s="167"/>
      <c r="C4" s="168"/>
      <c r="D4" s="169">
        <v>32574</v>
      </c>
      <c r="E4" s="170"/>
      <c r="F4" s="171">
        <v>35076</v>
      </c>
      <c r="G4" s="172"/>
      <c r="H4" s="173"/>
    </row>
    <row r="5" spans="1:8" x14ac:dyDescent="0.15">
      <c r="A5" s="154" t="s">
        <v>565</v>
      </c>
      <c r="B5" s="159"/>
      <c r="C5" s="160"/>
      <c r="D5" s="161">
        <v>85660</v>
      </c>
      <c r="E5" s="162"/>
      <c r="F5" s="163">
        <v>67343</v>
      </c>
      <c r="G5" s="164"/>
      <c r="H5" s="165"/>
    </row>
    <row r="6" spans="1:8" x14ac:dyDescent="0.15">
      <c r="A6" s="166"/>
      <c r="B6" s="167"/>
      <c r="C6" s="168"/>
      <c r="D6" s="169">
        <v>15629</v>
      </c>
      <c r="E6" s="170"/>
      <c r="F6" s="171">
        <v>32865</v>
      </c>
      <c r="G6" s="172"/>
      <c r="H6" s="173"/>
    </row>
    <row r="7" spans="1:8" x14ac:dyDescent="0.15">
      <c r="A7" s="154" t="s">
        <v>566</v>
      </c>
      <c r="B7" s="159"/>
      <c r="C7" s="160"/>
      <c r="D7" s="161">
        <v>72231</v>
      </c>
      <c r="E7" s="162"/>
      <c r="F7" s="163">
        <v>73475</v>
      </c>
      <c r="G7" s="164"/>
      <c r="H7" s="165"/>
    </row>
    <row r="8" spans="1:8" x14ac:dyDescent="0.15">
      <c r="A8" s="166"/>
      <c r="B8" s="167"/>
      <c r="C8" s="168"/>
      <c r="D8" s="169">
        <v>25257</v>
      </c>
      <c r="E8" s="170"/>
      <c r="F8" s="171">
        <v>43072</v>
      </c>
      <c r="G8" s="172"/>
      <c r="H8" s="173"/>
    </row>
    <row r="9" spans="1:8" x14ac:dyDescent="0.15">
      <c r="A9" s="154" t="s">
        <v>567</v>
      </c>
      <c r="B9" s="159"/>
      <c r="C9" s="160"/>
      <c r="D9" s="161">
        <v>74750</v>
      </c>
      <c r="E9" s="162"/>
      <c r="F9" s="163">
        <v>87464</v>
      </c>
      <c r="G9" s="164"/>
      <c r="H9" s="165"/>
    </row>
    <row r="10" spans="1:8" x14ac:dyDescent="0.15">
      <c r="A10" s="166"/>
      <c r="B10" s="167"/>
      <c r="C10" s="168"/>
      <c r="D10" s="169">
        <v>27445</v>
      </c>
      <c r="E10" s="170"/>
      <c r="F10" s="171">
        <v>47479</v>
      </c>
      <c r="G10" s="172"/>
      <c r="H10" s="173"/>
    </row>
    <row r="11" spans="1:8" x14ac:dyDescent="0.15">
      <c r="A11" s="154" t="s">
        <v>568</v>
      </c>
      <c r="B11" s="159"/>
      <c r="C11" s="160"/>
      <c r="D11" s="161">
        <v>63463</v>
      </c>
      <c r="E11" s="162"/>
      <c r="F11" s="163">
        <v>117234</v>
      </c>
      <c r="G11" s="164"/>
      <c r="H11" s="165"/>
    </row>
    <row r="12" spans="1:8" x14ac:dyDescent="0.15">
      <c r="A12" s="166"/>
      <c r="B12" s="167"/>
      <c r="C12" s="174"/>
      <c r="D12" s="169">
        <v>25457</v>
      </c>
      <c r="E12" s="170"/>
      <c r="F12" s="171">
        <v>59796</v>
      </c>
      <c r="G12" s="172"/>
      <c r="H12" s="173"/>
    </row>
    <row r="13" spans="1:8" x14ac:dyDescent="0.15">
      <c r="A13" s="154"/>
      <c r="B13" s="159"/>
      <c r="C13" s="175"/>
      <c r="D13" s="176">
        <v>76342</v>
      </c>
      <c r="E13" s="177"/>
      <c r="F13" s="178">
        <v>82562</v>
      </c>
      <c r="G13" s="179"/>
      <c r="H13" s="165"/>
    </row>
    <row r="14" spans="1:8" x14ac:dyDescent="0.15">
      <c r="A14" s="166"/>
      <c r="B14" s="167"/>
      <c r="C14" s="168"/>
      <c r="D14" s="169">
        <v>25272</v>
      </c>
      <c r="E14" s="170"/>
      <c r="F14" s="171">
        <v>43658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1.27</v>
      </c>
      <c r="C19" s="180">
        <f>ROUND(VALUE(SUBSTITUTE(実質収支比率等に係る経年分析!G$48,"▲","-")),2)</f>
        <v>1.37</v>
      </c>
      <c r="D19" s="180">
        <f>ROUND(VALUE(SUBSTITUTE(実質収支比率等に係る経年分析!H$48,"▲","-")),2)</f>
        <v>1.41</v>
      </c>
      <c r="E19" s="180">
        <f>ROUND(VALUE(SUBSTITUTE(実質収支比率等に係る経年分析!I$48,"▲","-")),2)</f>
        <v>1.48</v>
      </c>
      <c r="F19" s="180">
        <f>ROUND(VALUE(SUBSTITUTE(実質収支比率等に係る経年分析!J$48,"▲","-")),2)</f>
        <v>1.5</v>
      </c>
    </row>
    <row r="20" spans="1:11" x14ac:dyDescent="0.15">
      <c r="A20" s="180" t="s">
        <v>55</v>
      </c>
      <c r="B20" s="180">
        <f>ROUND(VALUE(SUBSTITUTE(実質収支比率等に係る経年分析!F$47,"▲","-")),2)</f>
        <v>19.96</v>
      </c>
      <c r="C20" s="180">
        <f>ROUND(VALUE(SUBSTITUTE(実質収支比率等に係る経年分析!G$47,"▲","-")),2)</f>
        <v>19.77</v>
      </c>
      <c r="D20" s="180">
        <f>ROUND(VALUE(SUBSTITUTE(実質収支比率等に係る経年分析!H$47,"▲","-")),2)</f>
        <v>14.89</v>
      </c>
      <c r="E20" s="180">
        <f>ROUND(VALUE(SUBSTITUTE(実質収支比率等に係る経年分析!I$47,"▲","-")),2)</f>
        <v>15.97</v>
      </c>
      <c r="F20" s="180">
        <f>ROUND(VALUE(SUBSTITUTE(実質収支比率等に係る経年分析!J$47,"▲","-")),2)</f>
        <v>16.43</v>
      </c>
    </row>
    <row r="21" spans="1:11" x14ac:dyDescent="0.15">
      <c r="A21" s="180" t="s">
        <v>56</v>
      </c>
      <c r="B21" s="180">
        <f>IF(ISNUMBER(VALUE(SUBSTITUTE(実質収支比率等に係る経年分析!F$49,"▲","-"))),ROUND(VALUE(SUBSTITUTE(実質収支比率等に係る経年分析!F$49,"▲","-")),2),NA())</f>
        <v>-0.56999999999999995</v>
      </c>
      <c r="C21" s="180">
        <f>IF(ISNUMBER(VALUE(SUBSTITUTE(実質収支比率等に係る経年分析!G$49,"▲","-"))),ROUND(VALUE(SUBSTITUTE(実質収支比率等に係る経年分析!G$49,"▲","-")),2),NA())</f>
        <v>-0.3</v>
      </c>
      <c r="D21" s="180">
        <f>IF(ISNUMBER(VALUE(SUBSTITUTE(実質収支比率等に係る経年分析!H$49,"▲","-"))),ROUND(VALUE(SUBSTITUTE(実質収支比率等に係る経年分析!H$49,"▲","-")),2),NA())</f>
        <v>-4.58</v>
      </c>
      <c r="E21" s="180">
        <f>IF(ISNUMBER(VALUE(SUBSTITUTE(実質収支比率等に係る経年分析!I$49,"▲","-"))),ROUND(VALUE(SUBSTITUTE(実質収支比率等に係る経年分析!I$49,"▲","-")),2),NA())</f>
        <v>1.1399999999999999</v>
      </c>
      <c r="F21" s="180">
        <f>IF(ISNUMBER(VALUE(SUBSTITUTE(実質収支比率等に係る経年分析!J$49,"▲","-"))),ROUND(VALUE(SUBSTITUTE(実質収支比率等に係る経年分析!J$49,"▲","-")),2),NA())</f>
        <v>1.24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3.55</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0.08</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漁業集落排水事業特別会計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後期高齢者医療特別会計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1.49</v>
      </c>
    </row>
    <row r="36" spans="1:16" x14ac:dyDescent="0.15">
      <c r="A36" s="181" t="str">
        <f>IF(連結実質赤字比率に係る赤字・黒字の構成分析!C$34="",NA(),連結実質赤字比率に係る赤字・黒字の構成分析!C$34)</f>
        <v>介護保険特別会計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609</v>
      </c>
      <c r="E42" s="182"/>
      <c r="F42" s="182"/>
      <c r="G42" s="182">
        <f>'実質公債費比率（分子）の構造'!L$52</f>
        <v>591</v>
      </c>
      <c r="H42" s="182"/>
      <c r="I42" s="182"/>
      <c r="J42" s="182">
        <f>'実質公債費比率（分子）の構造'!M$52</f>
        <v>592</v>
      </c>
      <c r="K42" s="182"/>
      <c r="L42" s="182"/>
      <c r="M42" s="182">
        <f>'実質公債費比率（分子）の構造'!N$52</f>
        <v>587</v>
      </c>
      <c r="N42" s="182"/>
      <c r="O42" s="182"/>
      <c r="P42" s="182">
        <f>'実質公債費比率（分子）の構造'!O$52</f>
        <v>573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21</v>
      </c>
      <c r="C45" s="182"/>
      <c r="D45" s="182"/>
      <c r="E45" s="182">
        <f>'実質公債費比率（分子）の構造'!L$49</f>
        <v>24</v>
      </c>
      <c r="F45" s="182"/>
      <c r="G45" s="182"/>
      <c r="H45" s="182">
        <f>'実質公債費比率（分子）の構造'!M$49</f>
        <v>27</v>
      </c>
      <c r="I45" s="182"/>
      <c r="J45" s="182"/>
      <c r="K45" s="182">
        <f>'実質公債費比率（分子）の構造'!N$49</f>
        <v>29</v>
      </c>
      <c r="L45" s="182"/>
      <c r="M45" s="182"/>
      <c r="N45" s="182">
        <f>'実質公債費比率（分子）の構造'!O$49</f>
        <v>23</v>
      </c>
      <c r="O45" s="182"/>
      <c r="P45" s="182"/>
    </row>
    <row r="46" spans="1:16" x14ac:dyDescent="0.15">
      <c r="A46" s="182" t="s">
        <v>67</v>
      </c>
      <c r="B46" s="182">
        <f>'実質公債費比率（分子）の構造'!K$48</f>
        <v>259</v>
      </c>
      <c r="C46" s="182"/>
      <c r="D46" s="182"/>
      <c r="E46" s="182">
        <f>'実質公債費比率（分子）の構造'!L$48</f>
        <v>269</v>
      </c>
      <c r="F46" s="182"/>
      <c r="G46" s="182"/>
      <c r="H46" s="182">
        <f>'実質公債費比率（分子）の構造'!M$48</f>
        <v>248</v>
      </c>
      <c r="I46" s="182"/>
      <c r="J46" s="182"/>
      <c r="K46" s="182">
        <f>'実質公債費比率（分子）の構造'!N$48</f>
        <v>252</v>
      </c>
      <c r="L46" s="182"/>
      <c r="M46" s="182"/>
      <c r="N46" s="182">
        <f>'実質公債費比率（分子）の構造'!O$48</f>
        <v>259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813</v>
      </c>
      <c r="C49" s="182"/>
      <c r="D49" s="182"/>
      <c r="E49" s="182">
        <f>'実質公債費比率（分子）の構造'!L$45</f>
        <v>756</v>
      </c>
      <c r="F49" s="182"/>
      <c r="G49" s="182"/>
      <c r="H49" s="182">
        <f>'実質公債費比率（分子）の構造'!M$45</f>
        <v>752</v>
      </c>
      <c r="I49" s="182"/>
      <c r="J49" s="182"/>
      <c r="K49" s="182">
        <f>'実質公債費比率（分子）の構造'!N$45</f>
        <v>676</v>
      </c>
      <c r="L49" s="182"/>
      <c r="M49" s="182"/>
      <c r="N49" s="182">
        <f>'実質公債費比率（分子）の構造'!O$45</f>
        <v>697</v>
      </c>
      <c r="O49" s="182"/>
      <c r="P49" s="182"/>
    </row>
    <row r="50" spans="1:16" x14ac:dyDescent="0.15">
      <c r="A50" s="182" t="s">
        <v>71</v>
      </c>
      <c r="B50" s="182" t="e">
        <f>NA()</f>
        <v>#N/A</v>
      </c>
      <c r="C50" s="182">
        <f>IF(ISNUMBER('実質公債費比率（分子）の構造'!K$53),'実質公債費比率（分子）の構造'!K$53,NA())</f>
        <v>484</v>
      </c>
      <c r="D50" s="182" t="e">
        <f>NA()</f>
        <v>#N/A</v>
      </c>
      <c r="E50" s="182" t="e">
        <f>NA()</f>
        <v>#N/A</v>
      </c>
      <c r="F50" s="182">
        <f>IF(ISNUMBER('実質公債費比率（分子）の構造'!L$53),'実質公債費比率（分子）の構造'!L$53,NA())</f>
        <v>458</v>
      </c>
      <c r="G50" s="182" t="e">
        <f>NA()</f>
        <v>#N/A</v>
      </c>
      <c r="H50" s="182" t="e">
        <f>NA()</f>
        <v>#N/A</v>
      </c>
      <c r="I50" s="182">
        <f>IF(ISNUMBER('実質公債費比率（分子）の構造'!M$53),'実質公債費比率（分子）の構造'!M$53,NA())</f>
        <v>435</v>
      </c>
      <c r="J50" s="182" t="e">
        <f>NA()</f>
        <v>#N/A</v>
      </c>
      <c r="K50" s="182" t="e">
        <f>NA()</f>
        <v>#N/A</v>
      </c>
      <c r="L50" s="182">
        <f>IF(ISNUMBER('実質公債費比率（分子）の構造'!N$53),'実質公債費比率（分子）の構造'!N$53,NA())</f>
        <v>370</v>
      </c>
      <c r="M50" s="182" t="e">
        <f>NA()</f>
        <v>#N/A</v>
      </c>
      <c r="N50" s="182" t="e">
        <f>NA()</f>
        <v>#N/A</v>
      </c>
      <c r="O50" s="182">
        <f>IF(ISNUMBER('実質公債費比率（分子）の構造'!O$53),'実質公債費比率（分子）の構造'!O$53,NA())</f>
        <v>406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6678</v>
      </c>
      <c r="E56" s="181"/>
      <c r="F56" s="181"/>
      <c r="G56" s="181">
        <f>'将来負担比率（分子）の構造'!J$52</f>
        <v>6528</v>
      </c>
      <c r="H56" s="181"/>
      <c r="I56" s="181"/>
      <c r="J56" s="181">
        <f>'将来負担比率（分子）の構造'!K$52</f>
        <v>6494</v>
      </c>
      <c r="K56" s="181"/>
      <c r="L56" s="181"/>
      <c r="M56" s="181">
        <f>'将来負担比率（分子）の構造'!L$52</f>
        <v>6402</v>
      </c>
      <c r="N56" s="181"/>
      <c r="O56" s="181"/>
      <c r="P56" s="181">
        <f>'将来負担比率（分子）の構造'!M$52</f>
        <v>6267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f>'将来負担比率（分子）の構造'!M$51</f>
        <v>165</v>
      </c>
    </row>
    <row r="58" spans="1:16" x14ac:dyDescent="0.15">
      <c r="A58" s="181" t="s">
        <v>41</v>
      </c>
      <c r="B58" s="181"/>
      <c r="C58" s="181"/>
      <c r="D58" s="181">
        <f>'将来負担比率（分子）の構造'!I$50</f>
        <v>1691</v>
      </c>
      <c r="E58" s="181"/>
      <c r="F58" s="181"/>
      <c r="G58" s="181">
        <f>'将来負担比率（分子）の構造'!J$50</f>
        <v>1900</v>
      </c>
      <c r="H58" s="181"/>
      <c r="I58" s="181"/>
      <c r="J58" s="181">
        <f>'将来負担比率（分子）の構造'!K$50</f>
        <v>1804</v>
      </c>
      <c r="K58" s="181"/>
      <c r="L58" s="181"/>
      <c r="M58" s="181">
        <f>'将来負担比率（分子）の構造'!L$50</f>
        <v>1716</v>
      </c>
      <c r="N58" s="181"/>
      <c r="O58" s="181"/>
      <c r="P58" s="181">
        <f>'将来負担比率（分子）の構造'!M$50</f>
        <v>1616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1399</v>
      </c>
      <c r="C62" s="181"/>
      <c r="D62" s="181"/>
      <c r="E62" s="181">
        <f>'将来負担比率（分子）の構造'!J$45</f>
        <v>1108</v>
      </c>
      <c r="F62" s="181"/>
      <c r="G62" s="181"/>
      <c r="H62" s="181">
        <f>'将来負担比率（分子）の構造'!K$45</f>
        <v>998</v>
      </c>
      <c r="I62" s="181"/>
      <c r="J62" s="181"/>
      <c r="K62" s="181">
        <f>'将来負担比率（分子）の構造'!L$45</f>
        <v>987</v>
      </c>
      <c r="L62" s="181"/>
      <c r="M62" s="181"/>
      <c r="N62" s="181">
        <f>'将来負担比率（分子）の構造'!M$45</f>
        <v>980</v>
      </c>
      <c r="O62" s="181"/>
      <c r="P62" s="181"/>
    </row>
    <row r="63" spans="1:16" x14ac:dyDescent="0.15">
      <c r="A63" s="181" t="s">
        <v>34</v>
      </c>
      <c r="B63" s="181">
        <f>'将来負担比率（分子）の構造'!I$44</f>
        <v>171</v>
      </c>
      <c r="C63" s="181"/>
      <c r="D63" s="181"/>
      <c r="E63" s="181">
        <f>'将来負担比率（分子）の構造'!J$44</f>
        <v>207</v>
      </c>
      <c r="F63" s="181"/>
      <c r="G63" s="181"/>
      <c r="H63" s="181">
        <f>'将来負担比率（分子）の構造'!K$44</f>
        <v>205</v>
      </c>
      <c r="I63" s="181"/>
      <c r="J63" s="181"/>
      <c r="K63" s="181">
        <f>'将来負担比率（分子）の構造'!L$44</f>
        <v>191</v>
      </c>
      <c r="L63" s="181"/>
      <c r="M63" s="181"/>
      <c r="N63" s="181">
        <f>'将来負担比率（分子）の構造'!M$44</f>
        <v>168</v>
      </c>
      <c r="O63" s="181"/>
      <c r="P63" s="181"/>
    </row>
    <row r="64" spans="1:16" x14ac:dyDescent="0.15">
      <c r="A64" s="181" t="s">
        <v>33</v>
      </c>
      <c r="B64" s="181">
        <f>'将来負担比率（分子）の構造'!I$43</f>
        <v>3718</v>
      </c>
      <c r="C64" s="181"/>
      <c r="D64" s="181"/>
      <c r="E64" s="181">
        <f>'将来負担比率（分子）の構造'!J$43</f>
        <v>3593</v>
      </c>
      <c r="F64" s="181"/>
      <c r="G64" s="181"/>
      <c r="H64" s="181">
        <f>'将来負担比率（分子）の構造'!K$43</f>
        <v>3466</v>
      </c>
      <c r="I64" s="181"/>
      <c r="J64" s="181"/>
      <c r="K64" s="181">
        <f>'将来負担比率（分子）の構造'!L$43</f>
        <v>3300</v>
      </c>
      <c r="L64" s="181"/>
      <c r="M64" s="181"/>
      <c r="N64" s="181">
        <f>'将来負担比率（分子）の構造'!M$43</f>
        <v>3051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7331</v>
      </c>
      <c r="C66" s="181"/>
      <c r="D66" s="181"/>
      <c r="E66" s="181">
        <f>'将来負担比率（分子）の構造'!J$41</f>
        <v>7589</v>
      </c>
      <c r="F66" s="181"/>
      <c r="G66" s="181"/>
      <c r="H66" s="181">
        <f>'将来負担比率（分子）の構造'!K$41</f>
        <v>7911</v>
      </c>
      <c r="I66" s="181"/>
      <c r="J66" s="181"/>
      <c r="K66" s="181">
        <f>'将来負担比率（分子）の構造'!L$41</f>
        <v>8007</v>
      </c>
      <c r="L66" s="181"/>
      <c r="M66" s="181"/>
      <c r="N66" s="181">
        <f>'将来負担比率（分子）の構造'!M$41</f>
        <v>8171</v>
      </c>
      <c r="O66" s="181"/>
      <c r="P66" s="181"/>
    </row>
    <row r="67" spans="1:16" x14ac:dyDescent="0.15">
      <c r="A67" s="181" t="s">
        <v>75</v>
      </c>
      <c r="B67" s="181" t="e">
        <f>NA()</f>
        <v>#N/A</v>
      </c>
      <c r="C67" s="181">
        <f>IF(ISNUMBER('将来負担比率（分子）の構造'!I$53), IF('将来負担比率（分子）の構造'!I$53 &lt; 0, 0, '将来負担比率（分子）の構造'!I$53), NA())</f>
        <v>4251</v>
      </c>
      <c r="D67" s="181" t="e">
        <f>NA()</f>
        <v>#N/A</v>
      </c>
      <c r="E67" s="181" t="e">
        <f>NA()</f>
        <v>#N/A</v>
      </c>
      <c r="F67" s="181">
        <f>IF(ISNUMBER('将来負担比率（分子）の構造'!J$53), IF('将来負担比率（分子）の構造'!J$53 &lt; 0, 0, '将来負担比率（分子）の構造'!J$53), NA())</f>
        <v>4068</v>
      </c>
      <c r="G67" s="181" t="e">
        <f>NA()</f>
        <v>#N/A</v>
      </c>
      <c r="H67" s="181" t="e">
        <f>NA()</f>
        <v>#N/A</v>
      </c>
      <c r="I67" s="181">
        <f>IF(ISNUMBER('将来負担比率（分子）の構造'!K$53), IF('将来負担比率（分子）の構造'!K$53 &lt; 0, 0, '将来負担比率（分子）の構造'!K$53), NA())</f>
        <v>4282</v>
      </c>
      <c r="J67" s="181" t="e">
        <f>NA()</f>
        <v>#N/A</v>
      </c>
      <c r="K67" s="181" t="e">
        <f>NA()</f>
        <v>#N/A</v>
      </c>
      <c r="L67" s="181">
        <f>IF(ISNUMBER('将来負担比率（分子）の構造'!L$53), IF('将来負担比率（分子）の構造'!L$53 &lt; 0, 0, '将来負担比率（分子）の構造'!L$53), NA())</f>
        <v>4368</v>
      </c>
      <c r="M67" s="181" t="e">
        <f>NA()</f>
        <v>#N/A</v>
      </c>
      <c r="N67" s="181" t="e">
        <f>NA()</f>
        <v>#N/A</v>
      </c>
      <c r="O67" s="181">
        <f>IF(ISNUMBER('将来負担比率（分子）の構造'!M$53), IF('将来負担比率（分子）の構造'!M$53 &lt; 0, 0, '将来負担比率（分子）の構造'!M$53), NA())</f>
        <v>4323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642</v>
      </c>
      <c r="C72" s="185">
        <f>基金残高に係る経年分析!G55</f>
        <v>688</v>
      </c>
      <c r="D72" s="185">
        <f>基金残高に係る経年分析!H55</f>
        <v>740</v>
      </c>
    </row>
    <row r="73" spans="1:16" x14ac:dyDescent="0.15">
      <c r="A73" s="184" t="s">
        <v>78</v>
      </c>
      <c r="B73" s="185">
        <f>基金残高に係る経年分析!F56</f>
        <v>38</v>
      </c>
      <c r="C73" s="185">
        <f>基金残高に係る経年分析!G56</f>
        <v>38</v>
      </c>
      <c r="D73" s="185">
        <f>基金残高に係る経年分析!H56</f>
        <v>38</v>
      </c>
    </row>
    <row r="74" spans="1:16" x14ac:dyDescent="0.15">
      <c r="A74" s="184" t="s">
        <v>79</v>
      </c>
      <c r="B74" s="185">
        <f>基金残高に係る経年分析!F57</f>
        <v>827</v>
      </c>
      <c r="C74" s="185">
        <f>基金残高に係る経年分析!G57</f>
        <v>664</v>
      </c>
      <c r="D74" s="185">
        <f>基金残高に係る経年分析!H57</f>
        <v>543</v>
      </c>
    </row>
  </sheetData>
  <sheetProtection algorithmName="SHA-512" hashValue="aVasBbAxQ2QsmxO2B80AwWXs+aYlZeMwOZro0IYBm9jFAPT+HxclbUYjbItejDqoZJ1IyYcVY1ySN7F3mmuOVg==" saltValue="BVVz5IbqfNABamfPd5cW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1878219</v>
      </c>
      <c r="S5" s="675"/>
      <c r="T5" s="675"/>
      <c r="U5" s="675"/>
      <c r="V5" s="675"/>
      <c r="W5" s="675"/>
      <c r="X5" s="675"/>
      <c r="Y5" s="676"/>
      <c r="Z5" s="677">
        <v>20.5</v>
      </c>
      <c r="AA5" s="677"/>
      <c r="AB5" s="677"/>
      <c r="AC5" s="677"/>
      <c r="AD5" s="678">
        <v>1878219</v>
      </c>
      <c r="AE5" s="678"/>
      <c r="AF5" s="678"/>
      <c r="AG5" s="678"/>
      <c r="AH5" s="678"/>
      <c r="AI5" s="678"/>
      <c r="AJ5" s="678"/>
      <c r="AK5" s="678"/>
      <c r="AL5" s="679">
        <v>44.4</v>
      </c>
      <c r="AM5" s="680"/>
      <c r="AN5" s="680"/>
      <c r="AO5" s="681"/>
      <c r="AP5" s="671" t="s">
        <v>228</v>
      </c>
      <c r="AQ5" s="672"/>
      <c r="AR5" s="672"/>
      <c r="AS5" s="672"/>
      <c r="AT5" s="672"/>
      <c r="AU5" s="672"/>
      <c r="AV5" s="672"/>
      <c r="AW5" s="672"/>
      <c r="AX5" s="672"/>
      <c r="AY5" s="672"/>
      <c r="AZ5" s="672"/>
      <c r="BA5" s="672"/>
      <c r="BB5" s="672"/>
      <c r="BC5" s="672"/>
      <c r="BD5" s="672"/>
      <c r="BE5" s="672"/>
      <c r="BF5" s="673"/>
      <c r="BG5" s="685">
        <v>1878219</v>
      </c>
      <c r="BH5" s="686"/>
      <c r="BI5" s="686"/>
      <c r="BJ5" s="686"/>
      <c r="BK5" s="686"/>
      <c r="BL5" s="686"/>
      <c r="BM5" s="686"/>
      <c r="BN5" s="687"/>
      <c r="BO5" s="688">
        <v>100</v>
      </c>
      <c r="BP5" s="688"/>
      <c r="BQ5" s="688"/>
      <c r="BR5" s="688"/>
      <c r="BS5" s="689">
        <v>87254</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48507</v>
      </c>
      <c r="S6" s="686"/>
      <c r="T6" s="686"/>
      <c r="U6" s="686"/>
      <c r="V6" s="686"/>
      <c r="W6" s="686"/>
      <c r="X6" s="686"/>
      <c r="Y6" s="687"/>
      <c r="Z6" s="688">
        <v>0.5</v>
      </c>
      <c r="AA6" s="688"/>
      <c r="AB6" s="688"/>
      <c r="AC6" s="688"/>
      <c r="AD6" s="689">
        <v>48507</v>
      </c>
      <c r="AE6" s="689"/>
      <c r="AF6" s="689"/>
      <c r="AG6" s="689"/>
      <c r="AH6" s="689"/>
      <c r="AI6" s="689"/>
      <c r="AJ6" s="689"/>
      <c r="AK6" s="689"/>
      <c r="AL6" s="690">
        <v>1.1000000000000001</v>
      </c>
      <c r="AM6" s="691"/>
      <c r="AN6" s="691"/>
      <c r="AO6" s="692"/>
      <c r="AP6" s="682" t="s">
        <v>233</v>
      </c>
      <c r="AQ6" s="683"/>
      <c r="AR6" s="683"/>
      <c r="AS6" s="683"/>
      <c r="AT6" s="683"/>
      <c r="AU6" s="683"/>
      <c r="AV6" s="683"/>
      <c r="AW6" s="683"/>
      <c r="AX6" s="683"/>
      <c r="AY6" s="683"/>
      <c r="AZ6" s="683"/>
      <c r="BA6" s="683"/>
      <c r="BB6" s="683"/>
      <c r="BC6" s="683"/>
      <c r="BD6" s="683"/>
      <c r="BE6" s="683"/>
      <c r="BF6" s="684"/>
      <c r="BG6" s="685">
        <v>1878219</v>
      </c>
      <c r="BH6" s="686"/>
      <c r="BI6" s="686"/>
      <c r="BJ6" s="686"/>
      <c r="BK6" s="686"/>
      <c r="BL6" s="686"/>
      <c r="BM6" s="686"/>
      <c r="BN6" s="687"/>
      <c r="BO6" s="688">
        <v>100</v>
      </c>
      <c r="BP6" s="688"/>
      <c r="BQ6" s="688"/>
      <c r="BR6" s="688"/>
      <c r="BS6" s="689">
        <v>87254</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101088</v>
      </c>
      <c r="CS6" s="686"/>
      <c r="CT6" s="686"/>
      <c r="CU6" s="686"/>
      <c r="CV6" s="686"/>
      <c r="CW6" s="686"/>
      <c r="CX6" s="686"/>
      <c r="CY6" s="687"/>
      <c r="CZ6" s="679">
        <v>1.1000000000000001</v>
      </c>
      <c r="DA6" s="680"/>
      <c r="DB6" s="680"/>
      <c r="DC6" s="699"/>
      <c r="DD6" s="694" t="s">
        <v>235</v>
      </c>
      <c r="DE6" s="686"/>
      <c r="DF6" s="686"/>
      <c r="DG6" s="686"/>
      <c r="DH6" s="686"/>
      <c r="DI6" s="686"/>
      <c r="DJ6" s="686"/>
      <c r="DK6" s="686"/>
      <c r="DL6" s="686"/>
      <c r="DM6" s="686"/>
      <c r="DN6" s="686"/>
      <c r="DO6" s="686"/>
      <c r="DP6" s="687"/>
      <c r="DQ6" s="694">
        <v>101044</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2376</v>
      </c>
      <c r="S7" s="686"/>
      <c r="T7" s="686"/>
      <c r="U7" s="686"/>
      <c r="V7" s="686"/>
      <c r="W7" s="686"/>
      <c r="X7" s="686"/>
      <c r="Y7" s="687"/>
      <c r="Z7" s="688">
        <v>0</v>
      </c>
      <c r="AA7" s="688"/>
      <c r="AB7" s="688"/>
      <c r="AC7" s="688"/>
      <c r="AD7" s="689">
        <v>2376</v>
      </c>
      <c r="AE7" s="689"/>
      <c r="AF7" s="689"/>
      <c r="AG7" s="689"/>
      <c r="AH7" s="689"/>
      <c r="AI7" s="689"/>
      <c r="AJ7" s="689"/>
      <c r="AK7" s="689"/>
      <c r="AL7" s="690">
        <v>0.1</v>
      </c>
      <c r="AM7" s="691"/>
      <c r="AN7" s="691"/>
      <c r="AO7" s="692"/>
      <c r="AP7" s="682" t="s">
        <v>237</v>
      </c>
      <c r="AQ7" s="683"/>
      <c r="AR7" s="683"/>
      <c r="AS7" s="683"/>
      <c r="AT7" s="683"/>
      <c r="AU7" s="683"/>
      <c r="AV7" s="683"/>
      <c r="AW7" s="683"/>
      <c r="AX7" s="683"/>
      <c r="AY7" s="683"/>
      <c r="AZ7" s="683"/>
      <c r="BA7" s="683"/>
      <c r="BB7" s="683"/>
      <c r="BC7" s="683"/>
      <c r="BD7" s="683"/>
      <c r="BE7" s="683"/>
      <c r="BF7" s="684"/>
      <c r="BG7" s="685">
        <v>752985</v>
      </c>
      <c r="BH7" s="686"/>
      <c r="BI7" s="686"/>
      <c r="BJ7" s="686"/>
      <c r="BK7" s="686"/>
      <c r="BL7" s="686"/>
      <c r="BM7" s="686"/>
      <c r="BN7" s="687"/>
      <c r="BO7" s="688">
        <v>40.1</v>
      </c>
      <c r="BP7" s="688"/>
      <c r="BQ7" s="688"/>
      <c r="BR7" s="688"/>
      <c r="BS7" s="689">
        <v>16167</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2423534</v>
      </c>
      <c r="CS7" s="686"/>
      <c r="CT7" s="686"/>
      <c r="CU7" s="686"/>
      <c r="CV7" s="686"/>
      <c r="CW7" s="686"/>
      <c r="CX7" s="686"/>
      <c r="CY7" s="687"/>
      <c r="CZ7" s="688">
        <v>26.9</v>
      </c>
      <c r="DA7" s="688"/>
      <c r="DB7" s="688"/>
      <c r="DC7" s="688"/>
      <c r="DD7" s="694">
        <v>45596</v>
      </c>
      <c r="DE7" s="686"/>
      <c r="DF7" s="686"/>
      <c r="DG7" s="686"/>
      <c r="DH7" s="686"/>
      <c r="DI7" s="686"/>
      <c r="DJ7" s="686"/>
      <c r="DK7" s="686"/>
      <c r="DL7" s="686"/>
      <c r="DM7" s="686"/>
      <c r="DN7" s="686"/>
      <c r="DO7" s="686"/>
      <c r="DP7" s="687"/>
      <c r="DQ7" s="694">
        <v>689962</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10054</v>
      </c>
      <c r="S8" s="686"/>
      <c r="T8" s="686"/>
      <c r="U8" s="686"/>
      <c r="V8" s="686"/>
      <c r="W8" s="686"/>
      <c r="X8" s="686"/>
      <c r="Y8" s="687"/>
      <c r="Z8" s="688">
        <v>0.1</v>
      </c>
      <c r="AA8" s="688"/>
      <c r="AB8" s="688"/>
      <c r="AC8" s="688"/>
      <c r="AD8" s="689">
        <v>10054</v>
      </c>
      <c r="AE8" s="689"/>
      <c r="AF8" s="689"/>
      <c r="AG8" s="689"/>
      <c r="AH8" s="689"/>
      <c r="AI8" s="689"/>
      <c r="AJ8" s="689"/>
      <c r="AK8" s="689"/>
      <c r="AL8" s="690">
        <v>0.2</v>
      </c>
      <c r="AM8" s="691"/>
      <c r="AN8" s="691"/>
      <c r="AO8" s="692"/>
      <c r="AP8" s="682" t="s">
        <v>240</v>
      </c>
      <c r="AQ8" s="683"/>
      <c r="AR8" s="683"/>
      <c r="AS8" s="683"/>
      <c r="AT8" s="683"/>
      <c r="AU8" s="683"/>
      <c r="AV8" s="683"/>
      <c r="AW8" s="683"/>
      <c r="AX8" s="683"/>
      <c r="AY8" s="683"/>
      <c r="AZ8" s="683"/>
      <c r="BA8" s="683"/>
      <c r="BB8" s="683"/>
      <c r="BC8" s="683"/>
      <c r="BD8" s="683"/>
      <c r="BE8" s="683"/>
      <c r="BF8" s="684"/>
      <c r="BG8" s="685">
        <v>25666</v>
      </c>
      <c r="BH8" s="686"/>
      <c r="BI8" s="686"/>
      <c r="BJ8" s="686"/>
      <c r="BK8" s="686"/>
      <c r="BL8" s="686"/>
      <c r="BM8" s="686"/>
      <c r="BN8" s="687"/>
      <c r="BO8" s="688">
        <v>1.4</v>
      </c>
      <c r="BP8" s="688"/>
      <c r="BQ8" s="688"/>
      <c r="BR8" s="688"/>
      <c r="BS8" s="694" t="s">
        <v>176</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2441278</v>
      </c>
      <c r="CS8" s="686"/>
      <c r="CT8" s="686"/>
      <c r="CU8" s="686"/>
      <c r="CV8" s="686"/>
      <c r="CW8" s="686"/>
      <c r="CX8" s="686"/>
      <c r="CY8" s="687"/>
      <c r="CZ8" s="688">
        <v>27.1</v>
      </c>
      <c r="DA8" s="688"/>
      <c r="DB8" s="688"/>
      <c r="DC8" s="688"/>
      <c r="DD8" s="694">
        <v>4314</v>
      </c>
      <c r="DE8" s="686"/>
      <c r="DF8" s="686"/>
      <c r="DG8" s="686"/>
      <c r="DH8" s="686"/>
      <c r="DI8" s="686"/>
      <c r="DJ8" s="686"/>
      <c r="DK8" s="686"/>
      <c r="DL8" s="686"/>
      <c r="DM8" s="686"/>
      <c r="DN8" s="686"/>
      <c r="DO8" s="686"/>
      <c r="DP8" s="687"/>
      <c r="DQ8" s="694">
        <v>1459042</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11346</v>
      </c>
      <c r="S9" s="686"/>
      <c r="T9" s="686"/>
      <c r="U9" s="686"/>
      <c r="V9" s="686"/>
      <c r="W9" s="686"/>
      <c r="X9" s="686"/>
      <c r="Y9" s="687"/>
      <c r="Z9" s="688">
        <v>0.1</v>
      </c>
      <c r="AA9" s="688"/>
      <c r="AB9" s="688"/>
      <c r="AC9" s="688"/>
      <c r="AD9" s="689">
        <v>11346</v>
      </c>
      <c r="AE9" s="689"/>
      <c r="AF9" s="689"/>
      <c r="AG9" s="689"/>
      <c r="AH9" s="689"/>
      <c r="AI9" s="689"/>
      <c r="AJ9" s="689"/>
      <c r="AK9" s="689"/>
      <c r="AL9" s="690">
        <v>0.3</v>
      </c>
      <c r="AM9" s="691"/>
      <c r="AN9" s="691"/>
      <c r="AO9" s="692"/>
      <c r="AP9" s="682" t="s">
        <v>243</v>
      </c>
      <c r="AQ9" s="683"/>
      <c r="AR9" s="683"/>
      <c r="AS9" s="683"/>
      <c r="AT9" s="683"/>
      <c r="AU9" s="683"/>
      <c r="AV9" s="683"/>
      <c r="AW9" s="683"/>
      <c r="AX9" s="683"/>
      <c r="AY9" s="683"/>
      <c r="AZ9" s="683"/>
      <c r="BA9" s="683"/>
      <c r="BB9" s="683"/>
      <c r="BC9" s="683"/>
      <c r="BD9" s="683"/>
      <c r="BE9" s="683"/>
      <c r="BF9" s="684"/>
      <c r="BG9" s="685">
        <v>642534</v>
      </c>
      <c r="BH9" s="686"/>
      <c r="BI9" s="686"/>
      <c r="BJ9" s="686"/>
      <c r="BK9" s="686"/>
      <c r="BL9" s="686"/>
      <c r="BM9" s="686"/>
      <c r="BN9" s="687"/>
      <c r="BO9" s="688">
        <v>34.200000000000003</v>
      </c>
      <c r="BP9" s="688"/>
      <c r="BQ9" s="688"/>
      <c r="BR9" s="688"/>
      <c r="BS9" s="694" t="s">
        <v>235</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693603</v>
      </c>
      <c r="CS9" s="686"/>
      <c r="CT9" s="686"/>
      <c r="CU9" s="686"/>
      <c r="CV9" s="686"/>
      <c r="CW9" s="686"/>
      <c r="CX9" s="686"/>
      <c r="CY9" s="687"/>
      <c r="CZ9" s="688">
        <v>7.7</v>
      </c>
      <c r="DA9" s="688"/>
      <c r="DB9" s="688"/>
      <c r="DC9" s="688"/>
      <c r="DD9" s="694">
        <v>27477</v>
      </c>
      <c r="DE9" s="686"/>
      <c r="DF9" s="686"/>
      <c r="DG9" s="686"/>
      <c r="DH9" s="686"/>
      <c r="DI9" s="686"/>
      <c r="DJ9" s="686"/>
      <c r="DK9" s="686"/>
      <c r="DL9" s="686"/>
      <c r="DM9" s="686"/>
      <c r="DN9" s="686"/>
      <c r="DO9" s="686"/>
      <c r="DP9" s="687"/>
      <c r="DQ9" s="694">
        <v>636823</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176</v>
      </c>
      <c r="S10" s="686"/>
      <c r="T10" s="686"/>
      <c r="U10" s="686"/>
      <c r="V10" s="686"/>
      <c r="W10" s="686"/>
      <c r="X10" s="686"/>
      <c r="Y10" s="687"/>
      <c r="Z10" s="688" t="s">
        <v>235</v>
      </c>
      <c r="AA10" s="688"/>
      <c r="AB10" s="688"/>
      <c r="AC10" s="688"/>
      <c r="AD10" s="689" t="s">
        <v>235</v>
      </c>
      <c r="AE10" s="689"/>
      <c r="AF10" s="689"/>
      <c r="AG10" s="689"/>
      <c r="AH10" s="689"/>
      <c r="AI10" s="689"/>
      <c r="AJ10" s="689"/>
      <c r="AK10" s="689"/>
      <c r="AL10" s="690" t="s">
        <v>235</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29057</v>
      </c>
      <c r="BH10" s="686"/>
      <c r="BI10" s="686"/>
      <c r="BJ10" s="686"/>
      <c r="BK10" s="686"/>
      <c r="BL10" s="686"/>
      <c r="BM10" s="686"/>
      <c r="BN10" s="687"/>
      <c r="BO10" s="688">
        <v>1.5</v>
      </c>
      <c r="BP10" s="688"/>
      <c r="BQ10" s="688"/>
      <c r="BR10" s="688"/>
      <c r="BS10" s="694">
        <v>4926</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3550</v>
      </c>
      <c r="CS10" s="686"/>
      <c r="CT10" s="686"/>
      <c r="CU10" s="686"/>
      <c r="CV10" s="686"/>
      <c r="CW10" s="686"/>
      <c r="CX10" s="686"/>
      <c r="CY10" s="687"/>
      <c r="CZ10" s="688">
        <v>0</v>
      </c>
      <c r="DA10" s="688"/>
      <c r="DB10" s="688"/>
      <c r="DC10" s="688"/>
      <c r="DD10" s="694" t="s">
        <v>235</v>
      </c>
      <c r="DE10" s="686"/>
      <c r="DF10" s="686"/>
      <c r="DG10" s="686"/>
      <c r="DH10" s="686"/>
      <c r="DI10" s="686"/>
      <c r="DJ10" s="686"/>
      <c r="DK10" s="686"/>
      <c r="DL10" s="686"/>
      <c r="DM10" s="686"/>
      <c r="DN10" s="686"/>
      <c r="DO10" s="686"/>
      <c r="DP10" s="687"/>
      <c r="DQ10" s="694">
        <v>2938</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305147</v>
      </c>
      <c r="S11" s="686"/>
      <c r="T11" s="686"/>
      <c r="U11" s="686"/>
      <c r="V11" s="686"/>
      <c r="W11" s="686"/>
      <c r="X11" s="686"/>
      <c r="Y11" s="687"/>
      <c r="Z11" s="690">
        <v>3.3</v>
      </c>
      <c r="AA11" s="691"/>
      <c r="AB11" s="691"/>
      <c r="AC11" s="703"/>
      <c r="AD11" s="694">
        <v>305147</v>
      </c>
      <c r="AE11" s="686"/>
      <c r="AF11" s="686"/>
      <c r="AG11" s="686"/>
      <c r="AH11" s="686"/>
      <c r="AI11" s="686"/>
      <c r="AJ11" s="686"/>
      <c r="AK11" s="687"/>
      <c r="AL11" s="690">
        <v>7.2</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55728</v>
      </c>
      <c r="BH11" s="686"/>
      <c r="BI11" s="686"/>
      <c r="BJ11" s="686"/>
      <c r="BK11" s="686"/>
      <c r="BL11" s="686"/>
      <c r="BM11" s="686"/>
      <c r="BN11" s="687"/>
      <c r="BO11" s="688">
        <v>3</v>
      </c>
      <c r="BP11" s="688"/>
      <c r="BQ11" s="688"/>
      <c r="BR11" s="688"/>
      <c r="BS11" s="694">
        <v>11241</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56473</v>
      </c>
      <c r="CS11" s="686"/>
      <c r="CT11" s="686"/>
      <c r="CU11" s="686"/>
      <c r="CV11" s="686"/>
      <c r="CW11" s="686"/>
      <c r="CX11" s="686"/>
      <c r="CY11" s="687"/>
      <c r="CZ11" s="688">
        <v>0.6</v>
      </c>
      <c r="DA11" s="688"/>
      <c r="DB11" s="688"/>
      <c r="DC11" s="688"/>
      <c r="DD11" s="694">
        <v>11126</v>
      </c>
      <c r="DE11" s="686"/>
      <c r="DF11" s="686"/>
      <c r="DG11" s="686"/>
      <c r="DH11" s="686"/>
      <c r="DI11" s="686"/>
      <c r="DJ11" s="686"/>
      <c r="DK11" s="686"/>
      <c r="DL11" s="686"/>
      <c r="DM11" s="686"/>
      <c r="DN11" s="686"/>
      <c r="DO11" s="686"/>
      <c r="DP11" s="687"/>
      <c r="DQ11" s="694">
        <v>41358</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44672</v>
      </c>
      <c r="S12" s="686"/>
      <c r="T12" s="686"/>
      <c r="U12" s="686"/>
      <c r="V12" s="686"/>
      <c r="W12" s="686"/>
      <c r="X12" s="686"/>
      <c r="Y12" s="687"/>
      <c r="Z12" s="688">
        <v>0.5</v>
      </c>
      <c r="AA12" s="688"/>
      <c r="AB12" s="688"/>
      <c r="AC12" s="688"/>
      <c r="AD12" s="689">
        <v>44672</v>
      </c>
      <c r="AE12" s="689"/>
      <c r="AF12" s="689"/>
      <c r="AG12" s="689"/>
      <c r="AH12" s="689"/>
      <c r="AI12" s="689"/>
      <c r="AJ12" s="689"/>
      <c r="AK12" s="689"/>
      <c r="AL12" s="690">
        <v>1.1000000000000001</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1008914</v>
      </c>
      <c r="BH12" s="686"/>
      <c r="BI12" s="686"/>
      <c r="BJ12" s="686"/>
      <c r="BK12" s="686"/>
      <c r="BL12" s="686"/>
      <c r="BM12" s="686"/>
      <c r="BN12" s="687"/>
      <c r="BO12" s="688">
        <v>53.7</v>
      </c>
      <c r="BP12" s="688"/>
      <c r="BQ12" s="688"/>
      <c r="BR12" s="688"/>
      <c r="BS12" s="694">
        <v>71087</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210361</v>
      </c>
      <c r="CS12" s="686"/>
      <c r="CT12" s="686"/>
      <c r="CU12" s="686"/>
      <c r="CV12" s="686"/>
      <c r="CW12" s="686"/>
      <c r="CX12" s="686"/>
      <c r="CY12" s="687"/>
      <c r="CZ12" s="688">
        <v>2.2999999999999998</v>
      </c>
      <c r="DA12" s="688"/>
      <c r="DB12" s="688"/>
      <c r="DC12" s="688"/>
      <c r="DD12" s="694">
        <v>21019</v>
      </c>
      <c r="DE12" s="686"/>
      <c r="DF12" s="686"/>
      <c r="DG12" s="686"/>
      <c r="DH12" s="686"/>
      <c r="DI12" s="686"/>
      <c r="DJ12" s="686"/>
      <c r="DK12" s="686"/>
      <c r="DL12" s="686"/>
      <c r="DM12" s="686"/>
      <c r="DN12" s="686"/>
      <c r="DO12" s="686"/>
      <c r="DP12" s="687"/>
      <c r="DQ12" s="694">
        <v>174615</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176</v>
      </c>
      <c r="S13" s="686"/>
      <c r="T13" s="686"/>
      <c r="U13" s="686"/>
      <c r="V13" s="686"/>
      <c r="W13" s="686"/>
      <c r="X13" s="686"/>
      <c r="Y13" s="687"/>
      <c r="Z13" s="688" t="s">
        <v>235</v>
      </c>
      <c r="AA13" s="688"/>
      <c r="AB13" s="688"/>
      <c r="AC13" s="688"/>
      <c r="AD13" s="689" t="s">
        <v>235</v>
      </c>
      <c r="AE13" s="689"/>
      <c r="AF13" s="689"/>
      <c r="AG13" s="689"/>
      <c r="AH13" s="689"/>
      <c r="AI13" s="689"/>
      <c r="AJ13" s="689"/>
      <c r="AK13" s="689"/>
      <c r="AL13" s="690" t="s">
        <v>235</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1005466</v>
      </c>
      <c r="BH13" s="686"/>
      <c r="BI13" s="686"/>
      <c r="BJ13" s="686"/>
      <c r="BK13" s="686"/>
      <c r="BL13" s="686"/>
      <c r="BM13" s="686"/>
      <c r="BN13" s="687"/>
      <c r="BO13" s="688">
        <v>53.5</v>
      </c>
      <c r="BP13" s="688"/>
      <c r="BQ13" s="688"/>
      <c r="BR13" s="688"/>
      <c r="BS13" s="694">
        <v>71087</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1207876</v>
      </c>
      <c r="CS13" s="686"/>
      <c r="CT13" s="686"/>
      <c r="CU13" s="686"/>
      <c r="CV13" s="686"/>
      <c r="CW13" s="686"/>
      <c r="CX13" s="686"/>
      <c r="CY13" s="687"/>
      <c r="CZ13" s="688">
        <v>13.4</v>
      </c>
      <c r="DA13" s="688"/>
      <c r="DB13" s="688"/>
      <c r="DC13" s="688"/>
      <c r="DD13" s="694">
        <v>618226</v>
      </c>
      <c r="DE13" s="686"/>
      <c r="DF13" s="686"/>
      <c r="DG13" s="686"/>
      <c r="DH13" s="686"/>
      <c r="DI13" s="686"/>
      <c r="DJ13" s="686"/>
      <c r="DK13" s="686"/>
      <c r="DL13" s="686"/>
      <c r="DM13" s="686"/>
      <c r="DN13" s="686"/>
      <c r="DO13" s="686"/>
      <c r="DP13" s="687"/>
      <c r="DQ13" s="694">
        <v>542921</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44799</v>
      </c>
      <c r="BH14" s="686"/>
      <c r="BI14" s="686"/>
      <c r="BJ14" s="686"/>
      <c r="BK14" s="686"/>
      <c r="BL14" s="686"/>
      <c r="BM14" s="686"/>
      <c r="BN14" s="687"/>
      <c r="BO14" s="688">
        <v>2.4</v>
      </c>
      <c r="BP14" s="688"/>
      <c r="BQ14" s="688"/>
      <c r="BR14" s="688"/>
      <c r="BS14" s="694" t="s">
        <v>176</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532122</v>
      </c>
      <c r="CS14" s="686"/>
      <c r="CT14" s="686"/>
      <c r="CU14" s="686"/>
      <c r="CV14" s="686"/>
      <c r="CW14" s="686"/>
      <c r="CX14" s="686"/>
      <c r="CY14" s="687"/>
      <c r="CZ14" s="688">
        <v>5.9</v>
      </c>
      <c r="DA14" s="688"/>
      <c r="DB14" s="688"/>
      <c r="DC14" s="688"/>
      <c r="DD14" s="694">
        <v>162879</v>
      </c>
      <c r="DE14" s="686"/>
      <c r="DF14" s="686"/>
      <c r="DG14" s="686"/>
      <c r="DH14" s="686"/>
      <c r="DI14" s="686"/>
      <c r="DJ14" s="686"/>
      <c r="DK14" s="686"/>
      <c r="DL14" s="686"/>
      <c r="DM14" s="686"/>
      <c r="DN14" s="686"/>
      <c r="DO14" s="686"/>
      <c r="DP14" s="687"/>
      <c r="DQ14" s="694">
        <v>364646</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235</v>
      </c>
      <c r="S15" s="686"/>
      <c r="T15" s="686"/>
      <c r="U15" s="686"/>
      <c r="V15" s="686"/>
      <c r="W15" s="686"/>
      <c r="X15" s="686"/>
      <c r="Y15" s="687"/>
      <c r="Z15" s="688" t="s">
        <v>235</v>
      </c>
      <c r="AA15" s="688"/>
      <c r="AB15" s="688"/>
      <c r="AC15" s="688"/>
      <c r="AD15" s="689" t="s">
        <v>176</v>
      </c>
      <c r="AE15" s="689"/>
      <c r="AF15" s="689"/>
      <c r="AG15" s="689"/>
      <c r="AH15" s="689"/>
      <c r="AI15" s="689"/>
      <c r="AJ15" s="689"/>
      <c r="AK15" s="689"/>
      <c r="AL15" s="690" t="s">
        <v>235</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71521</v>
      </c>
      <c r="BH15" s="686"/>
      <c r="BI15" s="686"/>
      <c r="BJ15" s="686"/>
      <c r="BK15" s="686"/>
      <c r="BL15" s="686"/>
      <c r="BM15" s="686"/>
      <c r="BN15" s="687"/>
      <c r="BO15" s="688">
        <v>3.8</v>
      </c>
      <c r="BP15" s="688"/>
      <c r="BQ15" s="688"/>
      <c r="BR15" s="688"/>
      <c r="BS15" s="694" t="s">
        <v>176</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629623</v>
      </c>
      <c r="CS15" s="686"/>
      <c r="CT15" s="686"/>
      <c r="CU15" s="686"/>
      <c r="CV15" s="686"/>
      <c r="CW15" s="686"/>
      <c r="CX15" s="686"/>
      <c r="CY15" s="687"/>
      <c r="CZ15" s="688">
        <v>7</v>
      </c>
      <c r="DA15" s="688"/>
      <c r="DB15" s="688"/>
      <c r="DC15" s="688"/>
      <c r="DD15" s="694">
        <v>88021</v>
      </c>
      <c r="DE15" s="686"/>
      <c r="DF15" s="686"/>
      <c r="DG15" s="686"/>
      <c r="DH15" s="686"/>
      <c r="DI15" s="686"/>
      <c r="DJ15" s="686"/>
      <c r="DK15" s="686"/>
      <c r="DL15" s="686"/>
      <c r="DM15" s="686"/>
      <c r="DN15" s="686"/>
      <c r="DO15" s="686"/>
      <c r="DP15" s="687"/>
      <c r="DQ15" s="694">
        <v>475159</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8027</v>
      </c>
      <c r="S16" s="686"/>
      <c r="T16" s="686"/>
      <c r="U16" s="686"/>
      <c r="V16" s="686"/>
      <c r="W16" s="686"/>
      <c r="X16" s="686"/>
      <c r="Y16" s="687"/>
      <c r="Z16" s="688">
        <v>0.1</v>
      </c>
      <c r="AA16" s="688"/>
      <c r="AB16" s="688"/>
      <c r="AC16" s="688"/>
      <c r="AD16" s="689">
        <v>8027</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176</v>
      </c>
      <c r="BH16" s="686"/>
      <c r="BI16" s="686"/>
      <c r="BJ16" s="686"/>
      <c r="BK16" s="686"/>
      <c r="BL16" s="686"/>
      <c r="BM16" s="686"/>
      <c r="BN16" s="687"/>
      <c r="BO16" s="688" t="s">
        <v>176</v>
      </c>
      <c r="BP16" s="688"/>
      <c r="BQ16" s="688"/>
      <c r="BR16" s="688"/>
      <c r="BS16" s="694" t="s">
        <v>235</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19663</v>
      </c>
      <c r="CS16" s="686"/>
      <c r="CT16" s="686"/>
      <c r="CU16" s="686"/>
      <c r="CV16" s="686"/>
      <c r="CW16" s="686"/>
      <c r="CX16" s="686"/>
      <c r="CY16" s="687"/>
      <c r="CZ16" s="688">
        <v>0.2</v>
      </c>
      <c r="DA16" s="688"/>
      <c r="DB16" s="688"/>
      <c r="DC16" s="688"/>
      <c r="DD16" s="694" t="s">
        <v>176</v>
      </c>
      <c r="DE16" s="686"/>
      <c r="DF16" s="686"/>
      <c r="DG16" s="686"/>
      <c r="DH16" s="686"/>
      <c r="DI16" s="686"/>
      <c r="DJ16" s="686"/>
      <c r="DK16" s="686"/>
      <c r="DL16" s="686"/>
      <c r="DM16" s="686"/>
      <c r="DN16" s="686"/>
      <c r="DO16" s="686"/>
      <c r="DP16" s="687"/>
      <c r="DQ16" s="694">
        <v>4593</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3229</v>
      </c>
      <c r="S17" s="686"/>
      <c r="T17" s="686"/>
      <c r="U17" s="686"/>
      <c r="V17" s="686"/>
      <c r="W17" s="686"/>
      <c r="X17" s="686"/>
      <c r="Y17" s="687"/>
      <c r="Z17" s="688">
        <v>0</v>
      </c>
      <c r="AA17" s="688"/>
      <c r="AB17" s="688"/>
      <c r="AC17" s="688"/>
      <c r="AD17" s="689">
        <v>3229</v>
      </c>
      <c r="AE17" s="689"/>
      <c r="AF17" s="689"/>
      <c r="AG17" s="689"/>
      <c r="AH17" s="689"/>
      <c r="AI17" s="689"/>
      <c r="AJ17" s="689"/>
      <c r="AK17" s="689"/>
      <c r="AL17" s="690">
        <v>0.1</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235</v>
      </c>
      <c r="BH17" s="686"/>
      <c r="BI17" s="686"/>
      <c r="BJ17" s="686"/>
      <c r="BK17" s="686"/>
      <c r="BL17" s="686"/>
      <c r="BM17" s="686"/>
      <c r="BN17" s="687"/>
      <c r="BO17" s="688" t="s">
        <v>235</v>
      </c>
      <c r="BP17" s="688"/>
      <c r="BQ17" s="688"/>
      <c r="BR17" s="688"/>
      <c r="BS17" s="694" t="s">
        <v>235</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696996</v>
      </c>
      <c r="CS17" s="686"/>
      <c r="CT17" s="686"/>
      <c r="CU17" s="686"/>
      <c r="CV17" s="686"/>
      <c r="CW17" s="686"/>
      <c r="CX17" s="686"/>
      <c r="CY17" s="687"/>
      <c r="CZ17" s="688">
        <v>7.7</v>
      </c>
      <c r="DA17" s="688"/>
      <c r="DB17" s="688"/>
      <c r="DC17" s="688"/>
      <c r="DD17" s="694" t="s">
        <v>176</v>
      </c>
      <c r="DE17" s="686"/>
      <c r="DF17" s="686"/>
      <c r="DG17" s="686"/>
      <c r="DH17" s="686"/>
      <c r="DI17" s="686"/>
      <c r="DJ17" s="686"/>
      <c r="DK17" s="686"/>
      <c r="DL17" s="686"/>
      <c r="DM17" s="686"/>
      <c r="DN17" s="686"/>
      <c r="DO17" s="686"/>
      <c r="DP17" s="687"/>
      <c r="DQ17" s="694">
        <v>696996</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13430</v>
      </c>
      <c r="S18" s="686"/>
      <c r="T18" s="686"/>
      <c r="U18" s="686"/>
      <c r="V18" s="686"/>
      <c r="W18" s="686"/>
      <c r="X18" s="686"/>
      <c r="Y18" s="687"/>
      <c r="Z18" s="688">
        <v>0.1</v>
      </c>
      <c r="AA18" s="688"/>
      <c r="AB18" s="688"/>
      <c r="AC18" s="688"/>
      <c r="AD18" s="689">
        <v>13430</v>
      </c>
      <c r="AE18" s="689"/>
      <c r="AF18" s="689"/>
      <c r="AG18" s="689"/>
      <c r="AH18" s="689"/>
      <c r="AI18" s="689"/>
      <c r="AJ18" s="689"/>
      <c r="AK18" s="689"/>
      <c r="AL18" s="690">
        <v>0.3</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176</v>
      </c>
      <c r="BH18" s="686"/>
      <c r="BI18" s="686"/>
      <c r="BJ18" s="686"/>
      <c r="BK18" s="686"/>
      <c r="BL18" s="686"/>
      <c r="BM18" s="686"/>
      <c r="BN18" s="687"/>
      <c r="BO18" s="688" t="s">
        <v>176</v>
      </c>
      <c r="BP18" s="688"/>
      <c r="BQ18" s="688"/>
      <c r="BR18" s="688"/>
      <c r="BS18" s="694" t="s">
        <v>235</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235</v>
      </c>
      <c r="CS18" s="686"/>
      <c r="CT18" s="686"/>
      <c r="CU18" s="686"/>
      <c r="CV18" s="686"/>
      <c r="CW18" s="686"/>
      <c r="CX18" s="686"/>
      <c r="CY18" s="687"/>
      <c r="CZ18" s="688" t="s">
        <v>235</v>
      </c>
      <c r="DA18" s="688"/>
      <c r="DB18" s="688"/>
      <c r="DC18" s="688"/>
      <c r="DD18" s="694" t="s">
        <v>176</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7961</v>
      </c>
      <c r="S19" s="686"/>
      <c r="T19" s="686"/>
      <c r="U19" s="686"/>
      <c r="V19" s="686"/>
      <c r="W19" s="686"/>
      <c r="X19" s="686"/>
      <c r="Y19" s="687"/>
      <c r="Z19" s="688">
        <v>0.1</v>
      </c>
      <c r="AA19" s="688"/>
      <c r="AB19" s="688"/>
      <c r="AC19" s="688"/>
      <c r="AD19" s="689">
        <v>7961</v>
      </c>
      <c r="AE19" s="689"/>
      <c r="AF19" s="689"/>
      <c r="AG19" s="689"/>
      <c r="AH19" s="689"/>
      <c r="AI19" s="689"/>
      <c r="AJ19" s="689"/>
      <c r="AK19" s="689"/>
      <c r="AL19" s="690">
        <v>0.2</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t="s">
        <v>176</v>
      </c>
      <c r="BH19" s="686"/>
      <c r="BI19" s="686"/>
      <c r="BJ19" s="686"/>
      <c r="BK19" s="686"/>
      <c r="BL19" s="686"/>
      <c r="BM19" s="686"/>
      <c r="BN19" s="687"/>
      <c r="BO19" s="688" t="s">
        <v>235</v>
      </c>
      <c r="BP19" s="688"/>
      <c r="BQ19" s="688"/>
      <c r="BR19" s="688"/>
      <c r="BS19" s="694" t="s">
        <v>235</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176</v>
      </c>
      <c r="CS19" s="686"/>
      <c r="CT19" s="686"/>
      <c r="CU19" s="686"/>
      <c r="CV19" s="686"/>
      <c r="CW19" s="686"/>
      <c r="CX19" s="686"/>
      <c r="CY19" s="687"/>
      <c r="CZ19" s="688" t="s">
        <v>176</v>
      </c>
      <c r="DA19" s="688"/>
      <c r="DB19" s="688"/>
      <c r="DC19" s="688"/>
      <c r="DD19" s="694" t="s">
        <v>235</v>
      </c>
      <c r="DE19" s="686"/>
      <c r="DF19" s="686"/>
      <c r="DG19" s="686"/>
      <c r="DH19" s="686"/>
      <c r="DI19" s="686"/>
      <c r="DJ19" s="686"/>
      <c r="DK19" s="686"/>
      <c r="DL19" s="686"/>
      <c r="DM19" s="686"/>
      <c r="DN19" s="686"/>
      <c r="DO19" s="686"/>
      <c r="DP19" s="687"/>
      <c r="DQ19" s="694" t="s">
        <v>235</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3873</v>
      </c>
      <c r="S20" s="686"/>
      <c r="T20" s="686"/>
      <c r="U20" s="686"/>
      <c r="V20" s="686"/>
      <c r="W20" s="686"/>
      <c r="X20" s="686"/>
      <c r="Y20" s="687"/>
      <c r="Z20" s="688">
        <v>0</v>
      </c>
      <c r="AA20" s="688"/>
      <c r="AB20" s="688"/>
      <c r="AC20" s="688"/>
      <c r="AD20" s="689">
        <v>3873</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t="s">
        <v>235</v>
      </c>
      <c r="BH20" s="686"/>
      <c r="BI20" s="686"/>
      <c r="BJ20" s="686"/>
      <c r="BK20" s="686"/>
      <c r="BL20" s="686"/>
      <c r="BM20" s="686"/>
      <c r="BN20" s="687"/>
      <c r="BO20" s="688" t="s">
        <v>176</v>
      </c>
      <c r="BP20" s="688"/>
      <c r="BQ20" s="688"/>
      <c r="BR20" s="688"/>
      <c r="BS20" s="694" t="s">
        <v>176</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9016167</v>
      </c>
      <c r="CS20" s="686"/>
      <c r="CT20" s="686"/>
      <c r="CU20" s="686"/>
      <c r="CV20" s="686"/>
      <c r="CW20" s="686"/>
      <c r="CX20" s="686"/>
      <c r="CY20" s="687"/>
      <c r="CZ20" s="688">
        <v>100</v>
      </c>
      <c r="DA20" s="688"/>
      <c r="DB20" s="688"/>
      <c r="DC20" s="688"/>
      <c r="DD20" s="694">
        <v>978658</v>
      </c>
      <c r="DE20" s="686"/>
      <c r="DF20" s="686"/>
      <c r="DG20" s="686"/>
      <c r="DH20" s="686"/>
      <c r="DI20" s="686"/>
      <c r="DJ20" s="686"/>
      <c r="DK20" s="686"/>
      <c r="DL20" s="686"/>
      <c r="DM20" s="686"/>
      <c r="DN20" s="686"/>
      <c r="DO20" s="686"/>
      <c r="DP20" s="687"/>
      <c r="DQ20" s="694">
        <v>5190097</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1596</v>
      </c>
      <c r="S21" s="686"/>
      <c r="T21" s="686"/>
      <c r="U21" s="686"/>
      <c r="V21" s="686"/>
      <c r="W21" s="686"/>
      <c r="X21" s="686"/>
      <c r="Y21" s="687"/>
      <c r="Z21" s="688">
        <v>0</v>
      </c>
      <c r="AA21" s="688"/>
      <c r="AB21" s="688"/>
      <c r="AC21" s="688"/>
      <c r="AD21" s="689">
        <v>1596</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235</v>
      </c>
      <c r="BH21" s="686"/>
      <c r="BI21" s="686"/>
      <c r="BJ21" s="686"/>
      <c r="BK21" s="686"/>
      <c r="BL21" s="686"/>
      <c r="BM21" s="686"/>
      <c r="BN21" s="687"/>
      <c r="BO21" s="688" t="s">
        <v>176</v>
      </c>
      <c r="BP21" s="688"/>
      <c r="BQ21" s="688"/>
      <c r="BR21" s="688"/>
      <c r="BS21" s="694" t="s">
        <v>235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2111862</v>
      </c>
      <c r="S22" s="686"/>
      <c r="T22" s="686"/>
      <c r="U22" s="686"/>
      <c r="V22" s="686"/>
      <c r="W22" s="686"/>
      <c r="X22" s="686"/>
      <c r="Y22" s="687"/>
      <c r="Z22" s="688">
        <v>23.1</v>
      </c>
      <c r="AA22" s="688"/>
      <c r="AB22" s="688"/>
      <c r="AC22" s="688"/>
      <c r="AD22" s="689">
        <v>1876298</v>
      </c>
      <c r="AE22" s="689"/>
      <c r="AF22" s="689"/>
      <c r="AG22" s="689"/>
      <c r="AH22" s="689"/>
      <c r="AI22" s="689"/>
      <c r="AJ22" s="689"/>
      <c r="AK22" s="689"/>
      <c r="AL22" s="690">
        <v>44.3</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235</v>
      </c>
      <c r="BH22" s="686"/>
      <c r="BI22" s="686"/>
      <c r="BJ22" s="686"/>
      <c r="BK22" s="686"/>
      <c r="BL22" s="686"/>
      <c r="BM22" s="686"/>
      <c r="BN22" s="687"/>
      <c r="BO22" s="688" t="s">
        <v>235</v>
      </c>
      <c r="BP22" s="688"/>
      <c r="BQ22" s="688"/>
      <c r="BR22" s="688"/>
      <c r="BS22" s="694" t="s">
        <v>176</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1876298</v>
      </c>
      <c r="S23" s="686"/>
      <c r="T23" s="686"/>
      <c r="U23" s="686"/>
      <c r="V23" s="686"/>
      <c r="W23" s="686"/>
      <c r="X23" s="686"/>
      <c r="Y23" s="687"/>
      <c r="Z23" s="688">
        <v>20.5</v>
      </c>
      <c r="AA23" s="688"/>
      <c r="AB23" s="688"/>
      <c r="AC23" s="688"/>
      <c r="AD23" s="689">
        <v>1876298</v>
      </c>
      <c r="AE23" s="689"/>
      <c r="AF23" s="689"/>
      <c r="AG23" s="689"/>
      <c r="AH23" s="689"/>
      <c r="AI23" s="689"/>
      <c r="AJ23" s="689"/>
      <c r="AK23" s="689"/>
      <c r="AL23" s="690">
        <v>44.3</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176</v>
      </c>
      <c r="BH23" s="686"/>
      <c r="BI23" s="686"/>
      <c r="BJ23" s="686"/>
      <c r="BK23" s="686"/>
      <c r="BL23" s="686"/>
      <c r="BM23" s="686"/>
      <c r="BN23" s="687"/>
      <c r="BO23" s="688" t="s">
        <v>235</v>
      </c>
      <c r="BP23" s="688"/>
      <c r="BQ23" s="688"/>
      <c r="BR23" s="688"/>
      <c r="BS23" s="694" t="s">
        <v>235</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235564</v>
      </c>
      <c r="S24" s="686"/>
      <c r="T24" s="686"/>
      <c r="U24" s="686"/>
      <c r="V24" s="686"/>
      <c r="W24" s="686"/>
      <c r="X24" s="686"/>
      <c r="Y24" s="687"/>
      <c r="Z24" s="688">
        <v>2.6</v>
      </c>
      <c r="AA24" s="688"/>
      <c r="AB24" s="688"/>
      <c r="AC24" s="688"/>
      <c r="AD24" s="689" t="s">
        <v>235</v>
      </c>
      <c r="AE24" s="689"/>
      <c r="AF24" s="689"/>
      <c r="AG24" s="689"/>
      <c r="AH24" s="689"/>
      <c r="AI24" s="689"/>
      <c r="AJ24" s="689"/>
      <c r="AK24" s="689"/>
      <c r="AL24" s="690" t="s">
        <v>176</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176</v>
      </c>
      <c r="BH24" s="686"/>
      <c r="BI24" s="686"/>
      <c r="BJ24" s="686"/>
      <c r="BK24" s="686"/>
      <c r="BL24" s="686"/>
      <c r="BM24" s="686"/>
      <c r="BN24" s="687"/>
      <c r="BO24" s="688" t="s">
        <v>235</v>
      </c>
      <c r="BP24" s="688"/>
      <c r="BQ24" s="688"/>
      <c r="BR24" s="688"/>
      <c r="BS24" s="694" t="s">
        <v>176</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3264919</v>
      </c>
      <c r="CS24" s="675"/>
      <c r="CT24" s="675"/>
      <c r="CU24" s="675"/>
      <c r="CV24" s="675"/>
      <c r="CW24" s="675"/>
      <c r="CX24" s="675"/>
      <c r="CY24" s="676"/>
      <c r="CZ24" s="679">
        <v>36.200000000000003</v>
      </c>
      <c r="DA24" s="680"/>
      <c r="DB24" s="680"/>
      <c r="DC24" s="699"/>
      <c r="DD24" s="724">
        <v>2482029</v>
      </c>
      <c r="DE24" s="675"/>
      <c r="DF24" s="675"/>
      <c r="DG24" s="675"/>
      <c r="DH24" s="675"/>
      <c r="DI24" s="675"/>
      <c r="DJ24" s="675"/>
      <c r="DK24" s="676"/>
      <c r="DL24" s="724">
        <v>2330985</v>
      </c>
      <c r="DM24" s="675"/>
      <c r="DN24" s="675"/>
      <c r="DO24" s="675"/>
      <c r="DP24" s="675"/>
      <c r="DQ24" s="675"/>
      <c r="DR24" s="675"/>
      <c r="DS24" s="675"/>
      <c r="DT24" s="675"/>
      <c r="DU24" s="675"/>
      <c r="DV24" s="676"/>
      <c r="DW24" s="679">
        <v>50.6</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235</v>
      </c>
      <c r="S25" s="686"/>
      <c r="T25" s="686"/>
      <c r="U25" s="686"/>
      <c r="V25" s="686"/>
      <c r="W25" s="686"/>
      <c r="X25" s="686"/>
      <c r="Y25" s="687"/>
      <c r="Z25" s="688" t="s">
        <v>176</v>
      </c>
      <c r="AA25" s="688"/>
      <c r="AB25" s="688"/>
      <c r="AC25" s="688"/>
      <c r="AD25" s="689" t="s">
        <v>176</v>
      </c>
      <c r="AE25" s="689"/>
      <c r="AF25" s="689"/>
      <c r="AG25" s="689"/>
      <c r="AH25" s="689"/>
      <c r="AI25" s="689"/>
      <c r="AJ25" s="689"/>
      <c r="AK25" s="689"/>
      <c r="AL25" s="690" t="s">
        <v>235</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176</v>
      </c>
      <c r="BH25" s="686"/>
      <c r="BI25" s="686"/>
      <c r="BJ25" s="686"/>
      <c r="BK25" s="686"/>
      <c r="BL25" s="686"/>
      <c r="BM25" s="686"/>
      <c r="BN25" s="687"/>
      <c r="BO25" s="688" t="s">
        <v>235</v>
      </c>
      <c r="BP25" s="688"/>
      <c r="BQ25" s="688"/>
      <c r="BR25" s="688"/>
      <c r="BS25" s="694" t="s">
        <v>235</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1681541</v>
      </c>
      <c r="CS25" s="721"/>
      <c r="CT25" s="721"/>
      <c r="CU25" s="721"/>
      <c r="CV25" s="721"/>
      <c r="CW25" s="721"/>
      <c r="CX25" s="721"/>
      <c r="CY25" s="722"/>
      <c r="CZ25" s="690">
        <v>18.7</v>
      </c>
      <c r="DA25" s="719"/>
      <c r="DB25" s="719"/>
      <c r="DC25" s="723"/>
      <c r="DD25" s="694">
        <v>1515043</v>
      </c>
      <c r="DE25" s="721"/>
      <c r="DF25" s="721"/>
      <c r="DG25" s="721"/>
      <c r="DH25" s="721"/>
      <c r="DI25" s="721"/>
      <c r="DJ25" s="721"/>
      <c r="DK25" s="722"/>
      <c r="DL25" s="694">
        <v>1368809</v>
      </c>
      <c r="DM25" s="721"/>
      <c r="DN25" s="721"/>
      <c r="DO25" s="721"/>
      <c r="DP25" s="721"/>
      <c r="DQ25" s="721"/>
      <c r="DR25" s="721"/>
      <c r="DS25" s="721"/>
      <c r="DT25" s="721"/>
      <c r="DU25" s="721"/>
      <c r="DV25" s="722"/>
      <c r="DW25" s="690">
        <v>29.7</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4436870</v>
      </c>
      <c r="S26" s="686"/>
      <c r="T26" s="686"/>
      <c r="U26" s="686"/>
      <c r="V26" s="686"/>
      <c r="W26" s="686"/>
      <c r="X26" s="686"/>
      <c r="Y26" s="687"/>
      <c r="Z26" s="688">
        <v>48.5</v>
      </c>
      <c r="AA26" s="688"/>
      <c r="AB26" s="688"/>
      <c r="AC26" s="688"/>
      <c r="AD26" s="689">
        <v>4201306</v>
      </c>
      <c r="AE26" s="689"/>
      <c r="AF26" s="689"/>
      <c r="AG26" s="689"/>
      <c r="AH26" s="689"/>
      <c r="AI26" s="689"/>
      <c r="AJ26" s="689"/>
      <c r="AK26" s="689"/>
      <c r="AL26" s="690">
        <v>99.3</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176</v>
      </c>
      <c r="BH26" s="686"/>
      <c r="BI26" s="686"/>
      <c r="BJ26" s="686"/>
      <c r="BK26" s="686"/>
      <c r="BL26" s="686"/>
      <c r="BM26" s="686"/>
      <c r="BN26" s="687"/>
      <c r="BO26" s="688" t="s">
        <v>235</v>
      </c>
      <c r="BP26" s="688"/>
      <c r="BQ26" s="688"/>
      <c r="BR26" s="688"/>
      <c r="BS26" s="694" t="s">
        <v>235</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926997</v>
      </c>
      <c r="CS26" s="686"/>
      <c r="CT26" s="686"/>
      <c r="CU26" s="686"/>
      <c r="CV26" s="686"/>
      <c r="CW26" s="686"/>
      <c r="CX26" s="686"/>
      <c r="CY26" s="687"/>
      <c r="CZ26" s="690">
        <v>10.3</v>
      </c>
      <c r="DA26" s="719"/>
      <c r="DB26" s="719"/>
      <c r="DC26" s="723"/>
      <c r="DD26" s="694">
        <v>856265</v>
      </c>
      <c r="DE26" s="686"/>
      <c r="DF26" s="686"/>
      <c r="DG26" s="686"/>
      <c r="DH26" s="686"/>
      <c r="DI26" s="686"/>
      <c r="DJ26" s="686"/>
      <c r="DK26" s="687"/>
      <c r="DL26" s="694" t="s">
        <v>235</v>
      </c>
      <c r="DM26" s="686"/>
      <c r="DN26" s="686"/>
      <c r="DO26" s="686"/>
      <c r="DP26" s="686"/>
      <c r="DQ26" s="686"/>
      <c r="DR26" s="686"/>
      <c r="DS26" s="686"/>
      <c r="DT26" s="686"/>
      <c r="DU26" s="686"/>
      <c r="DV26" s="687"/>
      <c r="DW26" s="690" t="s">
        <v>235</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2271</v>
      </c>
      <c r="S27" s="686"/>
      <c r="T27" s="686"/>
      <c r="U27" s="686"/>
      <c r="V27" s="686"/>
      <c r="W27" s="686"/>
      <c r="X27" s="686"/>
      <c r="Y27" s="687"/>
      <c r="Z27" s="688">
        <v>0</v>
      </c>
      <c r="AA27" s="688"/>
      <c r="AB27" s="688"/>
      <c r="AC27" s="688"/>
      <c r="AD27" s="689">
        <v>2271</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1878219</v>
      </c>
      <c r="BH27" s="686"/>
      <c r="BI27" s="686"/>
      <c r="BJ27" s="686"/>
      <c r="BK27" s="686"/>
      <c r="BL27" s="686"/>
      <c r="BM27" s="686"/>
      <c r="BN27" s="687"/>
      <c r="BO27" s="688">
        <v>100</v>
      </c>
      <c r="BP27" s="688"/>
      <c r="BQ27" s="688"/>
      <c r="BR27" s="688"/>
      <c r="BS27" s="694">
        <v>87254</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886382</v>
      </c>
      <c r="CS27" s="721"/>
      <c r="CT27" s="721"/>
      <c r="CU27" s="721"/>
      <c r="CV27" s="721"/>
      <c r="CW27" s="721"/>
      <c r="CX27" s="721"/>
      <c r="CY27" s="722"/>
      <c r="CZ27" s="690">
        <v>9.8000000000000007</v>
      </c>
      <c r="DA27" s="719"/>
      <c r="DB27" s="719"/>
      <c r="DC27" s="723"/>
      <c r="DD27" s="694">
        <v>269990</v>
      </c>
      <c r="DE27" s="721"/>
      <c r="DF27" s="721"/>
      <c r="DG27" s="721"/>
      <c r="DH27" s="721"/>
      <c r="DI27" s="721"/>
      <c r="DJ27" s="721"/>
      <c r="DK27" s="722"/>
      <c r="DL27" s="694">
        <v>265180</v>
      </c>
      <c r="DM27" s="721"/>
      <c r="DN27" s="721"/>
      <c r="DO27" s="721"/>
      <c r="DP27" s="721"/>
      <c r="DQ27" s="721"/>
      <c r="DR27" s="721"/>
      <c r="DS27" s="721"/>
      <c r="DT27" s="721"/>
      <c r="DU27" s="721"/>
      <c r="DV27" s="722"/>
      <c r="DW27" s="690">
        <v>5.8</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16095</v>
      </c>
      <c r="S28" s="686"/>
      <c r="T28" s="686"/>
      <c r="U28" s="686"/>
      <c r="V28" s="686"/>
      <c r="W28" s="686"/>
      <c r="X28" s="686"/>
      <c r="Y28" s="687"/>
      <c r="Z28" s="688">
        <v>0.2</v>
      </c>
      <c r="AA28" s="688"/>
      <c r="AB28" s="688"/>
      <c r="AC28" s="688"/>
      <c r="AD28" s="689" t="s">
        <v>176</v>
      </c>
      <c r="AE28" s="689"/>
      <c r="AF28" s="689"/>
      <c r="AG28" s="689"/>
      <c r="AH28" s="689"/>
      <c r="AI28" s="689"/>
      <c r="AJ28" s="689"/>
      <c r="AK28" s="689"/>
      <c r="AL28" s="690" t="s">
        <v>235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696996</v>
      </c>
      <c r="CS28" s="686"/>
      <c r="CT28" s="686"/>
      <c r="CU28" s="686"/>
      <c r="CV28" s="686"/>
      <c r="CW28" s="686"/>
      <c r="CX28" s="686"/>
      <c r="CY28" s="687"/>
      <c r="CZ28" s="690">
        <v>7.7</v>
      </c>
      <c r="DA28" s="719"/>
      <c r="DB28" s="719"/>
      <c r="DC28" s="723"/>
      <c r="DD28" s="694">
        <v>696996</v>
      </c>
      <c r="DE28" s="686"/>
      <c r="DF28" s="686"/>
      <c r="DG28" s="686"/>
      <c r="DH28" s="686"/>
      <c r="DI28" s="686"/>
      <c r="DJ28" s="686"/>
      <c r="DK28" s="687"/>
      <c r="DL28" s="694">
        <v>696996</v>
      </c>
      <c r="DM28" s="686"/>
      <c r="DN28" s="686"/>
      <c r="DO28" s="686"/>
      <c r="DP28" s="686"/>
      <c r="DQ28" s="686"/>
      <c r="DR28" s="686"/>
      <c r="DS28" s="686"/>
      <c r="DT28" s="686"/>
      <c r="DU28" s="686"/>
      <c r="DV28" s="687"/>
      <c r="DW28" s="690">
        <v>15.1</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85048</v>
      </c>
      <c r="S29" s="686"/>
      <c r="T29" s="686"/>
      <c r="U29" s="686"/>
      <c r="V29" s="686"/>
      <c r="W29" s="686"/>
      <c r="X29" s="686"/>
      <c r="Y29" s="687"/>
      <c r="Z29" s="688">
        <v>0.9</v>
      </c>
      <c r="AA29" s="688"/>
      <c r="AB29" s="688"/>
      <c r="AC29" s="688"/>
      <c r="AD29" s="689">
        <v>16236</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696951</v>
      </c>
      <c r="CS29" s="721"/>
      <c r="CT29" s="721"/>
      <c r="CU29" s="721"/>
      <c r="CV29" s="721"/>
      <c r="CW29" s="721"/>
      <c r="CX29" s="721"/>
      <c r="CY29" s="722"/>
      <c r="CZ29" s="690">
        <v>7.7</v>
      </c>
      <c r="DA29" s="719"/>
      <c r="DB29" s="719"/>
      <c r="DC29" s="723"/>
      <c r="DD29" s="694">
        <v>696951</v>
      </c>
      <c r="DE29" s="721"/>
      <c r="DF29" s="721"/>
      <c r="DG29" s="721"/>
      <c r="DH29" s="721"/>
      <c r="DI29" s="721"/>
      <c r="DJ29" s="721"/>
      <c r="DK29" s="722"/>
      <c r="DL29" s="694">
        <v>696951</v>
      </c>
      <c r="DM29" s="721"/>
      <c r="DN29" s="721"/>
      <c r="DO29" s="721"/>
      <c r="DP29" s="721"/>
      <c r="DQ29" s="721"/>
      <c r="DR29" s="721"/>
      <c r="DS29" s="721"/>
      <c r="DT29" s="721"/>
      <c r="DU29" s="721"/>
      <c r="DV29" s="722"/>
      <c r="DW29" s="690">
        <v>15.1</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16785</v>
      </c>
      <c r="S30" s="686"/>
      <c r="T30" s="686"/>
      <c r="U30" s="686"/>
      <c r="V30" s="686"/>
      <c r="W30" s="686"/>
      <c r="X30" s="686"/>
      <c r="Y30" s="687"/>
      <c r="Z30" s="688">
        <v>0.2</v>
      </c>
      <c r="AA30" s="688"/>
      <c r="AB30" s="688"/>
      <c r="AC30" s="688"/>
      <c r="AD30" s="689" t="s">
        <v>235</v>
      </c>
      <c r="AE30" s="689"/>
      <c r="AF30" s="689"/>
      <c r="AG30" s="689"/>
      <c r="AH30" s="689"/>
      <c r="AI30" s="689"/>
      <c r="AJ30" s="689"/>
      <c r="AK30" s="689"/>
      <c r="AL30" s="690" t="s">
        <v>176</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659163</v>
      </c>
      <c r="CS30" s="686"/>
      <c r="CT30" s="686"/>
      <c r="CU30" s="686"/>
      <c r="CV30" s="686"/>
      <c r="CW30" s="686"/>
      <c r="CX30" s="686"/>
      <c r="CY30" s="687"/>
      <c r="CZ30" s="690">
        <v>7.3</v>
      </c>
      <c r="DA30" s="719"/>
      <c r="DB30" s="719"/>
      <c r="DC30" s="723"/>
      <c r="DD30" s="694">
        <v>659163</v>
      </c>
      <c r="DE30" s="686"/>
      <c r="DF30" s="686"/>
      <c r="DG30" s="686"/>
      <c r="DH30" s="686"/>
      <c r="DI30" s="686"/>
      <c r="DJ30" s="686"/>
      <c r="DK30" s="687"/>
      <c r="DL30" s="694">
        <v>659163</v>
      </c>
      <c r="DM30" s="686"/>
      <c r="DN30" s="686"/>
      <c r="DO30" s="686"/>
      <c r="DP30" s="686"/>
      <c r="DQ30" s="686"/>
      <c r="DR30" s="686"/>
      <c r="DS30" s="686"/>
      <c r="DT30" s="686"/>
      <c r="DU30" s="686"/>
      <c r="DV30" s="687"/>
      <c r="DW30" s="690">
        <v>14.3</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2753583</v>
      </c>
      <c r="S31" s="686"/>
      <c r="T31" s="686"/>
      <c r="U31" s="686"/>
      <c r="V31" s="686"/>
      <c r="W31" s="686"/>
      <c r="X31" s="686"/>
      <c r="Y31" s="687"/>
      <c r="Z31" s="688">
        <v>30.1</v>
      </c>
      <c r="AA31" s="688"/>
      <c r="AB31" s="688"/>
      <c r="AC31" s="688"/>
      <c r="AD31" s="689" t="s">
        <v>235</v>
      </c>
      <c r="AE31" s="689"/>
      <c r="AF31" s="689"/>
      <c r="AG31" s="689"/>
      <c r="AH31" s="689"/>
      <c r="AI31" s="689"/>
      <c r="AJ31" s="689"/>
      <c r="AK31" s="689"/>
      <c r="AL31" s="690" t="s">
        <v>235</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53">
        <v>91.6</v>
      </c>
      <c r="BH31" s="740"/>
      <c r="BI31" s="740"/>
      <c r="BJ31" s="740"/>
      <c r="BK31" s="740"/>
      <c r="BL31" s="740"/>
      <c r="BM31" s="680">
        <v>87.7</v>
      </c>
      <c r="BN31" s="740"/>
      <c r="BO31" s="740"/>
      <c r="BP31" s="740"/>
      <c r="BQ31" s="741"/>
      <c r="BR31" s="753">
        <v>99.2</v>
      </c>
      <c r="BS31" s="740"/>
      <c r="BT31" s="740"/>
      <c r="BU31" s="740"/>
      <c r="BV31" s="740"/>
      <c r="BW31" s="740"/>
      <c r="BX31" s="680">
        <v>94.9</v>
      </c>
      <c r="BY31" s="740"/>
      <c r="BZ31" s="740"/>
      <c r="CA31" s="740"/>
      <c r="CB31" s="741"/>
      <c r="CD31" s="727"/>
      <c r="CE31" s="728"/>
      <c r="CF31" s="700" t="s">
        <v>314</v>
      </c>
      <c r="CG31" s="701"/>
      <c r="CH31" s="701"/>
      <c r="CI31" s="701"/>
      <c r="CJ31" s="701"/>
      <c r="CK31" s="701"/>
      <c r="CL31" s="701"/>
      <c r="CM31" s="701"/>
      <c r="CN31" s="701"/>
      <c r="CO31" s="701"/>
      <c r="CP31" s="701"/>
      <c r="CQ31" s="702"/>
      <c r="CR31" s="685">
        <v>37788</v>
      </c>
      <c r="CS31" s="721"/>
      <c r="CT31" s="721"/>
      <c r="CU31" s="721"/>
      <c r="CV31" s="721"/>
      <c r="CW31" s="721"/>
      <c r="CX31" s="721"/>
      <c r="CY31" s="722"/>
      <c r="CZ31" s="690">
        <v>0.4</v>
      </c>
      <c r="DA31" s="719"/>
      <c r="DB31" s="719"/>
      <c r="DC31" s="723"/>
      <c r="DD31" s="694">
        <v>37788</v>
      </c>
      <c r="DE31" s="721"/>
      <c r="DF31" s="721"/>
      <c r="DG31" s="721"/>
      <c r="DH31" s="721"/>
      <c r="DI31" s="721"/>
      <c r="DJ31" s="721"/>
      <c r="DK31" s="722"/>
      <c r="DL31" s="694">
        <v>37788</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235</v>
      </c>
      <c r="S32" s="686"/>
      <c r="T32" s="686"/>
      <c r="U32" s="686"/>
      <c r="V32" s="686"/>
      <c r="W32" s="686"/>
      <c r="X32" s="686"/>
      <c r="Y32" s="687"/>
      <c r="Z32" s="688" t="s">
        <v>235</v>
      </c>
      <c r="AA32" s="688"/>
      <c r="AB32" s="688"/>
      <c r="AC32" s="688"/>
      <c r="AD32" s="689" t="s">
        <v>235</v>
      </c>
      <c r="AE32" s="689"/>
      <c r="AF32" s="689"/>
      <c r="AG32" s="689"/>
      <c r="AH32" s="689"/>
      <c r="AI32" s="689"/>
      <c r="AJ32" s="689"/>
      <c r="AK32" s="689"/>
      <c r="AL32" s="690" t="s">
        <v>176</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v>
      </c>
      <c r="BH32" s="721"/>
      <c r="BI32" s="721"/>
      <c r="BJ32" s="721"/>
      <c r="BK32" s="721"/>
      <c r="BL32" s="721"/>
      <c r="BM32" s="691">
        <v>96.1</v>
      </c>
      <c r="BN32" s="751"/>
      <c r="BO32" s="751"/>
      <c r="BP32" s="751"/>
      <c r="BQ32" s="752"/>
      <c r="BR32" s="754">
        <v>99.1</v>
      </c>
      <c r="BS32" s="721"/>
      <c r="BT32" s="721"/>
      <c r="BU32" s="721"/>
      <c r="BV32" s="721"/>
      <c r="BW32" s="721"/>
      <c r="BX32" s="691">
        <v>96.1</v>
      </c>
      <c r="BY32" s="751"/>
      <c r="BZ32" s="751"/>
      <c r="CA32" s="751"/>
      <c r="CB32" s="752"/>
      <c r="CD32" s="729"/>
      <c r="CE32" s="730"/>
      <c r="CF32" s="700" t="s">
        <v>318</v>
      </c>
      <c r="CG32" s="701"/>
      <c r="CH32" s="701"/>
      <c r="CI32" s="701"/>
      <c r="CJ32" s="701"/>
      <c r="CK32" s="701"/>
      <c r="CL32" s="701"/>
      <c r="CM32" s="701"/>
      <c r="CN32" s="701"/>
      <c r="CO32" s="701"/>
      <c r="CP32" s="701"/>
      <c r="CQ32" s="702"/>
      <c r="CR32" s="685">
        <v>45</v>
      </c>
      <c r="CS32" s="686"/>
      <c r="CT32" s="686"/>
      <c r="CU32" s="686"/>
      <c r="CV32" s="686"/>
      <c r="CW32" s="686"/>
      <c r="CX32" s="686"/>
      <c r="CY32" s="687"/>
      <c r="CZ32" s="690">
        <v>0</v>
      </c>
      <c r="DA32" s="719"/>
      <c r="DB32" s="719"/>
      <c r="DC32" s="723"/>
      <c r="DD32" s="694">
        <v>45</v>
      </c>
      <c r="DE32" s="686"/>
      <c r="DF32" s="686"/>
      <c r="DG32" s="686"/>
      <c r="DH32" s="686"/>
      <c r="DI32" s="686"/>
      <c r="DJ32" s="686"/>
      <c r="DK32" s="687"/>
      <c r="DL32" s="694">
        <v>45</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556736</v>
      </c>
      <c r="S33" s="686"/>
      <c r="T33" s="686"/>
      <c r="U33" s="686"/>
      <c r="V33" s="686"/>
      <c r="W33" s="686"/>
      <c r="X33" s="686"/>
      <c r="Y33" s="687"/>
      <c r="Z33" s="688">
        <v>6.1</v>
      </c>
      <c r="AA33" s="688"/>
      <c r="AB33" s="688"/>
      <c r="AC33" s="688"/>
      <c r="AD33" s="689" t="s">
        <v>235</v>
      </c>
      <c r="AE33" s="689"/>
      <c r="AF33" s="689"/>
      <c r="AG33" s="689"/>
      <c r="AH33" s="689"/>
      <c r="AI33" s="689"/>
      <c r="AJ33" s="689"/>
      <c r="AK33" s="689"/>
      <c r="AL33" s="690" t="s">
        <v>235</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85.9</v>
      </c>
      <c r="BH33" s="756"/>
      <c r="BI33" s="756"/>
      <c r="BJ33" s="756"/>
      <c r="BK33" s="756"/>
      <c r="BL33" s="756"/>
      <c r="BM33" s="757">
        <v>81.400000000000006</v>
      </c>
      <c r="BN33" s="756"/>
      <c r="BO33" s="756"/>
      <c r="BP33" s="756"/>
      <c r="BQ33" s="758"/>
      <c r="BR33" s="755">
        <v>99.3</v>
      </c>
      <c r="BS33" s="756"/>
      <c r="BT33" s="756"/>
      <c r="BU33" s="756"/>
      <c r="BV33" s="756"/>
      <c r="BW33" s="756"/>
      <c r="BX33" s="757">
        <v>94</v>
      </c>
      <c r="BY33" s="756"/>
      <c r="BZ33" s="756"/>
      <c r="CA33" s="756"/>
      <c r="CB33" s="758"/>
      <c r="CD33" s="700" t="s">
        <v>321</v>
      </c>
      <c r="CE33" s="701"/>
      <c r="CF33" s="701"/>
      <c r="CG33" s="701"/>
      <c r="CH33" s="701"/>
      <c r="CI33" s="701"/>
      <c r="CJ33" s="701"/>
      <c r="CK33" s="701"/>
      <c r="CL33" s="701"/>
      <c r="CM33" s="701"/>
      <c r="CN33" s="701"/>
      <c r="CO33" s="701"/>
      <c r="CP33" s="701"/>
      <c r="CQ33" s="702"/>
      <c r="CR33" s="685">
        <v>4752927</v>
      </c>
      <c r="CS33" s="721"/>
      <c r="CT33" s="721"/>
      <c r="CU33" s="721"/>
      <c r="CV33" s="721"/>
      <c r="CW33" s="721"/>
      <c r="CX33" s="721"/>
      <c r="CY33" s="722"/>
      <c r="CZ33" s="690">
        <v>52.7</v>
      </c>
      <c r="DA33" s="719"/>
      <c r="DB33" s="719"/>
      <c r="DC33" s="723"/>
      <c r="DD33" s="694">
        <v>2571672</v>
      </c>
      <c r="DE33" s="721"/>
      <c r="DF33" s="721"/>
      <c r="DG33" s="721"/>
      <c r="DH33" s="721"/>
      <c r="DI33" s="721"/>
      <c r="DJ33" s="721"/>
      <c r="DK33" s="722"/>
      <c r="DL33" s="694">
        <v>2042302</v>
      </c>
      <c r="DM33" s="721"/>
      <c r="DN33" s="721"/>
      <c r="DO33" s="721"/>
      <c r="DP33" s="721"/>
      <c r="DQ33" s="721"/>
      <c r="DR33" s="721"/>
      <c r="DS33" s="721"/>
      <c r="DT33" s="721"/>
      <c r="DU33" s="721"/>
      <c r="DV33" s="722"/>
      <c r="DW33" s="690">
        <v>44.3</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44996</v>
      </c>
      <c r="S34" s="686"/>
      <c r="T34" s="686"/>
      <c r="U34" s="686"/>
      <c r="V34" s="686"/>
      <c r="W34" s="686"/>
      <c r="X34" s="686"/>
      <c r="Y34" s="687"/>
      <c r="Z34" s="688">
        <v>0.5</v>
      </c>
      <c r="AA34" s="688"/>
      <c r="AB34" s="688"/>
      <c r="AC34" s="688"/>
      <c r="AD34" s="689">
        <v>11059</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1170674</v>
      </c>
      <c r="CS34" s="686"/>
      <c r="CT34" s="686"/>
      <c r="CU34" s="686"/>
      <c r="CV34" s="686"/>
      <c r="CW34" s="686"/>
      <c r="CX34" s="686"/>
      <c r="CY34" s="687"/>
      <c r="CZ34" s="690">
        <v>13</v>
      </c>
      <c r="DA34" s="719"/>
      <c r="DB34" s="719"/>
      <c r="DC34" s="723"/>
      <c r="DD34" s="694">
        <v>810144</v>
      </c>
      <c r="DE34" s="686"/>
      <c r="DF34" s="686"/>
      <c r="DG34" s="686"/>
      <c r="DH34" s="686"/>
      <c r="DI34" s="686"/>
      <c r="DJ34" s="686"/>
      <c r="DK34" s="687"/>
      <c r="DL34" s="694">
        <v>661161</v>
      </c>
      <c r="DM34" s="686"/>
      <c r="DN34" s="686"/>
      <c r="DO34" s="686"/>
      <c r="DP34" s="686"/>
      <c r="DQ34" s="686"/>
      <c r="DR34" s="686"/>
      <c r="DS34" s="686"/>
      <c r="DT34" s="686"/>
      <c r="DU34" s="686"/>
      <c r="DV34" s="687"/>
      <c r="DW34" s="690">
        <v>14.3</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8486</v>
      </c>
      <c r="S35" s="686"/>
      <c r="T35" s="686"/>
      <c r="U35" s="686"/>
      <c r="V35" s="686"/>
      <c r="W35" s="686"/>
      <c r="X35" s="686"/>
      <c r="Y35" s="687"/>
      <c r="Z35" s="688">
        <v>0.1</v>
      </c>
      <c r="AA35" s="688"/>
      <c r="AB35" s="688"/>
      <c r="AC35" s="688"/>
      <c r="AD35" s="689" t="s">
        <v>235</v>
      </c>
      <c r="AE35" s="689"/>
      <c r="AF35" s="689"/>
      <c r="AG35" s="689"/>
      <c r="AH35" s="689"/>
      <c r="AI35" s="689"/>
      <c r="AJ35" s="689"/>
      <c r="AK35" s="689"/>
      <c r="AL35" s="690" t="s">
        <v>176</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141277</v>
      </c>
      <c r="CS35" s="721"/>
      <c r="CT35" s="721"/>
      <c r="CU35" s="721"/>
      <c r="CV35" s="721"/>
      <c r="CW35" s="721"/>
      <c r="CX35" s="721"/>
      <c r="CY35" s="722"/>
      <c r="CZ35" s="690">
        <v>1.6</v>
      </c>
      <c r="DA35" s="719"/>
      <c r="DB35" s="719"/>
      <c r="DC35" s="723"/>
      <c r="DD35" s="694">
        <v>138103</v>
      </c>
      <c r="DE35" s="721"/>
      <c r="DF35" s="721"/>
      <c r="DG35" s="721"/>
      <c r="DH35" s="721"/>
      <c r="DI35" s="721"/>
      <c r="DJ35" s="721"/>
      <c r="DK35" s="722"/>
      <c r="DL35" s="694">
        <v>138103</v>
      </c>
      <c r="DM35" s="721"/>
      <c r="DN35" s="721"/>
      <c r="DO35" s="721"/>
      <c r="DP35" s="721"/>
      <c r="DQ35" s="721"/>
      <c r="DR35" s="721"/>
      <c r="DS35" s="721"/>
      <c r="DT35" s="721"/>
      <c r="DU35" s="721"/>
      <c r="DV35" s="722"/>
      <c r="DW35" s="690">
        <v>3</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227472</v>
      </c>
      <c r="S36" s="686"/>
      <c r="T36" s="686"/>
      <c r="U36" s="686"/>
      <c r="V36" s="686"/>
      <c r="W36" s="686"/>
      <c r="X36" s="686"/>
      <c r="Y36" s="687"/>
      <c r="Z36" s="688">
        <v>2.5</v>
      </c>
      <c r="AA36" s="688"/>
      <c r="AB36" s="688"/>
      <c r="AC36" s="688"/>
      <c r="AD36" s="689" t="s">
        <v>235</v>
      </c>
      <c r="AE36" s="689"/>
      <c r="AF36" s="689"/>
      <c r="AG36" s="689"/>
      <c r="AH36" s="689"/>
      <c r="AI36" s="689"/>
      <c r="AJ36" s="689"/>
      <c r="AK36" s="689"/>
      <c r="AL36" s="690" t="s">
        <v>235</v>
      </c>
      <c r="AM36" s="691"/>
      <c r="AN36" s="691"/>
      <c r="AO36" s="692"/>
      <c r="AP36" s="235"/>
      <c r="AQ36" s="759" t="s">
        <v>329</v>
      </c>
      <c r="AR36" s="760"/>
      <c r="AS36" s="760"/>
      <c r="AT36" s="760"/>
      <c r="AU36" s="760"/>
      <c r="AV36" s="760"/>
      <c r="AW36" s="760"/>
      <c r="AX36" s="760"/>
      <c r="AY36" s="761"/>
      <c r="AZ36" s="674">
        <v>1186573</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t="s">
        <v>235</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2171306</v>
      </c>
      <c r="CS36" s="686"/>
      <c r="CT36" s="686"/>
      <c r="CU36" s="686"/>
      <c r="CV36" s="686"/>
      <c r="CW36" s="686"/>
      <c r="CX36" s="686"/>
      <c r="CY36" s="687"/>
      <c r="CZ36" s="690">
        <v>24.1</v>
      </c>
      <c r="DA36" s="719"/>
      <c r="DB36" s="719"/>
      <c r="DC36" s="723"/>
      <c r="DD36" s="694">
        <v>573484</v>
      </c>
      <c r="DE36" s="686"/>
      <c r="DF36" s="686"/>
      <c r="DG36" s="686"/>
      <c r="DH36" s="686"/>
      <c r="DI36" s="686"/>
      <c r="DJ36" s="686"/>
      <c r="DK36" s="687"/>
      <c r="DL36" s="694">
        <v>399887</v>
      </c>
      <c r="DM36" s="686"/>
      <c r="DN36" s="686"/>
      <c r="DO36" s="686"/>
      <c r="DP36" s="686"/>
      <c r="DQ36" s="686"/>
      <c r="DR36" s="686"/>
      <c r="DS36" s="686"/>
      <c r="DT36" s="686"/>
      <c r="DU36" s="686"/>
      <c r="DV36" s="687"/>
      <c r="DW36" s="690">
        <v>8.6999999999999993</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89960</v>
      </c>
      <c r="S37" s="686"/>
      <c r="T37" s="686"/>
      <c r="U37" s="686"/>
      <c r="V37" s="686"/>
      <c r="W37" s="686"/>
      <c r="X37" s="686"/>
      <c r="Y37" s="687"/>
      <c r="Z37" s="688">
        <v>1</v>
      </c>
      <c r="AA37" s="688"/>
      <c r="AB37" s="688"/>
      <c r="AC37" s="688"/>
      <c r="AD37" s="689" t="s">
        <v>235</v>
      </c>
      <c r="AE37" s="689"/>
      <c r="AF37" s="689"/>
      <c r="AG37" s="689"/>
      <c r="AH37" s="689"/>
      <c r="AI37" s="689"/>
      <c r="AJ37" s="689"/>
      <c r="AK37" s="689"/>
      <c r="AL37" s="690" t="s">
        <v>176</v>
      </c>
      <c r="AM37" s="691"/>
      <c r="AN37" s="691"/>
      <c r="AO37" s="692"/>
      <c r="AQ37" s="763" t="s">
        <v>333</v>
      </c>
      <c r="AR37" s="764"/>
      <c r="AS37" s="764"/>
      <c r="AT37" s="764"/>
      <c r="AU37" s="764"/>
      <c r="AV37" s="764"/>
      <c r="AW37" s="764"/>
      <c r="AX37" s="764"/>
      <c r="AY37" s="765"/>
      <c r="AZ37" s="685">
        <v>320161</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-2374</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324850</v>
      </c>
      <c r="CS37" s="721"/>
      <c r="CT37" s="721"/>
      <c r="CU37" s="721"/>
      <c r="CV37" s="721"/>
      <c r="CW37" s="721"/>
      <c r="CX37" s="721"/>
      <c r="CY37" s="722"/>
      <c r="CZ37" s="690">
        <v>3.6</v>
      </c>
      <c r="DA37" s="719"/>
      <c r="DB37" s="719"/>
      <c r="DC37" s="723"/>
      <c r="DD37" s="694">
        <v>324850</v>
      </c>
      <c r="DE37" s="721"/>
      <c r="DF37" s="721"/>
      <c r="DG37" s="721"/>
      <c r="DH37" s="721"/>
      <c r="DI37" s="721"/>
      <c r="DJ37" s="721"/>
      <c r="DK37" s="722"/>
      <c r="DL37" s="694">
        <v>319062</v>
      </c>
      <c r="DM37" s="721"/>
      <c r="DN37" s="721"/>
      <c r="DO37" s="721"/>
      <c r="DP37" s="721"/>
      <c r="DQ37" s="721"/>
      <c r="DR37" s="721"/>
      <c r="DS37" s="721"/>
      <c r="DT37" s="721"/>
      <c r="DU37" s="721"/>
      <c r="DV37" s="722"/>
      <c r="DW37" s="690">
        <v>6.9</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84208</v>
      </c>
      <c r="S38" s="686"/>
      <c r="T38" s="686"/>
      <c r="U38" s="686"/>
      <c r="V38" s="686"/>
      <c r="W38" s="686"/>
      <c r="X38" s="686"/>
      <c r="Y38" s="687"/>
      <c r="Z38" s="688">
        <v>0.9</v>
      </c>
      <c r="AA38" s="688"/>
      <c r="AB38" s="688"/>
      <c r="AC38" s="688"/>
      <c r="AD38" s="689">
        <v>7</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t="s">
        <v>235</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1616</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1186573</v>
      </c>
      <c r="CS38" s="686"/>
      <c r="CT38" s="686"/>
      <c r="CU38" s="686"/>
      <c r="CV38" s="686"/>
      <c r="CW38" s="686"/>
      <c r="CX38" s="686"/>
      <c r="CY38" s="687"/>
      <c r="CZ38" s="690">
        <v>13.2</v>
      </c>
      <c r="DA38" s="719"/>
      <c r="DB38" s="719"/>
      <c r="DC38" s="723"/>
      <c r="DD38" s="694">
        <v>993799</v>
      </c>
      <c r="DE38" s="686"/>
      <c r="DF38" s="686"/>
      <c r="DG38" s="686"/>
      <c r="DH38" s="686"/>
      <c r="DI38" s="686"/>
      <c r="DJ38" s="686"/>
      <c r="DK38" s="687"/>
      <c r="DL38" s="694">
        <v>843151</v>
      </c>
      <c r="DM38" s="686"/>
      <c r="DN38" s="686"/>
      <c r="DO38" s="686"/>
      <c r="DP38" s="686"/>
      <c r="DQ38" s="686"/>
      <c r="DR38" s="686"/>
      <c r="DS38" s="686"/>
      <c r="DT38" s="686"/>
      <c r="DU38" s="686"/>
      <c r="DV38" s="687"/>
      <c r="DW38" s="690">
        <v>18.3</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822913</v>
      </c>
      <c r="S39" s="686"/>
      <c r="T39" s="686"/>
      <c r="U39" s="686"/>
      <c r="V39" s="686"/>
      <c r="W39" s="686"/>
      <c r="X39" s="686"/>
      <c r="Y39" s="687"/>
      <c r="Z39" s="688">
        <v>9</v>
      </c>
      <c r="AA39" s="688"/>
      <c r="AB39" s="688"/>
      <c r="AC39" s="688"/>
      <c r="AD39" s="689" t="s">
        <v>235</v>
      </c>
      <c r="AE39" s="689"/>
      <c r="AF39" s="689"/>
      <c r="AG39" s="689"/>
      <c r="AH39" s="689"/>
      <c r="AI39" s="689"/>
      <c r="AJ39" s="689"/>
      <c r="AK39" s="689"/>
      <c r="AL39" s="690" t="s">
        <v>235</v>
      </c>
      <c r="AM39" s="691"/>
      <c r="AN39" s="691"/>
      <c r="AO39" s="692"/>
      <c r="AQ39" s="763" t="s">
        <v>341</v>
      </c>
      <c r="AR39" s="764"/>
      <c r="AS39" s="764"/>
      <c r="AT39" s="764"/>
      <c r="AU39" s="764"/>
      <c r="AV39" s="764"/>
      <c r="AW39" s="764"/>
      <c r="AX39" s="764"/>
      <c r="AY39" s="765"/>
      <c r="AZ39" s="685" t="s">
        <v>176</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3971</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83097</v>
      </c>
      <c r="CS39" s="721"/>
      <c r="CT39" s="721"/>
      <c r="CU39" s="721"/>
      <c r="CV39" s="721"/>
      <c r="CW39" s="721"/>
      <c r="CX39" s="721"/>
      <c r="CY39" s="722"/>
      <c r="CZ39" s="690">
        <v>0.9</v>
      </c>
      <c r="DA39" s="719"/>
      <c r="DB39" s="719"/>
      <c r="DC39" s="723"/>
      <c r="DD39" s="694">
        <v>56142</v>
      </c>
      <c r="DE39" s="721"/>
      <c r="DF39" s="721"/>
      <c r="DG39" s="721"/>
      <c r="DH39" s="721"/>
      <c r="DI39" s="721"/>
      <c r="DJ39" s="721"/>
      <c r="DK39" s="722"/>
      <c r="DL39" s="694" t="s">
        <v>176</v>
      </c>
      <c r="DM39" s="721"/>
      <c r="DN39" s="721"/>
      <c r="DO39" s="721"/>
      <c r="DP39" s="721"/>
      <c r="DQ39" s="721"/>
      <c r="DR39" s="721"/>
      <c r="DS39" s="721"/>
      <c r="DT39" s="721"/>
      <c r="DU39" s="721"/>
      <c r="DV39" s="722"/>
      <c r="DW39" s="690" t="s">
        <v>176</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176</v>
      </c>
      <c r="S40" s="686"/>
      <c r="T40" s="686"/>
      <c r="U40" s="686"/>
      <c r="V40" s="686"/>
      <c r="W40" s="686"/>
      <c r="X40" s="686"/>
      <c r="Y40" s="687"/>
      <c r="Z40" s="688" t="s">
        <v>235</v>
      </c>
      <c r="AA40" s="688"/>
      <c r="AB40" s="688"/>
      <c r="AC40" s="688"/>
      <c r="AD40" s="689" t="s">
        <v>235</v>
      </c>
      <c r="AE40" s="689"/>
      <c r="AF40" s="689"/>
      <c r="AG40" s="689"/>
      <c r="AH40" s="689"/>
      <c r="AI40" s="689"/>
      <c r="AJ40" s="689"/>
      <c r="AK40" s="689"/>
      <c r="AL40" s="690" t="s">
        <v>235</v>
      </c>
      <c r="AM40" s="691"/>
      <c r="AN40" s="691"/>
      <c r="AO40" s="692"/>
      <c r="AQ40" s="763" t="s">
        <v>345</v>
      </c>
      <c r="AR40" s="764"/>
      <c r="AS40" s="764"/>
      <c r="AT40" s="764"/>
      <c r="AU40" s="764"/>
      <c r="AV40" s="764"/>
      <c r="AW40" s="764"/>
      <c r="AX40" s="764"/>
      <c r="AY40" s="765"/>
      <c r="AZ40" s="685" t="s">
        <v>176</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100</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t="s">
        <v>176</v>
      </c>
      <c r="CS40" s="686"/>
      <c r="CT40" s="686"/>
      <c r="CU40" s="686"/>
      <c r="CV40" s="686"/>
      <c r="CW40" s="686"/>
      <c r="CX40" s="686"/>
      <c r="CY40" s="687"/>
      <c r="CZ40" s="690" t="s">
        <v>176</v>
      </c>
      <c r="DA40" s="719"/>
      <c r="DB40" s="719"/>
      <c r="DC40" s="723"/>
      <c r="DD40" s="694" t="s">
        <v>235</v>
      </c>
      <c r="DE40" s="686"/>
      <c r="DF40" s="686"/>
      <c r="DG40" s="686"/>
      <c r="DH40" s="686"/>
      <c r="DI40" s="686"/>
      <c r="DJ40" s="686"/>
      <c r="DK40" s="687"/>
      <c r="DL40" s="694" t="s">
        <v>235</v>
      </c>
      <c r="DM40" s="686"/>
      <c r="DN40" s="686"/>
      <c r="DO40" s="686"/>
      <c r="DP40" s="686"/>
      <c r="DQ40" s="686"/>
      <c r="DR40" s="686"/>
      <c r="DS40" s="686"/>
      <c r="DT40" s="686"/>
      <c r="DU40" s="686"/>
      <c r="DV40" s="687"/>
      <c r="DW40" s="690" t="s">
        <v>176</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v>164700</v>
      </c>
      <c r="S41" s="686"/>
      <c r="T41" s="686"/>
      <c r="U41" s="686"/>
      <c r="V41" s="686"/>
      <c r="W41" s="686"/>
      <c r="X41" s="686"/>
      <c r="Y41" s="687"/>
      <c r="Z41" s="688">
        <v>1.8</v>
      </c>
      <c r="AA41" s="688"/>
      <c r="AB41" s="688"/>
      <c r="AC41" s="688"/>
      <c r="AD41" s="689" t="s">
        <v>176</v>
      </c>
      <c r="AE41" s="689"/>
      <c r="AF41" s="689"/>
      <c r="AG41" s="689"/>
      <c r="AH41" s="689"/>
      <c r="AI41" s="689"/>
      <c r="AJ41" s="689"/>
      <c r="AK41" s="689"/>
      <c r="AL41" s="690" t="s">
        <v>235</v>
      </c>
      <c r="AM41" s="691"/>
      <c r="AN41" s="691"/>
      <c r="AO41" s="692"/>
      <c r="AQ41" s="763" t="s">
        <v>350</v>
      </c>
      <c r="AR41" s="764"/>
      <c r="AS41" s="764"/>
      <c r="AT41" s="764"/>
      <c r="AU41" s="764"/>
      <c r="AV41" s="764"/>
      <c r="AW41" s="764"/>
      <c r="AX41" s="764"/>
      <c r="AY41" s="765"/>
      <c r="AZ41" s="685">
        <v>177877</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2</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176</v>
      </c>
      <c r="CS41" s="721"/>
      <c r="CT41" s="721"/>
      <c r="CU41" s="721"/>
      <c r="CV41" s="721"/>
      <c r="CW41" s="721"/>
      <c r="CX41" s="721"/>
      <c r="CY41" s="722"/>
      <c r="CZ41" s="690" t="s">
        <v>235</v>
      </c>
      <c r="DA41" s="719"/>
      <c r="DB41" s="719"/>
      <c r="DC41" s="723"/>
      <c r="DD41" s="694" t="s">
        <v>235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215110</v>
      </c>
      <c r="S42" s="686"/>
      <c r="T42" s="686"/>
      <c r="U42" s="686"/>
      <c r="V42" s="686"/>
      <c r="W42" s="686"/>
      <c r="X42" s="686"/>
      <c r="Y42" s="687"/>
      <c r="Z42" s="688">
        <v>2.4</v>
      </c>
      <c r="AA42" s="688"/>
      <c r="AB42" s="688"/>
      <c r="AC42" s="688"/>
      <c r="AD42" s="689" t="s">
        <v>235</v>
      </c>
      <c r="AE42" s="689"/>
      <c r="AF42" s="689"/>
      <c r="AG42" s="689"/>
      <c r="AH42" s="689"/>
      <c r="AI42" s="689"/>
      <c r="AJ42" s="689"/>
      <c r="AK42" s="689"/>
      <c r="AL42" s="690" t="s">
        <v>176</v>
      </c>
      <c r="AM42" s="691"/>
      <c r="AN42" s="691"/>
      <c r="AO42" s="692"/>
      <c r="AQ42" s="784" t="s">
        <v>354</v>
      </c>
      <c r="AR42" s="785"/>
      <c r="AS42" s="785"/>
      <c r="AT42" s="785"/>
      <c r="AU42" s="785"/>
      <c r="AV42" s="785"/>
      <c r="AW42" s="785"/>
      <c r="AX42" s="785"/>
      <c r="AY42" s="786"/>
      <c r="AZ42" s="776">
        <v>688535</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446</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998321</v>
      </c>
      <c r="CS42" s="686"/>
      <c r="CT42" s="686"/>
      <c r="CU42" s="686"/>
      <c r="CV42" s="686"/>
      <c r="CW42" s="686"/>
      <c r="CX42" s="686"/>
      <c r="CY42" s="687"/>
      <c r="CZ42" s="690">
        <v>11.1</v>
      </c>
      <c r="DA42" s="691"/>
      <c r="DB42" s="691"/>
      <c r="DC42" s="703"/>
      <c r="DD42" s="694">
        <v>136396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9145423</v>
      </c>
      <c r="S43" s="777"/>
      <c r="T43" s="777"/>
      <c r="U43" s="777"/>
      <c r="V43" s="777"/>
      <c r="W43" s="777"/>
      <c r="X43" s="777"/>
      <c r="Y43" s="778"/>
      <c r="Z43" s="779">
        <v>100</v>
      </c>
      <c r="AA43" s="779"/>
      <c r="AB43" s="779"/>
      <c r="AC43" s="779"/>
      <c r="AD43" s="780">
        <v>4230879</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29686</v>
      </c>
      <c r="CS43" s="721"/>
      <c r="CT43" s="721"/>
      <c r="CU43" s="721"/>
      <c r="CV43" s="721"/>
      <c r="CW43" s="721"/>
      <c r="CX43" s="721"/>
      <c r="CY43" s="722"/>
      <c r="CZ43" s="690">
        <v>0.3</v>
      </c>
      <c r="DA43" s="719"/>
      <c r="DB43" s="719"/>
      <c r="DC43" s="723"/>
      <c r="DD43" s="694">
        <v>29686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978658</v>
      </c>
      <c r="CS44" s="686"/>
      <c r="CT44" s="686"/>
      <c r="CU44" s="686"/>
      <c r="CV44" s="686"/>
      <c r="CW44" s="686"/>
      <c r="CX44" s="686"/>
      <c r="CY44" s="687"/>
      <c r="CZ44" s="690">
        <v>10.9</v>
      </c>
      <c r="DA44" s="691"/>
      <c r="DB44" s="691"/>
      <c r="DC44" s="703"/>
      <c r="DD44" s="694">
        <v>131803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586084</v>
      </c>
      <c r="CS45" s="721"/>
      <c r="CT45" s="721"/>
      <c r="CU45" s="721"/>
      <c r="CV45" s="721"/>
      <c r="CW45" s="721"/>
      <c r="CX45" s="721"/>
      <c r="CY45" s="722"/>
      <c r="CZ45" s="690">
        <v>6.5</v>
      </c>
      <c r="DA45" s="719"/>
      <c r="DB45" s="719"/>
      <c r="DC45" s="723"/>
      <c r="DD45" s="694">
        <v>2187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392574</v>
      </c>
      <c r="CS46" s="686"/>
      <c r="CT46" s="686"/>
      <c r="CU46" s="686"/>
      <c r="CV46" s="686"/>
      <c r="CW46" s="686"/>
      <c r="CX46" s="686"/>
      <c r="CY46" s="687"/>
      <c r="CZ46" s="690">
        <v>4.4000000000000004</v>
      </c>
      <c r="DA46" s="691"/>
      <c r="DB46" s="691"/>
      <c r="DC46" s="703"/>
      <c r="DD46" s="694">
        <v>129616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19663</v>
      </c>
      <c r="CS47" s="721"/>
      <c r="CT47" s="721"/>
      <c r="CU47" s="721"/>
      <c r="CV47" s="721"/>
      <c r="CW47" s="721"/>
      <c r="CX47" s="721"/>
      <c r="CY47" s="722"/>
      <c r="CZ47" s="690">
        <v>0.2</v>
      </c>
      <c r="DA47" s="719"/>
      <c r="DB47" s="719"/>
      <c r="DC47" s="723"/>
      <c r="DD47" s="694">
        <v>4593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235</v>
      </c>
      <c r="CS48" s="686"/>
      <c r="CT48" s="686"/>
      <c r="CU48" s="686"/>
      <c r="CV48" s="686"/>
      <c r="CW48" s="686"/>
      <c r="CX48" s="686"/>
      <c r="CY48" s="687"/>
      <c r="CZ48" s="690" t="s">
        <v>235</v>
      </c>
      <c r="DA48" s="691"/>
      <c r="DB48" s="691"/>
      <c r="DC48" s="703"/>
      <c r="DD48" s="694" t="s">
        <v>235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9016167</v>
      </c>
      <c r="CS49" s="756"/>
      <c r="CT49" s="756"/>
      <c r="CU49" s="756"/>
      <c r="CV49" s="756"/>
      <c r="CW49" s="756"/>
      <c r="CX49" s="756"/>
      <c r="CY49" s="787"/>
      <c r="CZ49" s="781">
        <v>100</v>
      </c>
      <c r="DA49" s="788"/>
      <c r="DB49" s="788"/>
      <c r="DC49" s="789"/>
      <c r="DD49" s="790">
        <v>5190097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2B8Os70eHBr3NuKyCsRpE6V4hC6AhyGaGM8GIIdqjQSaght3z1ZBOhAxyx14dOm4sA2OR7aQHvowYtShIYRyGA==" saltValue="J9pKIDUYhTp/wbVqlLT1E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9145</v>
      </c>
      <c r="R7" s="821"/>
      <c r="S7" s="821"/>
      <c r="T7" s="821"/>
      <c r="U7" s="821"/>
      <c r="V7" s="821">
        <v>9016</v>
      </c>
      <c r="W7" s="821"/>
      <c r="X7" s="821"/>
      <c r="Y7" s="821"/>
      <c r="Z7" s="821"/>
      <c r="AA7" s="821">
        <v>129</v>
      </c>
      <c r="AB7" s="821"/>
      <c r="AC7" s="821"/>
      <c r="AD7" s="821"/>
      <c r="AE7" s="822"/>
      <c r="AF7" s="823">
        <v>67</v>
      </c>
      <c r="AG7" s="824"/>
      <c r="AH7" s="824"/>
      <c r="AI7" s="824"/>
      <c r="AJ7" s="825"/>
      <c r="AK7" s="860">
        <v>227</v>
      </c>
      <c r="AL7" s="861"/>
      <c r="AM7" s="861"/>
      <c r="AN7" s="861"/>
      <c r="AO7" s="861"/>
      <c r="AP7" s="861">
        <v>8171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9145</v>
      </c>
      <c r="R23" s="880"/>
      <c r="S23" s="880"/>
      <c r="T23" s="880"/>
      <c r="U23" s="880"/>
      <c r="V23" s="880">
        <v>9016</v>
      </c>
      <c r="W23" s="880"/>
      <c r="X23" s="880"/>
      <c r="Y23" s="880"/>
      <c r="Z23" s="880"/>
      <c r="AA23" s="880">
        <v>129</v>
      </c>
      <c r="AB23" s="880"/>
      <c r="AC23" s="880"/>
      <c r="AD23" s="880"/>
      <c r="AE23" s="881"/>
      <c r="AF23" s="882">
        <v>67</v>
      </c>
      <c r="AG23" s="880"/>
      <c r="AH23" s="880"/>
      <c r="AI23" s="880"/>
      <c r="AJ23" s="883"/>
      <c r="AK23" s="884"/>
      <c r="AL23" s="885"/>
      <c r="AM23" s="885"/>
      <c r="AN23" s="885"/>
      <c r="AO23" s="885"/>
      <c r="AP23" s="880">
        <v>8171</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7">
        <v>2466</v>
      </c>
      <c r="R28" s="908"/>
      <c r="S28" s="908"/>
      <c r="T28" s="908"/>
      <c r="U28" s="908"/>
      <c r="V28" s="908">
        <v>2466</v>
      </c>
      <c r="W28" s="908"/>
      <c r="X28" s="908"/>
      <c r="Y28" s="908"/>
      <c r="Z28" s="908"/>
      <c r="AA28" s="908" t="s">
        <v>596</v>
      </c>
      <c r="AB28" s="908"/>
      <c r="AC28" s="908"/>
      <c r="AD28" s="908"/>
      <c r="AE28" s="909"/>
      <c r="AF28" s="910" t="s">
        <v>406</v>
      </c>
      <c r="AG28" s="908"/>
      <c r="AH28" s="908"/>
      <c r="AI28" s="908"/>
      <c r="AJ28" s="911"/>
      <c r="AK28" s="912">
        <v>231</v>
      </c>
      <c r="AL28" s="904"/>
      <c r="AM28" s="904"/>
      <c r="AN28" s="904"/>
      <c r="AO28" s="904"/>
      <c r="AP28" s="904" t="s">
        <v>597</v>
      </c>
      <c r="AQ28" s="904"/>
      <c r="AR28" s="904"/>
      <c r="AS28" s="904"/>
      <c r="AT28" s="904"/>
      <c r="AU28" s="904" t="s">
        <v>597</v>
      </c>
      <c r="AV28" s="904"/>
      <c r="AW28" s="904"/>
      <c r="AX28" s="904"/>
      <c r="AY28" s="904"/>
      <c r="AZ28" s="904" t="s">
        <v>597</v>
      </c>
      <c r="BA28" s="904"/>
      <c r="BB28" s="904"/>
      <c r="BC28" s="904"/>
      <c r="BD28" s="904"/>
      <c r="BE28" s="905"/>
      <c r="BF28" s="905"/>
      <c r="BG28" s="905"/>
      <c r="BH28" s="905"/>
      <c r="BI28" s="906"/>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2043</v>
      </c>
      <c r="R29" s="845"/>
      <c r="S29" s="845"/>
      <c r="T29" s="845"/>
      <c r="U29" s="845"/>
      <c r="V29" s="845">
        <v>1974</v>
      </c>
      <c r="W29" s="845"/>
      <c r="X29" s="845"/>
      <c r="Y29" s="845"/>
      <c r="Z29" s="845"/>
      <c r="AA29" s="845">
        <v>69</v>
      </c>
      <c r="AB29" s="845"/>
      <c r="AC29" s="845"/>
      <c r="AD29" s="845"/>
      <c r="AE29" s="846"/>
      <c r="AF29" s="847">
        <v>69</v>
      </c>
      <c r="AG29" s="848"/>
      <c r="AH29" s="848"/>
      <c r="AI29" s="848"/>
      <c r="AJ29" s="849"/>
      <c r="AK29" s="915">
        <v>344</v>
      </c>
      <c r="AL29" s="916"/>
      <c r="AM29" s="916"/>
      <c r="AN29" s="916"/>
      <c r="AO29" s="916"/>
      <c r="AP29" s="916" t="s">
        <v>597</v>
      </c>
      <c r="AQ29" s="916"/>
      <c r="AR29" s="916"/>
      <c r="AS29" s="916"/>
      <c r="AT29" s="916"/>
      <c r="AU29" s="916" t="s">
        <v>597</v>
      </c>
      <c r="AV29" s="916"/>
      <c r="AW29" s="916"/>
      <c r="AX29" s="916"/>
      <c r="AY29" s="916"/>
      <c r="AZ29" s="916" t="s">
        <v>597</v>
      </c>
      <c r="BA29" s="916"/>
      <c r="BB29" s="916"/>
      <c r="BC29" s="916"/>
      <c r="BD29" s="916"/>
      <c r="BE29" s="913"/>
      <c r="BF29" s="913"/>
      <c r="BG29" s="913"/>
      <c r="BH29" s="913"/>
      <c r="BI29" s="914"/>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315</v>
      </c>
      <c r="R30" s="845"/>
      <c r="S30" s="845"/>
      <c r="T30" s="845"/>
      <c r="U30" s="845"/>
      <c r="V30" s="845">
        <v>310</v>
      </c>
      <c r="W30" s="845"/>
      <c r="X30" s="845"/>
      <c r="Y30" s="845"/>
      <c r="Z30" s="845"/>
      <c r="AA30" s="845">
        <v>5</v>
      </c>
      <c r="AB30" s="845"/>
      <c r="AC30" s="845"/>
      <c r="AD30" s="845"/>
      <c r="AE30" s="846"/>
      <c r="AF30" s="847">
        <v>5</v>
      </c>
      <c r="AG30" s="848"/>
      <c r="AH30" s="848"/>
      <c r="AI30" s="848"/>
      <c r="AJ30" s="849"/>
      <c r="AK30" s="915">
        <v>74</v>
      </c>
      <c r="AL30" s="916"/>
      <c r="AM30" s="916"/>
      <c r="AN30" s="916"/>
      <c r="AO30" s="916"/>
      <c r="AP30" s="916" t="s">
        <v>597</v>
      </c>
      <c r="AQ30" s="916"/>
      <c r="AR30" s="916"/>
      <c r="AS30" s="916"/>
      <c r="AT30" s="916"/>
      <c r="AU30" s="916" t="s">
        <v>597</v>
      </c>
      <c r="AV30" s="916"/>
      <c r="AW30" s="916"/>
      <c r="AX30" s="916"/>
      <c r="AY30" s="916"/>
      <c r="AZ30" s="916" t="s">
        <v>597</v>
      </c>
      <c r="BA30" s="916"/>
      <c r="BB30" s="916"/>
      <c r="BC30" s="916"/>
      <c r="BD30" s="916"/>
      <c r="BE30" s="913"/>
      <c r="BF30" s="913"/>
      <c r="BG30" s="913"/>
      <c r="BH30" s="913"/>
      <c r="BI30" s="914"/>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639</v>
      </c>
      <c r="R31" s="845"/>
      <c r="S31" s="845"/>
      <c r="T31" s="845"/>
      <c r="U31" s="845"/>
      <c r="V31" s="845">
        <v>639</v>
      </c>
      <c r="W31" s="845"/>
      <c r="X31" s="845"/>
      <c r="Y31" s="845"/>
      <c r="Z31" s="845"/>
      <c r="AA31" s="845" t="s">
        <v>597</v>
      </c>
      <c r="AB31" s="845"/>
      <c r="AC31" s="845"/>
      <c r="AD31" s="845"/>
      <c r="AE31" s="846"/>
      <c r="AF31" s="847" t="s">
        <v>410</v>
      </c>
      <c r="AG31" s="848"/>
      <c r="AH31" s="848"/>
      <c r="AI31" s="848"/>
      <c r="AJ31" s="849"/>
      <c r="AK31" s="915">
        <v>307</v>
      </c>
      <c r="AL31" s="916"/>
      <c r="AM31" s="916"/>
      <c r="AN31" s="916"/>
      <c r="AO31" s="916"/>
      <c r="AP31" s="916">
        <v>3469</v>
      </c>
      <c r="AQ31" s="916"/>
      <c r="AR31" s="916"/>
      <c r="AS31" s="916"/>
      <c r="AT31" s="916"/>
      <c r="AU31" s="916">
        <v>2924</v>
      </c>
      <c r="AV31" s="916"/>
      <c r="AW31" s="916"/>
      <c r="AX31" s="916"/>
      <c r="AY31" s="916"/>
      <c r="AZ31" s="916" t="s">
        <v>597</v>
      </c>
      <c r="BA31" s="916"/>
      <c r="BB31" s="916"/>
      <c r="BC31" s="916"/>
      <c r="BD31" s="916"/>
      <c r="BE31" s="913" t="s">
        <v>411</v>
      </c>
      <c r="BF31" s="913"/>
      <c r="BG31" s="913"/>
      <c r="BH31" s="913"/>
      <c r="BI31" s="914"/>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15</v>
      </c>
      <c r="R32" s="845"/>
      <c r="S32" s="845"/>
      <c r="T32" s="845"/>
      <c r="U32" s="845"/>
      <c r="V32" s="845">
        <v>15</v>
      </c>
      <c r="W32" s="845"/>
      <c r="X32" s="845"/>
      <c r="Y32" s="845"/>
      <c r="Z32" s="845"/>
      <c r="AA32" s="845" t="s">
        <v>597</v>
      </c>
      <c r="AB32" s="845"/>
      <c r="AC32" s="845"/>
      <c r="AD32" s="845"/>
      <c r="AE32" s="846"/>
      <c r="AF32" s="847" t="s">
        <v>413</v>
      </c>
      <c r="AG32" s="848"/>
      <c r="AH32" s="848"/>
      <c r="AI32" s="848"/>
      <c r="AJ32" s="849"/>
      <c r="AK32" s="915">
        <v>13</v>
      </c>
      <c r="AL32" s="916"/>
      <c r="AM32" s="916"/>
      <c r="AN32" s="916"/>
      <c r="AO32" s="916"/>
      <c r="AP32" s="916">
        <v>141</v>
      </c>
      <c r="AQ32" s="916"/>
      <c r="AR32" s="916"/>
      <c r="AS32" s="916"/>
      <c r="AT32" s="916"/>
      <c r="AU32" s="916">
        <v>127</v>
      </c>
      <c r="AV32" s="916"/>
      <c r="AW32" s="916"/>
      <c r="AX32" s="916"/>
      <c r="AY32" s="916"/>
      <c r="AZ32" s="916" t="s">
        <v>597</v>
      </c>
      <c r="BA32" s="916"/>
      <c r="BB32" s="916"/>
      <c r="BC32" s="916"/>
      <c r="BD32" s="916"/>
      <c r="BE32" s="913" t="s">
        <v>414</v>
      </c>
      <c r="BF32" s="913"/>
      <c r="BG32" s="913"/>
      <c r="BH32" s="913"/>
      <c r="BI32" s="914"/>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5"/>
      <c r="AL33" s="916"/>
      <c r="AM33" s="916"/>
      <c r="AN33" s="916"/>
      <c r="AO33" s="916"/>
      <c r="AP33" s="916"/>
      <c r="AQ33" s="916"/>
      <c r="AR33" s="916"/>
      <c r="AS33" s="916"/>
      <c r="AT33" s="916"/>
      <c r="AU33" s="916"/>
      <c r="AV33" s="916"/>
      <c r="AW33" s="916"/>
      <c r="AX33" s="916"/>
      <c r="AY33" s="916"/>
      <c r="AZ33" s="917"/>
      <c r="BA33" s="917"/>
      <c r="BB33" s="917"/>
      <c r="BC33" s="917"/>
      <c r="BD33" s="917"/>
      <c r="BE33" s="913"/>
      <c r="BF33" s="913"/>
      <c r="BG33" s="913"/>
      <c r="BH33" s="913"/>
      <c r="BI33" s="914"/>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5"/>
      <c r="AL34" s="916"/>
      <c r="AM34" s="916"/>
      <c r="AN34" s="916"/>
      <c r="AO34" s="916"/>
      <c r="AP34" s="916"/>
      <c r="AQ34" s="916"/>
      <c r="AR34" s="916"/>
      <c r="AS34" s="916"/>
      <c r="AT34" s="916"/>
      <c r="AU34" s="916"/>
      <c r="AV34" s="916"/>
      <c r="AW34" s="916"/>
      <c r="AX34" s="916"/>
      <c r="AY34" s="916"/>
      <c r="AZ34" s="917"/>
      <c r="BA34" s="917"/>
      <c r="BB34" s="917"/>
      <c r="BC34" s="917"/>
      <c r="BD34" s="917"/>
      <c r="BE34" s="913"/>
      <c r="BF34" s="913"/>
      <c r="BG34" s="913"/>
      <c r="BH34" s="913"/>
      <c r="BI34" s="914"/>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8"/>
      <c r="R50" s="919"/>
      <c r="S50" s="919"/>
      <c r="T50" s="919"/>
      <c r="U50" s="919"/>
      <c r="V50" s="919"/>
      <c r="W50" s="919"/>
      <c r="X50" s="919"/>
      <c r="Y50" s="919"/>
      <c r="Z50" s="919"/>
      <c r="AA50" s="919"/>
      <c r="AB50" s="919"/>
      <c r="AC50" s="919"/>
      <c r="AD50" s="919"/>
      <c r="AE50" s="920"/>
      <c r="AF50" s="847"/>
      <c r="AG50" s="848"/>
      <c r="AH50" s="848"/>
      <c r="AI50" s="848"/>
      <c r="AJ50" s="849"/>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8"/>
      <c r="R51" s="919"/>
      <c r="S51" s="919"/>
      <c r="T51" s="919"/>
      <c r="U51" s="919"/>
      <c r="V51" s="919"/>
      <c r="W51" s="919"/>
      <c r="X51" s="919"/>
      <c r="Y51" s="919"/>
      <c r="Z51" s="919"/>
      <c r="AA51" s="919"/>
      <c r="AB51" s="919"/>
      <c r="AC51" s="919"/>
      <c r="AD51" s="919"/>
      <c r="AE51" s="920"/>
      <c r="AF51" s="847"/>
      <c r="AG51" s="848"/>
      <c r="AH51" s="848"/>
      <c r="AI51" s="848"/>
      <c r="AJ51" s="849"/>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8"/>
      <c r="R52" s="919"/>
      <c r="S52" s="919"/>
      <c r="T52" s="919"/>
      <c r="U52" s="919"/>
      <c r="V52" s="919"/>
      <c r="W52" s="919"/>
      <c r="X52" s="919"/>
      <c r="Y52" s="919"/>
      <c r="Z52" s="919"/>
      <c r="AA52" s="919"/>
      <c r="AB52" s="919"/>
      <c r="AC52" s="919"/>
      <c r="AD52" s="919"/>
      <c r="AE52" s="920"/>
      <c r="AF52" s="847"/>
      <c r="AG52" s="848"/>
      <c r="AH52" s="848"/>
      <c r="AI52" s="848"/>
      <c r="AJ52" s="849"/>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8"/>
      <c r="R53" s="919"/>
      <c r="S53" s="919"/>
      <c r="T53" s="919"/>
      <c r="U53" s="919"/>
      <c r="V53" s="919"/>
      <c r="W53" s="919"/>
      <c r="X53" s="919"/>
      <c r="Y53" s="919"/>
      <c r="Z53" s="919"/>
      <c r="AA53" s="919"/>
      <c r="AB53" s="919"/>
      <c r="AC53" s="919"/>
      <c r="AD53" s="919"/>
      <c r="AE53" s="920"/>
      <c r="AF53" s="847"/>
      <c r="AG53" s="848"/>
      <c r="AH53" s="848"/>
      <c r="AI53" s="848"/>
      <c r="AJ53" s="849"/>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8"/>
      <c r="R54" s="919"/>
      <c r="S54" s="919"/>
      <c r="T54" s="919"/>
      <c r="U54" s="919"/>
      <c r="V54" s="919"/>
      <c r="W54" s="919"/>
      <c r="X54" s="919"/>
      <c r="Y54" s="919"/>
      <c r="Z54" s="919"/>
      <c r="AA54" s="919"/>
      <c r="AB54" s="919"/>
      <c r="AC54" s="919"/>
      <c r="AD54" s="919"/>
      <c r="AE54" s="920"/>
      <c r="AF54" s="847"/>
      <c r="AG54" s="848"/>
      <c r="AH54" s="848"/>
      <c r="AI54" s="848"/>
      <c r="AJ54" s="849"/>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8"/>
      <c r="R55" s="919"/>
      <c r="S55" s="919"/>
      <c r="T55" s="919"/>
      <c r="U55" s="919"/>
      <c r="V55" s="919"/>
      <c r="W55" s="919"/>
      <c r="X55" s="919"/>
      <c r="Y55" s="919"/>
      <c r="Z55" s="919"/>
      <c r="AA55" s="919"/>
      <c r="AB55" s="919"/>
      <c r="AC55" s="919"/>
      <c r="AD55" s="919"/>
      <c r="AE55" s="920"/>
      <c r="AF55" s="847"/>
      <c r="AG55" s="848"/>
      <c r="AH55" s="848"/>
      <c r="AI55" s="848"/>
      <c r="AJ55" s="849"/>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8"/>
      <c r="R56" s="919"/>
      <c r="S56" s="919"/>
      <c r="T56" s="919"/>
      <c r="U56" s="919"/>
      <c r="V56" s="919"/>
      <c r="W56" s="919"/>
      <c r="X56" s="919"/>
      <c r="Y56" s="919"/>
      <c r="Z56" s="919"/>
      <c r="AA56" s="919"/>
      <c r="AB56" s="919"/>
      <c r="AC56" s="919"/>
      <c r="AD56" s="919"/>
      <c r="AE56" s="920"/>
      <c r="AF56" s="847"/>
      <c r="AG56" s="848"/>
      <c r="AH56" s="848"/>
      <c r="AI56" s="848"/>
      <c r="AJ56" s="849"/>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8"/>
      <c r="R57" s="919"/>
      <c r="S57" s="919"/>
      <c r="T57" s="919"/>
      <c r="U57" s="919"/>
      <c r="V57" s="919"/>
      <c r="W57" s="919"/>
      <c r="X57" s="919"/>
      <c r="Y57" s="919"/>
      <c r="Z57" s="919"/>
      <c r="AA57" s="919"/>
      <c r="AB57" s="919"/>
      <c r="AC57" s="919"/>
      <c r="AD57" s="919"/>
      <c r="AE57" s="920"/>
      <c r="AF57" s="847"/>
      <c r="AG57" s="848"/>
      <c r="AH57" s="848"/>
      <c r="AI57" s="848"/>
      <c r="AJ57" s="849"/>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8"/>
      <c r="R58" s="919"/>
      <c r="S58" s="919"/>
      <c r="T58" s="919"/>
      <c r="U58" s="919"/>
      <c r="V58" s="919"/>
      <c r="W58" s="919"/>
      <c r="X58" s="919"/>
      <c r="Y58" s="919"/>
      <c r="Z58" s="919"/>
      <c r="AA58" s="919"/>
      <c r="AB58" s="919"/>
      <c r="AC58" s="919"/>
      <c r="AD58" s="919"/>
      <c r="AE58" s="920"/>
      <c r="AF58" s="847"/>
      <c r="AG58" s="848"/>
      <c r="AH58" s="848"/>
      <c r="AI58" s="848"/>
      <c r="AJ58" s="849"/>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8"/>
      <c r="R59" s="919"/>
      <c r="S59" s="919"/>
      <c r="T59" s="919"/>
      <c r="U59" s="919"/>
      <c r="V59" s="919"/>
      <c r="W59" s="919"/>
      <c r="X59" s="919"/>
      <c r="Y59" s="919"/>
      <c r="Z59" s="919"/>
      <c r="AA59" s="919"/>
      <c r="AB59" s="919"/>
      <c r="AC59" s="919"/>
      <c r="AD59" s="919"/>
      <c r="AE59" s="920"/>
      <c r="AF59" s="847"/>
      <c r="AG59" s="848"/>
      <c r="AH59" s="848"/>
      <c r="AI59" s="848"/>
      <c r="AJ59" s="849"/>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8"/>
      <c r="R60" s="919"/>
      <c r="S60" s="919"/>
      <c r="T60" s="919"/>
      <c r="U60" s="919"/>
      <c r="V60" s="919"/>
      <c r="W60" s="919"/>
      <c r="X60" s="919"/>
      <c r="Y60" s="919"/>
      <c r="Z60" s="919"/>
      <c r="AA60" s="919"/>
      <c r="AB60" s="919"/>
      <c r="AC60" s="919"/>
      <c r="AD60" s="919"/>
      <c r="AE60" s="920"/>
      <c r="AF60" s="847"/>
      <c r="AG60" s="848"/>
      <c r="AH60" s="848"/>
      <c r="AI60" s="848"/>
      <c r="AJ60" s="849"/>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8"/>
      <c r="R61" s="919"/>
      <c r="S61" s="919"/>
      <c r="T61" s="919"/>
      <c r="U61" s="919"/>
      <c r="V61" s="919"/>
      <c r="W61" s="919"/>
      <c r="X61" s="919"/>
      <c r="Y61" s="919"/>
      <c r="Z61" s="919"/>
      <c r="AA61" s="919"/>
      <c r="AB61" s="919"/>
      <c r="AC61" s="919"/>
      <c r="AD61" s="919"/>
      <c r="AE61" s="920"/>
      <c r="AF61" s="847"/>
      <c r="AG61" s="848"/>
      <c r="AH61" s="848"/>
      <c r="AI61" s="848"/>
      <c r="AJ61" s="849"/>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8"/>
      <c r="R62" s="919"/>
      <c r="S62" s="919"/>
      <c r="T62" s="919"/>
      <c r="U62" s="919"/>
      <c r="V62" s="919"/>
      <c r="W62" s="919"/>
      <c r="X62" s="919"/>
      <c r="Y62" s="919"/>
      <c r="Z62" s="919"/>
      <c r="AA62" s="919"/>
      <c r="AB62" s="919"/>
      <c r="AC62" s="919"/>
      <c r="AD62" s="919"/>
      <c r="AE62" s="920"/>
      <c r="AF62" s="847"/>
      <c r="AG62" s="848"/>
      <c r="AH62" s="848"/>
      <c r="AI62" s="848"/>
      <c r="AJ62" s="849"/>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416</v>
      </c>
      <c r="C63" s="877"/>
      <c r="D63" s="877"/>
      <c r="E63" s="877"/>
      <c r="F63" s="877"/>
      <c r="G63" s="877"/>
      <c r="H63" s="877"/>
      <c r="I63" s="877"/>
      <c r="J63" s="877"/>
      <c r="K63" s="877"/>
      <c r="L63" s="877"/>
      <c r="M63" s="877"/>
      <c r="N63" s="877"/>
      <c r="O63" s="877"/>
      <c r="P63" s="878"/>
      <c r="Q63" s="923"/>
      <c r="R63" s="924"/>
      <c r="S63" s="924"/>
      <c r="T63" s="924"/>
      <c r="U63" s="924"/>
      <c r="V63" s="924"/>
      <c r="W63" s="924"/>
      <c r="X63" s="924"/>
      <c r="Y63" s="924"/>
      <c r="Z63" s="924"/>
      <c r="AA63" s="924"/>
      <c r="AB63" s="924"/>
      <c r="AC63" s="924"/>
      <c r="AD63" s="924"/>
      <c r="AE63" s="925"/>
      <c r="AF63" s="926">
        <v>74</v>
      </c>
      <c r="AG63" s="927"/>
      <c r="AH63" s="927"/>
      <c r="AI63" s="927"/>
      <c r="AJ63" s="928"/>
      <c r="AK63" s="929"/>
      <c r="AL63" s="924"/>
      <c r="AM63" s="924"/>
      <c r="AN63" s="924"/>
      <c r="AO63" s="924"/>
      <c r="AP63" s="927">
        <v>3610</v>
      </c>
      <c r="AQ63" s="927"/>
      <c r="AR63" s="927"/>
      <c r="AS63" s="927"/>
      <c r="AT63" s="927"/>
      <c r="AU63" s="927">
        <v>3051</v>
      </c>
      <c r="AV63" s="927"/>
      <c r="AW63" s="927"/>
      <c r="AX63" s="927"/>
      <c r="AY63" s="927"/>
      <c r="AZ63" s="931"/>
      <c r="BA63" s="931"/>
      <c r="BB63" s="931"/>
      <c r="BC63" s="931"/>
      <c r="BD63" s="931"/>
      <c r="BE63" s="932"/>
      <c r="BF63" s="932"/>
      <c r="BG63" s="932"/>
      <c r="BH63" s="932"/>
      <c r="BI63" s="933"/>
      <c r="BJ63" s="934" t="s">
        <v>417</v>
      </c>
      <c r="BK63" s="935"/>
      <c r="BL63" s="935"/>
      <c r="BM63" s="935"/>
      <c r="BN63" s="936"/>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37" t="s">
        <v>423</v>
      </c>
      <c r="AG66" s="899"/>
      <c r="AH66" s="899"/>
      <c r="AI66" s="899"/>
      <c r="AJ66" s="938"/>
      <c r="AK66" s="803" t="s">
        <v>424</v>
      </c>
      <c r="AL66" s="827"/>
      <c r="AM66" s="827"/>
      <c r="AN66" s="827"/>
      <c r="AO66" s="828"/>
      <c r="AP66" s="803" t="s">
        <v>425</v>
      </c>
      <c r="AQ66" s="804"/>
      <c r="AR66" s="804"/>
      <c r="AS66" s="804"/>
      <c r="AT66" s="805"/>
      <c r="AU66" s="803" t="s">
        <v>426</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39"/>
      <c r="AG67" s="902"/>
      <c r="AH67" s="902"/>
      <c r="AI67" s="902"/>
      <c r="AJ67" s="940"/>
      <c r="AK67" s="941"/>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8"/>
    </row>
    <row r="68" spans="1:131" s="249" customFormat="1" ht="26.25" customHeight="1" thickTop="1" x14ac:dyDescent="0.15">
      <c r="A68" s="260">
        <v>1</v>
      </c>
      <c r="B68" s="954" t="s">
        <v>598</v>
      </c>
      <c r="C68" s="955"/>
      <c r="D68" s="955"/>
      <c r="E68" s="955"/>
      <c r="F68" s="955"/>
      <c r="G68" s="955"/>
      <c r="H68" s="955"/>
      <c r="I68" s="955"/>
      <c r="J68" s="955"/>
      <c r="K68" s="955"/>
      <c r="L68" s="955"/>
      <c r="M68" s="955"/>
      <c r="N68" s="955"/>
      <c r="O68" s="955"/>
      <c r="P68" s="956"/>
      <c r="Q68" s="957">
        <v>3777</v>
      </c>
      <c r="R68" s="951"/>
      <c r="S68" s="951"/>
      <c r="T68" s="951"/>
      <c r="U68" s="951"/>
      <c r="V68" s="951">
        <v>3777</v>
      </c>
      <c r="W68" s="951"/>
      <c r="X68" s="951"/>
      <c r="Y68" s="951"/>
      <c r="Z68" s="951"/>
      <c r="AA68" s="951" t="s">
        <v>605</v>
      </c>
      <c r="AB68" s="951"/>
      <c r="AC68" s="951"/>
      <c r="AD68" s="951"/>
      <c r="AE68" s="951"/>
      <c r="AF68" s="951" t="s">
        <v>603</v>
      </c>
      <c r="AG68" s="951"/>
      <c r="AH68" s="951"/>
      <c r="AI68" s="951"/>
      <c r="AJ68" s="951"/>
      <c r="AK68" s="951" t="s">
        <v>603</v>
      </c>
      <c r="AL68" s="951"/>
      <c r="AM68" s="951"/>
      <c r="AN68" s="951"/>
      <c r="AO68" s="951"/>
      <c r="AP68" s="951">
        <v>1904</v>
      </c>
      <c r="AQ68" s="951"/>
      <c r="AR68" s="951"/>
      <c r="AS68" s="951"/>
      <c r="AT68" s="951"/>
      <c r="AU68" s="951">
        <v>168</v>
      </c>
      <c r="AV68" s="951"/>
      <c r="AW68" s="951"/>
      <c r="AX68" s="951"/>
      <c r="AY68" s="951"/>
      <c r="AZ68" s="952"/>
      <c r="BA68" s="952"/>
      <c r="BB68" s="952"/>
      <c r="BC68" s="952"/>
      <c r="BD68" s="953"/>
      <c r="BE68" s="267"/>
      <c r="BF68" s="267"/>
      <c r="BG68" s="267"/>
      <c r="BH68" s="267"/>
      <c r="BI68" s="267"/>
      <c r="BJ68" s="267"/>
      <c r="BK68" s="267"/>
      <c r="BL68" s="267"/>
      <c r="BM68" s="267"/>
      <c r="BN68" s="267"/>
      <c r="BO68" s="267"/>
      <c r="BP68" s="267"/>
      <c r="BQ68" s="264">
        <v>62</v>
      </c>
      <c r="BR68" s="269"/>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8"/>
    </row>
    <row r="69" spans="1:131" s="249" customFormat="1" ht="26.25" customHeight="1" x14ac:dyDescent="0.15">
      <c r="A69" s="263">
        <v>2</v>
      </c>
      <c r="B69" s="958" t="s">
        <v>599</v>
      </c>
      <c r="C69" s="959"/>
      <c r="D69" s="959"/>
      <c r="E69" s="959"/>
      <c r="F69" s="959"/>
      <c r="G69" s="959"/>
      <c r="H69" s="959"/>
      <c r="I69" s="959"/>
      <c r="J69" s="959"/>
      <c r="K69" s="959"/>
      <c r="L69" s="959"/>
      <c r="M69" s="959"/>
      <c r="N69" s="959"/>
      <c r="O69" s="959"/>
      <c r="P69" s="960"/>
      <c r="Q69" s="961">
        <v>198</v>
      </c>
      <c r="R69" s="916"/>
      <c r="S69" s="916"/>
      <c r="T69" s="916"/>
      <c r="U69" s="916"/>
      <c r="V69" s="916">
        <v>183</v>
      </c>
      <c r="W69" s="916"/>
      <c r="X69" s="916"/>
      <c r="Y69" s="916"/>
      <c r="Z69" s="916"/>
      <c r="AA69" s="916">
        <v>15</v>
      </c>
      <c r="AB69" s="916"/>
      <c r="AC69" s="916"/>
      <c r="AD69" s="916"/>
      <c r="AE69" s="916"/>
      <c r="AF69" s="916">
        <v>15</v>
      </c>
      <c r="AG69" s="916"/>
      <c r="AH69" s="916"/>
      <c r="AI69" s="916"/>
      <c r="AJ69" s="916"/>
      <c r="AK69" s="916" t="s">
        <v>603</v>
      </c>
      <c r="AL69" s="916"/>
      <c r="AM69" s="916"/>
      <c r="AN69" s="916"/>
      <c r="AO69" s="916"/>
      <c r="AP69" s="916" t="s">
        <v>603</v>
      </c>
      <c r="AQ69" s="916"/>
      <c r="AR69" s="916"/>
      <c r="AS69" s="916"/>
      <c r="AT69" s="916"/>
      <c r="AU69" s="916" t="s">
        <v>603</v>
      </c>
      <c r="AV69" s="916"/>
      <c r="AW69" s="916"/>
      <c r="AX69" s="916"/>
      <c r="AY69" s="916"/>
      <c r="AZ69" s="962"/>
      <c r="BA69" s="962"/>
      <c r="BB69" s="962"/>
      <c r="BC69" s="962"/>
      <c r="BD69" s="963"/>
      <c r="BE69" s="267"/>
      <c r="BF69" s="267"/>
      <c r="BG69" s="267"/>
      <c r="BH69" s="267"/>
      <c r="BI69" s="267"/>
      <c r="BJ69" s="267"/>
      <c r="BK69" s="267"/>
      <c r="BL69" s="267"/>
      <c r="BM69" s="267"/>
      <c r="BN69" s="267"/>
      <c r="BO69" s="267"/>
      <c r="BP69" s="267"/>
      <c r="BQ69" s="264">
        <v>63</v>
      </c>
      <c r="BR69" s="269"/>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8"/>
    </row>
    <row r="70" spans="1:131" s="249" customFormat="1" ht="26.25" customHeight="1" x14ac:dyDescent="0.15">
      <c r="A70" s="263">
        <v>3</v>
      </c>
      <c r="B70" s="958" t="s">
        <v>600</v>
      </c>
      <c r="C70" s="959"/>
      <c r="D70" s="959"/>
      <c r="E70" s="959"/>
      <c r="F70" s="959"/>
      <c r="G70" s="959"/>
      <c r="H70" s="959"/>
      <c r="I70" s="959"/>
      <c r="J70" s="959"/>
      <c r="K70" s="959"/>
      <c r="L70" s="959"/>
      <c r="M70" s="959"/>
      <c r="N70" s="959"/>
      <c r="O70" s="959"/>
      <c r="P70" s="960"/>
      <c r="Q70" s="961">
        <v>1227276</v>
      </c>
      <c r="R70" s="916"/>
      <c r="S70" s="916"/>
      <c r="T70" s="916"/>
      <c r="U70" s="916"/>
      <c r="V70" s="916">
        <v>1165356</v>
      </c>
      <c r="W70" s="916"/>
      <c r="X70" s="916"/>
      <c r="Y70" s="916"/>
      <c r="Z70" s="916"/>
      <c r="AA70" s="916">
        <v>61920</v>
      </c>
      <c r="AB70" s="916"/>
      <c r="AC70" s="916"/>
      <c r="AD70" s="916"/>
      <c r="AE70" s="916"/>
      <c r="AF70" s="916">
        <v>61920</v>
      </c>
      <c r="AG70" s="916"/>
      <c r="AH70" s="916"/>
      <c r="AI70" s="916"/>
      <c r="AJ70" s="916"/>
      <c r="AK70" s="916">
        <v>8500</v>
      </c>
      <c r="AL70" s="916"/>
      <c r="AM70" s="916"/>
      <c r="AN70" s="916"/>
      <c r="AO70" s="916"/>
      <c r="AP70" s="916" t="s">
        <v>604</v>
      </c>
      <c r="AQ70" s="916"/>
      <c r="AR70" s="916"/>
      <c r="AS70" s="916"/>
      <c r="AT70" s="916"/>
      <c r="AU70" s="916" t="s">
        <v>603</v>
      </c>
      <c r="AV70" s="916"/>
      <c r="AW70" s="916"/>
      <c r="AX70" s="916"/>
      <c r="AY70" s="916"/>
      <c r="AZ70" s="962"/>
      <c r="BA70" s="962"/>
      <c r="BB70" s="962"/>
      <c r="BC70" s="962"/>
      <c r="BD70" s="963"/>
      <c r="BE70" s="267"/>
      <c r="BF70" s="267"/>
      <c r="BG70" s="267"/>
      <c r="BH70" s="267"/>
      <c r="BI70" s="267"/>
      <c r="BJ70" s="267"/>
      <c r="BK70" s="267"/>
      <c r="BL70" s="267"/>
      <c r="BM70" s="267"/>
      <c r="BN70" s="267"/>
      <c r="BO70" s="267"/>
      <c r="BP70" s="267"/>
      <c r="BQ70" s="264">
        <v>64</v>
      </c>
      <c r="BR70" s="269"/>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8"/>
    </row>
    <row r="71" spans="1:131" s="249" customFormat="1" ht="26.25" customHeight="1" x14ac:dyDescent="0.15">
      <c r="A71" s="263">
        <v>4</v>
      </c>
      <c r="B71" s="958" t="s">
        <v>601</v>
      </c>
      <c r="C71" s="959"/>
      <c r="D71" s="959"/>
      <c r="E71" s="959"/>
      <c r="F71" s="959"/>
      <c r="G71" s="959"/>
      <c r="H71" s="959"/>
      <c r="I71" s="959"/>
      <c r="J71" s="959"/>
      <c r="K71" s="959"/>
      <c r="L71" s="959"/>
      <c r="M71" s="959"/>
      <c r="N71" s="959"/>
      <c r="O71" s="959"/>
      <c r="P71" s="960"/>
      <c r="Q71" s="961">
        <v>40005</v>
      </c>
      <c r="R71" s="916"/>
      <c r="S71" s="916"/>
      <c r="T71" s="916"/>
      <c r="U71" s="916"/>
      <c r="V71" s="916">
        <v>36000</v>
      </c>
      <c r="W71" s="916"/>
      <c r="X71" s="916"/>
      <c r="Y71" s="916"/>
      <c r="Z71" s="916"/>
      <c r="AA71" s="916">
        <v>4006</v>
      </c>
      <c r="AB71" s="916"/>
      <c r="AC71" s="916"/>
      <c r="AD71" s="916"/>
      <c r="AE71" s="916"/>
      <c r="AF71" s="916">
        <v>20140</v>
      </c>
      <c r="AG71" s="916"/>
      <c r="AH71" s="916"/>
      <c r="AI71" s="916"/>
      <c r="AJ71" s="916"/>
      <c r="AK71" s="916">
        <v>31</v>
      </c>
      <c r="AL71" s="916"/>
      <c r="AM71" s="916"/>
      <c r="AN71" s="916"/>
      <c r="AO71" s="916"/>
      <c r="AP71" s="916">
        <v>112361</v>
      </c>
      <c r="AQ71" s="916"/>
      <c r="AR71" s="916"/>
      <c r="AS71" s="916"/>
      <c r="AT71" s="916"/>
      <c r="AU71" s="916" t="s">
        <v>603</v>
      </c>
      <c r="AV71" s="916"/>
      <c r="AW71" s="916"/>
      <c r="AX71" s="916"/>
      <c r="AY71" s="916"/>
      <c r="AZ71" s="962"/>
      <c r="BA71" s="962"/>
      <c r="BB71" s="962"/>
      <c r="BC71" s="962"/>
      <c r="BD71" s="963"/>
      <c r="BE71" s="267"/>
      <c r="BF71" s="267"/>
      <c r="BG71" s="267"/>
      <c r="BH71" s="267"/>
      <c r="BI71" s="267"/>
      <c r="BJ71" s="267"/>
      <c r="BK71" s="267"/>
      <c r="BL71" s="267"/>
      <c r="BM71" s="267"/>
      <c r="BN71" s="267"/>
      <c r="BO71" s="267"/>
      <c r="BP71" s="267"/>
      <c r="BQ71" s="264">
        <v>65</v>
      </c>
      <c r="BR71" s="269"/>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8"/>
    </row>
    <row r="72" spans="1:131" s="249" customFormat="1" ht="26.25" customHeight="1" x14ac:dyDescent="0.15">
      <c r="A72" s="263">
        <v>5</v>
      </c>
      <c r="B72" s="958" t="s">
        <v>602</v>
      </c>
      <c r="C72" s="959"/>
      <c r="D72" s="959"/>
      <c r="E72" s="959"/>
      <c r="F72" s="959"/>
      <c r="G72" s="959"/>
      <c r="H72" s="959"/>
      <c r="I72" s="959"/>
      <c r="J72" s="959"/>
      <c r="K72" s="959"/>
      <c r="L72" s="959"/>
      <c r="M72" s="959"/>
      <c r="N72" s="959"/>
      <c r="O72" s="959"/>
      <c r="P72" s="960"/>
      <c r="Q72" s="961">
        <v>7557</v>
      </c>
      <c r="R72" s="916"/>
      <c r="S72" s="916"/>
      <c r="T72" s="916"/>
      <c r="U72" s="916"/>
      <c r="V72" s="916">
        <v>5709</v>
      </c>
      <c r="W72" s="916"/>
      <c r="X72" s="916"/>
      <c r="Y72" s="916"/>
      <c r="Z72" s="916"/>
      <c r="AA72" s="916">
        <v>1849</v>
      </c>
      <c r="AB72" s="916"/>
      <c r="AC72" s="916"/>
      <c r="AD72" s="916"/>
      <c r="AE72" s="916"/>
      <c r="AF72" s="916">
        <v>17220</v>
      </c>
      <c r="AG72" s="916"/>
      <c r="AH72" s="916"/>
      <c r="AI72" s="916"/>
      <c r="AJ72" s="916"/>
      <c r="AK72" s="916" t="s">
        <v>603</v>
      </c>
      <c r="AL72" s="916"/>
      <c r="AM72" s="916"/>
      <c r="AN72" s="916"/>
      <c r="AO72" s="916"/>
      <c r="AP72" s="916">
        <v>16930</v>
      </c>
      <c r="AQ72" s="916"/>
      <c r="AR72" s="916"/>
      <c r="AS72" s="916"/>
      <c r="AT72" s="916"/>
      <c r="AU72" s="916" t="s">
        <v>603</v>
      </c>
      <c r="AV72" s="916"/>
      <c r="AW72" s="916"/>
      <c r="AX72" s="916"/>
      <c r="AY72" s="916"/>
      <c r="AZ72" s="962"/>
      <c r="BA72" s="962"/>
      <c r="BB72" s="962"/>
      <c r="BC72" s="962"/>
      <c r="BD72" s="963"/>
      <c r="BE72" s="267"/>
      <c r="BF72" s="267"/>
      <c r="BG72" s="267"/>
      <c r="BH72" s="267"/>
      <c r="BI72" s="267"/>
      <c r="BJ72" s="267"/>
      <c r="BK72" s="267"/>
      <c r="BL72" s="267"/>
      <c r="BM72" s="267"/>
      <c r="BN72" s="267"/>
      <c r="BO72" s="267"/>
      <c r="BP72" s="267"/>
      <c r="BQ72" s="264">
        <v>66</v>
      </c>
      <c r="BR72" s="269"/>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8"/>
    </row>
    <row r="73" spans="1:131" s="249" customFormat="1" ht="26.25" customHeight="1" x14ac:dyDescent="0.15">
      <c r="A73" s="263">
        <v>6</v>
      </c>
      <c r="B73" s="958"/>
      <c r="C73" s="959"/>
      <c r="D73" s="959"/>
      <c r="E73" s="959"/>
      <c r="F73" s="959"/>
      <c r="G73" s="959"/>
      <c r="H73" s="959"/>
      <c r="I73" s="959"/>
      <c r="J73" s="959"/>
      <c r="K73" s="959"/>
      <c r="L73" s="959"/>
      <c r="M73" s="959"/>
      <c r="N73" s="959"/>
      <c r="O73" s="959"/>
      <c r="P73" s="960"/>
      <c r="Q73" s="961"/>
      <c r="R73" s="916"/>
      <c r="S73" s="916"/>
      <c r="T73" s="916"/>
      <c r="U73" s="916"/>
      <c r="V73" s="916"/>
      <c r="W73" s="916"/>
      <c r="X73" s="916"/>
      <c r="Y73" s="916"/>
      <c r="Z73" s="916"/>
      <c r="AA73" s="916"/>
      <c r="AB73" s="916"/>
      <c r="AC73" s="916"/>
      <c r="AD73" s="916"/>
      <c r="AE73" s="916"/>
      <c r="AF73" s="916"/>
      <c r="AG73" s="916"/>
      <c r="AH73" s="916"/>
      <c r="AI73" s="916"/>
      <c r="AJ73" s="916"/>
      <c r="AK73" s="916"/>
      <c r="AL73" s="916"/>
      <c r="AM73" s="916"/>
      <c r="AN73" s="916"/>
      <c r="AO73" s="916"/>
      <c r="AP73" s="916"/>
      <c r="AQ73" s="916"/>
      <c r="AR73" s="916"/>
      <c r="AS73" s="916"/>
      <c r="AT73" s="916"/>
      <c r="AU73" s="916"/>
      <c r="AV73" s="916"/>
      <c r="AW73" s="916"/>
      <c r="AX73" s="916"/>
      <c r="AY73" s="916"/>
      <c r="AZ73" s="962"/>
      <c r="BA73" s="962"/>
      <c r="BB73" s="962"/>
      <c r="BC73" s="962"/>
      <c r="BD73" s="963"/>
      <c r="BE73" s="267"/>
      <c r="BF73" s="267"/>
      <c r="BG73" s="267"/>
      <c r="BH73" s="267"/>
      <c r="BI73" s="267"/>
      <c r="BJ73" s="267"/>
      <c r="BK73" s="267"/>
      <c r="BL73" s="267"/>
      <c r="BM73" s="267"/>
      <c r="BN73" s="267"/>
      <c r="BO73" s="267"/>
      <c r="BP73" s="267"/>
      <c r="BQ73" s="264">
        <v>67</v>
      </c>
      <c r="BR73" s="269"/>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8"/>
    </row>
    <row r="74" spans="1:131" s="249" customFormat="1" ht="26.25" customHeight="1" x14ac:dyDescent="0.15">
      <c r="A74" s="263">
        <v>7</v>
      </c>
      <c r="B74" s="958"/>
      <c r="C74" s="959"/>
      <c r="D74" s="959"/>
      <c r="E74" s="959"/>
      <c r="F74" s="959"/>
      <c r="G74" s="959"/>
      <c r="H74" s="959"/>
      <c r="I74" s="959"/>
      <c r="J74" s="959"/>
      <c r="K74" s="959"/>
      <c r="L74" s="959"/>
      <c r="M74" s="959"/>
      <c r="N74" s="959"/>
      <c r="O74" s="959"/>
      <c r="P74" s="960"/>
      <c r="Q74" s="961"/>
      <c r="R74" s="916"/>
      <c r="S74" s="916"/>
      <c r="T74" s="916"/>
      <c r="U74" s="916"/>
      <c r="V74" s="916"/>
      <c r="W74" s="916"/>
      <c r="X74" s="916"/>
      <c r="Y74" s="916"/>
      <c r="Z74" s="916"/>
      <c r="AA74" s="916"/>
      <c r="AB74" s="916"/>
      <c r="AC74" s="916"/>
      <c r="AD74" s="916"/>
      <c r="AE74" s="916"/>
      <c r="AF74" s="916"/>
      <c r="AG74" s="916"/>
      <c r="AH74" s="916"/>
      <c r="AI74" s="916"/>
      <c r="AJ74" s="916"/>
      <c r="AK74" s="916"/>
      <c r="AL74" s="916"/>
      <c r="AM74" s="916"/>
      <c r="AN74" s="916"/>
      <c r="AO74" s="916"/>
      <c r="AP74" s="916"/>
      <c r="AQ74" s="916"/>
      <c r="AR74" s="916"/>
      <c r="AS74" s="916"/>
      <c r="AT74" s="916"/>
      <c r="AU74" s="916"/>
      <c r="AV74" s="916"/>
      <c r="AW74" s="916"/>
      <c r="AX74" s="916"/>
      <c r="AY74" s="916"/>
      <c r="AZ74" s="962"/>
      <c r="BA74" s="962"/>
      <c r="BB74" s="962"/>
      <c r="BC74" s="962"/>
      <c r="BD74" s="963"/>
      <c r="BE74" s="267"/>
      <c r="BF74" s="267"/>
      <c r="BG74" s="267"/>
      <c r="BH74" s="267"/>
      <c r="BI74" s="267"/>
      <c r="BJ74" s="267"/>
      <c r="BK74" s="267"/>
      <c r="BL74" s="267"/>
      <c r="BM74" s="267"/>
      <c r="BN74" s="267"/>
      <c r="BO74" s="267"/>
      <c r="BP74" s="267"/>
      <c r="BQ74" s="264">
        <v>68</v>
      </c>
      <c r="BR74" s="269"/>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8"/>
    </row>
    <row r="75" spans="1:131" s="249" customFormat="1" ht="26.25" customHeight="1" x14ac:dyDescent="0.15">
      <c r="A75" s="263">
        <v>8</v>
      </c>
      <c r="B75" s="958"/>
      <c r="C75" s="959"/>
      <c r="D75" s="959"/>
      <c r="E75" s="959"/>
      <c r="F75" s="959"/>
      <c r="G75" s="959"/>
      <c r="H75" s="959"/>
      <c r="I75" s="959"/>
      <c r="J75" s="959"/>
      <c r="K75" s="959"/>
      <c r="L75" s="959"/>
      <c r="M75" s="959"/>
      <c r="N75" s="959"/>
      <c r="O75" s="959"/>
      <c r="P75" s="960"/>
      <c r="Q75" s="964"/>
      <c r="R75" s="965"/>
      <c r="S75" s="965"/>
      <c r="T75" s="965"/>
      <c r="U75" s="915"/>
      <c r="V75" s="966"/>
      <c r="W75" s="965"/>
      <c r="X75" s="965"/>
      <c r="Y75" s="965"/>
      <c r="Z75" s="915"/>
      <c r="AA75" s="966"/>
      <c r="AB75" s="965"/>
      <c r="AC75" s="965"/>
      <c r="AD75" s="965"/>
      <c r="AE75" s="915"/>
      <c r="AF75" s="966"/>
      <c r="AG75" s="965"/>
      <c r="AH75" s="965"/>
      <c r="AI75" s="965"/>
      <c r="AJ75" s="915"/>
      <c r="AK75" s="966"/>
      <c r="AL75" s="965"/>
      <c r="AM75" s="965"/>
      <c r="AN75" s="965"/>
      <c r="AO75" s="915"/>
      <c r="AP75" s="966"/>
      <c r="AQ75" s="965"/>
      <c r="AR75" s="965"/>
      <c r="AS75" s="965"/>
      <c r="AT75" s="915"/>
      <c r="AU75" s="966"/>
      <c r="AV75" s="965"/>
      <c r="AW75" s="965"/>
      <c r="AX75" s="965"/>
      <c r="AY75" s="915"/>
      <c r="AZ75" s="962"/>
      <c r="BA75" s="962"/>
      <c r="BB75" s="962"/>
      <c r="BC75" s="962"/>
      <c r="BD75" s="963"/>
      <c r="BE75" s="267"/>
      <c r="BF75" s="267"/>
      <c r="BG75" s="267"/>
      <c r="BH75" s="267"/>
      <c r="BI75" s="267"/>
      <c r="BJ75" s="267"/>
      <c r="BK75" s="267"/>
      <c r="BL75" s="267"/>
      <c r="BM75" s="267"/>
      <c r="BN75" s="267"/>
      <c r="BO75" s="267"/>
      <c r="BP75" s="267"/>
      <c r="BQ75" s="264">
        <v>69</v>
      </c>
      <c r="BR75" s="269"/>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8"/>
    </row>
    <row r="76" spans="1:131" s="249" customFormat="1" ht="26.25" customHeight="1" x14ac:dyDescent="0.15">
      <c r="A76" s="263">
        <v>9</v>
      </c>
      <c r="B76" s="958"/>
      <c r="C76" s="959"/>
      <c r="D76" s="959"/>
      <c r="E76" s="959"/>
      <c r="F76" s="959"/>
      <c r="G76" s="959"/>
      <c r="H76" s="959"/>
      <c r="I76" s="959"/>
      <c r="J76" s="959"/>
      <c r="K76" s="959"/>
      <c r="L76" s="959"/>
      <c r="M76" s="959"/>
      <c r="N76" s="959"/>
      <c r="O76" s="959"/>
      <c r="P76" s="960"/>
      <c r="Q76" s="964"/>
      <c r="R76" s="965"/>
      <c r="S76" s="965"/>
      <c r="T76" s="965"/>
      <c r="U76" s="915"/>
      <c r="V76" s="966"/>
      <c r="W76" s="965"/>
      <c r="X76" s="965"/>
      <c r="Y76" s="965"/>
      <c r="Z76" s="915"/>
      <c r="AA76" s="966"/>
      <c r="AB76" s="965"/>
      <c r="AC76" s="965"/>
      <c r="AD76" s="965"/>
      <c r="AE76" s="915"/>
      <c r="AF76" s="966"/>
      <c r="AG76" s="965"/>
      <c r="AH76" s="965"/>
      <c r="AI76" s="965"/>
      <c r="AJ76" s="915"/>
      <c r="AK76" s="966"/>
      <c r="AL76" s="965"/>
      <c r="AM76" s="965"/>
      <c r="AN76" s="965"/>
      <c r="AO76" s="915"/>
      <c r="AP76" s="966"/>
      <c r="AQ76" s="965"/>
      <c r="AR76" s="965"/>
      <c r="AS76" s="965"/>
      <c r="AT76" s="915"/>
      <c r="AU76" s="966"/>
      <c r="AV76" s="965"/>
      <c r="AW76" s="965"/>
      <c r="AX76" s="965"/>
      <c r="AY76" s="915"/>
      <c r="AZ76" s="962"/>
      <c r="BA76" s="962"/>
      <c r="BB76" s="962"/>
      <c r="BC76" s="962"/>
      <c r="BD76" s="963"/>
      <c r="BE76" s="267"/>
      <c r="BF76" s="267"/>
      <c r="BG76" s="267"/>
      <c r="BH76" s="267"/>
      <c r="BI76" s="267"/>
      <c r="BJ76" s="267"/>
      <c r="BK76" s="267"/>
      <c r="BL76" s="267"/>
      <c r="BM76" s="267"/>
      <c r="BN76" s="267"/>
      <c r="BO76" s="267"/>
      <c r="BP76" s="267"/>
      <c r="BQ76" s="264">
        <v>70</v>
      </c>
      <c r="BR76" s="269"/>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8"/>
    </row>
    <row r="77" spans="1:131" s="249" customFormat="1" ht="26.25" customHeight="1" x14ac:dyDescent="0.15">
      <c r="A77" s="263">
        <v>10</v>
      </c>
      <c r="B77" s="958"/>
      <c r="C77" s="959"/>
      <c r="D77" s="959"/>
      <c r="E77" s="959"/>
      <c r="F77" s="959"/>
      <c r="G77" s="959"/>
      <c r="H77" s="959"/>
      <c r="I77" s="959"/>
      <c r="J77" s="959"/>
      <c r="K77" s="959"/>
      <c r="L77" s="959"/>
      <c r="M77" s="959"/>
      <c r="N77" s="959"/>
      <c r="O77" s="959"/>
      <c r="P77" s="960"/>
      <c r="Q77" s="964"/>
      <c r="R77" s="965"/>
      <c r="S77" s="965"/>
      <c r="T77" s="965"/>
      <c r="U77" s="915"/>
      <c r="V77" s="966"/>
      <c r="W77" s="965"/>
      <c r="X77" s="965"/>
      <c r="Y77" s="965"/>
      <c r="Z77" s="915"/>
      <c r="AA77" s="966"/>
      <c r="AB77" s="965"/>
      <c r="AC77" s="965"/>
      <c r="AD77" s="965"/>
      <c r="AE77" s="915"/>
      <c r="AF77" s="966"/>
      <c r="AG77" s="965"/>
      <c r="AH77" s="965"/>
      <c r="AI77" s="965"/>
      <c r="AJ77" s="915"/>
      <c r="AK77" s="966"/>
      <c r="AL77" s="965"/>
      <c r="AM77" s="965"/>
      <c r="AN77" s="965"/>
      <c r="AO77" s="915"/>
      <c r="AP77" s="966"/>
      <c r="AQ77" s="965"/>
      <c r="AR77" s="965"/>
      <c r="AS77" s="965"/>
      <c r="AT77" s="915"/>
      <c r="AU77" s="966"/>
      <c r="AV77" s="965"/>
      <c r="AW77" s="965"/>
      <c r="AX77" s="965"/>
      <c r="AY77" s="915"/>
      <c r="AZ77" s="962"/>
      <c r="BA77" s="962"/>
      <c r="BB77" s="962"/>
      <c r="BC77" s="962"/>
      <c r="BD77" s="963"/>
      <c r="BE77" s="267"/>
      <c r="BF77" s="267"/>
      <c r="BG77" s="267"/>
      <c r="BH77" s="267"/>
      <c r="BI77" s="267"/>
      <c r="BJ77" s="267"/>
      <c r="BK77" s="267"/>
      <c r="BL77" s="267"/>
      <c r="BM77" s="267"/>
      <c r="BN77" s="267"/>
      <c r="BO77" s="267"/>
      <c r="BP77" s="267"/>
      <c r="BQ77" s="264">
        <v>71</v>
      </c>
      <c r="BR77" s="269"/>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8"/>
    </row>
    <row r="78" spans="1:131" s="249" customFormat="1" ht="26.25" customHeight="1" x14ac:dyDescent="0.15">
      <c r="A78" s="263">
        <v>11</v>
      </c>
      <c r="B78" s="958"/>
      <c r="C78" s="959"/>
      <c r="D78" s="959"/>
      <c r="E78" s="959"/>
      <c r="F78" s="959"/>
      <c r="G78" s="959"/>
      <c r="H78" s="959"/>
      <c r="I78" s="959"/>
      <c r="J78" s="959"/>
      <c r="K78" s="959"/>
      <c r="L78" s="959"/>
      <c r="M78" s="959"/>
      <c r="N78" s="959"/>
      <c r="O78" s="959"/>
      <c r="P78" s="960"/>
      <c r="Q78" s="961"/>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2"/>
      <c r="BA78" s="962"/>
      <c r="BB78" s="962"/>
      <c r="BC78" s="962"/>
      <c r="BD78" s="963"/>
      <c r="BE78" s="267"/>
      <c r="BF78" s="267"/>
      <c r="BG78" s="267"/>
      <c r="BH78" s="267"/>
      <c r="BI78" s="267"/>
      <c r="BJ78" s="270"/>
      <c r="BK78" s="270"/>
      <c r="BL78" s="270"/>
      <c r="BM78" s="270"/>
      <c r="BN78" s="270"/>
      <c r="BO78" s="267"/>
      <c r="BP78" s="267"/>
      <c r="BQ78" s="264">
        <v>72</v>
      </c>
      <c r="BR78" s="269"/>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8"/>
    </row>
    <row r="79" spans="1:131" s="249" customFormat="1" ht="26.25" customHeight="1" x14ac:dyDescent="0.15">
      <c r="A79" s="263">
        <v>12</v>
      </c>
      <c r="B79" s="958"/>
      <c r="C79" s="959"/>
      <c r="D79" s="959"/>
      <c r="E79" s="959"/>
      <c r="F79" s="959"/>
      <c r="G79" s="959"/>
      <c r="H79" s="959"/>
      <c r="I79" s="959"/>
      <c r="J79" s="959"/>
      <c r="K79" s="959"/>
      <c r="L79" s="959"/>
      <c r="M79" s="959"/>
      <c r="N79" s="959"/>
      <c r="O79" s="959"/>
      <c r="P79" s="960"/>
      <c r="Q79" s="961"/>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2"/>
      <c r="BA79" s="962"/>
      <c r="BB79" s="962"/>
      <c r="BC79" s="962"/>
      <c r="BD79" s="963"/>
      <c r="BE79" s="267"/>
      <c r="BF79" s="267"/>
      <c r="BG79" s="267"/>
      <c r="BH79" s="267"/>
      <c r="BI79" s="267"/>
      <c r="BJ79" s="270"/>
      <c r="BK79" s="270"/>
      <c r="BL79" s="270"/>
      <c r="BM79" s="270"/>
      <c r="BN79" s="270"/>
      <c r="BO79" s="267"/>
      <c r="BP79" s="267"/>
      <c r="BQ79" s="264">
        <v>73</v>
      </c>
      <c r="BR79" s="269"/>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8"/>
    </row>
    <row r="80" spans="1:131" s="249" customFormat="1" ht="26.25" customHeight="1" x14ac:dyDescent="0.15">
      <c r="A80" s="263">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2"/>
      <c r="BA80" s="962"/>
      <c r="BB80" s="962"/>
      <c r="BC80" s="962"/>
      <c r="BD80" s="963"/>
      <c r="BE80" s="267"/>
      <c r="BF80" s="267"/>
      <c r="BG80" s="267"/>
      <c r="BH80" s="267"/>
      <c r="BI80" s="267"/>
      <c r="BJ80" s="267"/>
      <c r="BK80" s="267"/>
      <c r="BL80" s="267"/>
      <c r="BM80" s="267"/>
      <c r="BN80" s="267"/>
      <c r="BO80" s="267"/>
      <c r="BP80" s="267"/>
      <c r="BQ80" s="264">
        <v>74</v>
      </c>
      <c r="BR80" s="269"/>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8"/>
    </row>
    <row r="81" spans="1:131" s="249" customFormat="1" ht="26.25" customHeight="1" x14ac:dyDescent="0.15">
      <c r="A81" s="263">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7"/>
      <c r="BF81" s="267"/>
      <c r="BG81" s="267"/>
      <c r="BH81" s="267"/>
      <c r="BI81" s="267"/>
      <c r="BJ81" s="267"/>
      <c r="BK81" s="267"/>
      <c r="BL81" s="267"/>
      <c r="BM81" s="267"/>
      <c r="BN81" s="267"/>
      <c r="BO81" s="267"/>
      <c r="BP81" s="267"/>
      <c r="BQ81" s="264">
        <v>75</v>
      </c>
      <c r="BR81" s="269"/>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8"/>
    </row>
    <row r="82" spans="1:131" s="249" customFormat="1" ht="26.25" customHeight="1" x14ac:dyDescent="0.15">
      <c r="A82" s="263">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7"/>
      <c r="BF82" s="267"/>
      <c r="BG82" s="267"/>
      <c r="BH82" s="267"/>
      <c r="BI82" s="267"/>
      <c r="BJ82" s="267"/>
      <c r="BK82" s="267"/>
      <c r="BL82" s="267"/>
      <c r="BM82" s="267"/>
      <c r="BN82" s="267"/>
      <c r="BO82" s="267"/>
      <c r="BP82" s="267"/>
      <c r="BQ82" s="264">
        <v>76</v>
      </c>
      <c r="BR82" s="269"/>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8"/>
    </row>
    <row r="83" spans="1:131" s="249" customFormat="1" ht="26.25" customHeight="1" x14ac:dyDescent="0.15">
      <c r="A83" s="263">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7"/>
      <c r="BF83" s="267"/>
      <c r="BG83" s="267"/>
      <c r="BH83" s="267"/>
      <c r="BI83" s="267"/>
      <c r="BJ83" s="267"/>
      <c r="BK83" s="267"/>
      <c r="BL83" s="267"/>
      <c r="BM83" s="267"/>
      <c r="BN83" s="267"/>
      <c r="BO83" s="267"/>
      <c r="BP83" s="267"/>
      <c r="BQ83" s="264">
        <v>77</v>
      </c>
      <c r="BR83" s="269"/>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8"/>
    </row>
    <row r="84" spans="1:131" s="249" customFormat="1" ht="26.25" customHeight="1" x14ac:dyDescent="0.15">
      <c r="A84" s="263">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7"/>
      <c r="BF84" s="267"/>
      <c r="BG84" s="267"/>
      <c r="BH84" s="267"/>
      <c r="BI84" s="267"/>
      <c r="BJ84" s="267"/>
      <c r="BK84" s="267"/>
      <c r="BL84" s="267"/>
      <c r="BM84" s="267"/>
      <c r="BN84" s="267"/>
      <c r="BO84" s="267"/>
      <c r="BP84" s="267"/>
      <c r="BQ84" s="264">
        <v>78</v>
      </c>
      <c r="BR84" s="269"/>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8"/>
    </row>
    <row r="85" spans="1:131" s="249" customFormat="1" ht="26.25" customHeight="1" x14ac:dyDescent="0.15">
      <c r="A85" s="263">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7"/>
      <c r="BF85" s="267"/>
      <c r="BG85" s="267"/>
      <c r="BH85" s="267"/>
      <c r="BI85" s="267"/>
      <c r="BJ85" s="267"/>
      <c r="BK85" s="267"/>
      <c r="BL85" s="267"/>
      <c r="BM85" s="267"/>
      <c r="BN85" s="267"/>
      <c r="BO85" s="267"/>
      <c r="BP85" s="267"/>
      <c r="BQ85" s="264">
        <v>79</v>
      </c>
      <c r="BR85" s="269"/>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8"/>
    </row>
    <row r="86" spans="1:131" s="249" customFormat="1" ht="26.25" customHeight="1" x14ac:dyDescent="0.15">
      <c r="A86" s="263">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7"/>
      <c r="BF86" s="267"/>
      <c r="BG86" s="267"/>
      <c r="BH86" s="267"/>
      <c r="BI86" s="267"/>
      <c r="BJ86" s="267"/>
      <c r="BK86" s="267"/>
      <c r="BL86" s="267"/>
      <c r="BM86" s="267"/>
      <c r="BN86" s="267"/>
      <c r="BO86" s="267"/>
      <c r="BP86" s="267"/>
      <c r="BQ86" s="264">
        <v>80</v>
      </c>
      <c r="BR86" s="269"/>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8"/>
    </row>
    <row r="87" spans="1:131" s="249" customFormat="1" ht="26.25" customHeight="1" x14ac:dyDescent="0.15">
      <c r="A87" s="271">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7"/>
      <c r="BF87" s="267"/>
      <c r="BG87" s="267"/>
      <c r="BH87" s="267"/>
      <c r="BI87" s="267"/>
      <c r="BJ87" s="267"/>
      <c r="BK87" s="267"/>
      <c r="BL87" s="267"/>
      <c r="BM87" s="267"/>
      <c r="BN87" s="267"/>
      <c r="BO87" s="267"/>
      <c r="BP87" s="267"/>
      <c r="BQ87" s="264">
        <v>81</v>
      </c>
      <c r="BR87" s="269"/>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8"/>
    </row>
    <row r="88" spans="1:131" s="249" customFormat="1" ht="26.25" customHeight="1" thickBot="1" x14ac:dyDescent="0.2">
      <c r="A88" s="266" t="s">
        <v>392</v>
      </c>
      <c r="B88" s="876" t="s">
        <v>427</v>
      </c>
      <c r="C88" s="877"/>
      <c r="D88" s="877"/>
      <c r="E88" s="877"/>
      <c r="F88" s="877"/>
      <c r="G88" s="877"/>
      <c r="H88" s="877"/>
      <c r="I88" s="877"/>
      <c r="J88" s="877"/>
      <c r="K88" s="877"/>
      <c r="L88" s="877"/>
      <c r="M88" s="877"/>
      <c r="N88" s="877"/>
      <c r="O88" s="877"/>
      <c r="P88" s="878"/>
      <c r="Q88" s="923"/>
      <c r="R88" s="924"/>
      <c r="S88" s="924"/>
      <c r="T88" s="924"/>
      <c r="U88" s="924"/>
      <c r="V88" s="924"/>
      <c r="W88" s="924"/>
      <c r="X88" s="924"/>
      <c r="Y88" s="924"/>
      <c r="Z88" s="924"/>
      <c r="AA88" s="924"/>
      <c r="AB88" s="924"/>
      <c r="AC88" s="924"/>
      <c r="AD88" s="924"/>
      <c r="AE88" s="924"/>
      <c r="AF88" s="927">
        <v>99295</v>
      </c>
      <c r="AG88" s="927"/>
      <c r="AH88" s="927"/>
      <c r="AI88" s="927"/>
      <c r="AJ88" s="927"/>
      <c r="AK88" s="924"/>
      <c r="AL88" s="924"/>
      <c r="AM88" s="924"/>
      <c r="AN88" s="924"/>
      <c r="AO88" s="924"/>
      <c r="AP88" s="927">
        <v>131195</v>
      </c>
      <c r="AQ88" s="927"/>
      <c r="AR88" s="927"/>
      <c r="AS88" s="927"/>
      <c r="AT88" s="927"/>
      <c r="AU88" s="927">
        <v>168</v>
      </c>
      <c r="AV88" s="927"/>
      <c r="AW88" s="927"/>
      <c r="AX88" s="927"/>
      <c r="AY88" s="927"/>
      <c r="AZ88" s="932"/>
      <c r="BA88" s="932"/>
      <c r="BB88" s="932"/>
      <c r="BC88" s="932"/>
      <c r="BD88" s="933"/>
      <c r="BE88" s="267"/>
      <c r="BF88" s="267"/>
      <c r="BG88" s="267"/>
      <c r="BH88" s="267"/>
      <c r="BI88" s="267"/>
      <c r="BJ88" s="267"/>
      <c r="BK88" s="267"/>
      <c r="BL88" s="267"/>
      <c r="BM88" s="267"/>
      <c r="BN88" s="267"/>
      <c r="BO88" s="267"/>
      <c r="BP88" s="267"/>
      <c r="BQ88" s="264">
        <v>82</v>
      </c>
      <c r="BR88" s="269"/>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428</v>
      </c>
      <c r="BS102" s="877"/>
      <c r="BT102" s="877"/>
      <c r="BU102" s="877"/>
      <c r="BV102" s="877"/>
      <c r="BW102" s="877"/>
      <c r="BX102" s="877"/>
      <c r="BY102" s="877"/>
      <c r="BZ102" s="877"/>
      <c r="CA102" s="877"/>
      <c r="CB102" s="877"/>
      <c r="CC102" s="877"/>
      <c r="CD102" s="877"/>
      <c r="CE102" s="877"/>
      <c r="CF102" s="877"/>
      <c r="CG102" s="878"/>
      <c r="CH102" s="974"/>
      <c r="CI102" s="975"/>
      <c r="CJ102" s="975"/>
      <c r="CK102" s="975"/>
      <c r="CL102" s="976"/>
      <c r="CM102" s="974"/>
      <c r="CN102" s="975"/>
      <c r="CO102" s="975"/>
      <c r="CP102" s="975"/>
      <c r="CQ102" s="976"/>
      <c r="CR102" s="977"/>
      <c r="CS102" s="935"/>
      <c r="CT102" s="935"/>
      <c r="CU102" s="935"/>
      <c r="CV102" s="978"/>
      <c r="CW102" s="977"/>
      <c r="CX102" s="935"/>
      <c r="CY102" s="935"/>
      <c r="CZ102" s="935"/>
      <c r="DA102" s="978"/>
      <c r="DB102" s="977"/>
      <c r="DC102" s="935"/>
      <c r="DD102" s="935"/>
      <c r="DE102" s="935"/>
      <c r="DF102" s="978"/>
      <c r="DG102" s="977"/>
      <c r="DH102" s="935"/>
      <c r="DI102" s="935"/>
      <c r="DJ102" s="935"/>
      <c r="DK102" s="978"/>
      <c r="DL102" s="977"/>
      <c r="DM102" s="935"/>
      <c r="DN102" s="935"/>
      <c r="DO102" s="935"/>
      <c r="DP102" s="978"/>
      <c r="DQ102" s="977"/>
      <c r="DR102" s="935"/>
      <c r="DS102" s="935"/>
      <c r="DT102" s="935"/>
      <c r="DU102" s="978"/>
      <c r="DV102" s="1001"/>
      <c r="DW102" s="1002"/>
      <c r="DX102" s="1002"/>
      <c r="DY102" s="1002"/>
      <c r="DZ102" s="1003"/>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4" t="s">
        <v>429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5" t="s">
        <v>430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6" t="s">
        <v>433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8" customFormat="1" ht="26.25" customHeight="1" x14ac:dyDescent="0.15">
      <c r="A109" s="999" t="s">
        <v>435</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436</v>
      </c>
      <c r="AB109" s="980"/>
      <c r="AC109" s="980"/>
      <c r="AD109" s="980"/>
      <c r="AE109" s="981"/>
      <c r="AF109" s="979" t="s">
        <v>437</v>
      </c>
      <c r="AG109" s="980"/>
      <c r="AH109" s="980"/>
      <c r="AI109" s="980"/>
      <c r="AJ109" s="981"/>
      <c r="AK109" s="979" t="s">
        <v>308</v>
      </c>
      <c r="AL109" s="980"/>
      <c r="AM109" s="980"/>
      <c r="AN109" s="980"/>
      <c r="AO109" s="981"/>
      <c r="AP109" s="979" t="s">
        <v>438</v>
      </c>
      <c r="AQ109" s="980"/>
      <c r="AR109" s="980"/>
      <c r="AS109" s="980"/>
      <c r="AT109" s="982"/>
      <c r="AU109" s="999" t="s">
        <v>435</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436</v>
      </c>
      <c r="BR109" s="980"/>
      <c r="BS109" s="980"/>
      <c r="BT109" s="980"/>
      <c r="BU109" s="981"/>
      <c r="BV109" s="979" t="s">
        <v>437</v>
      </c>
      <c r="BW109" s="980"/>
      <c r="BX109" s="980"/>
      <c r="BY109" s="980"/>
      <c r="BZ109" s="981"/>
      <c r="CA109" s="979" t="s">
        <v>308</v>
      </c>
      <c r="CB109" s="980"/>
      <c r="CC109" s="980"/>
      <c r="CD109" s="980"/>
      <c r="CE109" s="981"/>
      <c r="CF109" s="1000" t="s">
        <v>438</v>
      </c>
      <c r="CG109" s="1000"/>
      <c r="CH109" s="1000"/>
      <c r="CI109" s="1000"/>
      <c r="CJ109" s="1000"/>
      <c r="CK109" s="979" t="s">
        <v>439</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436</v>
      </c>
      <c r="DH109" s="980"/>
      <c r="DI109" s="980"/>
      <c r="DJ109" s="980"/>
      <c r="DK109" s="981"/>
      <c r="DL109" s="979" t="s">
        <v>437</v>
      </c>
      <c r="DM109" s="980"/>
      <c r="DN109" s="980"/>
      <c r="DO109" s="980"/>
      <c r="DP109" s="981"/>
      <c r="DQ109" s="979" t="s">
        <v>308</v>
      </c>
      <c r="DR109" s="980"/>
      <c r="DS109" s="980"/>
      <c r="DT109" s="980"/>
      <c r="DU109" s="981"/>
      <c r="DV109" s="979" t="s">
        <v>438</v>
      </c>
      <c r="DW109" s="980"/>
      <c r="DX109" s="980"/>
      <c r="DY109" s="980"/>
      <c r="DZ109" s="982"/>
    </row>
    <row r="110" spans="1:131" s="248" customFormat="1" ht="26.25" customHeight="1" x14ac:dyDescent="0.15">
      <c r="A110" s="983" t="s">
        <v>440</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751502</v>
      </c>
      <c r="AB110" s="987"/>
      <c r="AC110" s="987"/>
      <c r="AD110" s="987"/>
      <c r="AE110" s="988"/>
      <c r="AF110" s="989">
        <v>675771</v>
      </c>
      <c r="AG110" s="987"/>
      <c r="AH110" s="987"/>
      <c r="AI110" s="987"/>
      <c r="AJ110" s="988"/>
      <c r="AK110" s="989">
        <v>696951</v>
      </c>
      <c r="AL110" s="987"/>
      <c r="AM110" s="987"/>
      <c r="AN110" s="987"/>
      <c r="AO110" s="988"/>
      <c r="AP110" s="990">
        <v>17.7</v>
      </c>
      <c r="AQ110" s="991"/>
      <c r="AR110" s="991"/>
      <c r="AS110" s="991"/>
      <c r="AT110" s="992"/>
      <c r="AU110" s="993" t="s">
        <v>73</v>
      </c>
      <c r="AV110" s="994"/>
      <c r="AW110" s="994"/>
      <c r="AX110" s="994"/>
      <c r="AY110" s="994"/>
      <c r="AZ110" s="1035" t="s">
        <v>441</v>
      </c>
      <c r="BA110" s="984"/>
      <c r="BB110" s="984"/>
      <c r="BC110" s="984"/>
      <c r="BD110" s="984"/>
      <c r="BE110" s="984"/>
      <c r="BF110" s="984"/>
      <c r="BG110" s="984"/>
      <c r="BH110" s="984"/>
      <c r="BI110" s="984"/>
      <c r="BJ110" s="984"/>
      <c r="BK110" s="984"/>
      <c r="BL110" s="984"/>
      <c r="BM110" s="984"/>
      <c r="BN110" s="984"/>
      <c r="BO110" s="984"/>
      <c r="BP110" s="985"/>
      <c r="BQ110" s="1021">
        <v>7911146</v>
      </c>
      <c r="BR110" s="1022"/>
      <c r="BS110" s="1022"/>
      <c r="BT110" s="1022"/>
      <c r="BU110" s="1022"/>
      <c r="BV110" s="1022">
        <v>8007198</v>
      </c>
      <c r="BW110" s="1022"/>
      <c r="BX110" s="1022"/>
      <c r="BY110" s="1022"/>
      <c r="BZ110" s="1022"/>
      <c r="CA110" s="1022">
        <v>8170948</v>
      </c>
      <c r="CB110" s="1022"/>
      <c r="CC110" s="1022"/>
      <c r="CD110" s="1022"/>
      <c r="CE110" s="1022"/>
      <c r="CF110" s="1036">
        <v>207.9</v>
      </c>
      <c r="CG110" s="1037"/>
      <c r="CH110" s="1037"/>
      <c r="CI110" s="1037"/>
      <c r="CJ110" s="1037"/>
      <c r="CK110" s="1038" t="s">
        <v>442</v>
      </c>
      <c r="CL110" s="1039"/>
      <c r="CM110" s="1018" t="s">
        <v>443</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444</v>
      </c>
      <c r="DH110" s="1022"/>
      <c r="DI110" s="1022"/>
      <c r="DJ110" s="1022"/>
      <c r="DK110" s="1022"/>
      <c r="DL110" s="1022" t="s">
        <v>445</v>
      </c>
      <c r="DM110" s="1022"/>
      <c r="DN110" s="1022"/>
      <c r="DO110" s="1022"/>
      <c r="DP110" s="1022"/>
      <c r="DQ110" s="1022" t="s">
        <v>444</v>
      </c>
      <c r="DR110" s="1022"/>
      <c r="DS110" s="1022"/>
      <c r="DT110" s="1022"/>
      <c r="DU110" s="1022"/>
      <c r="DV110" s="1023" t="s">
        <v>446</v>
      </c>
      <c r="DW110" s="1023"/>
      <c r="DX110" s="1023"/>
      <c r="DY110" s="1023"/>
      <c r="DZ110" s="1024"/>
    </row>
    <row r="111" spans="1:131" s="248" customFormat="1" ht="26.25" customHeight="1" x14ac:dyDescent="0.15">
      <c r="A111" s="1025" t="s">
        <v>447</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445</v>
      </c>
      <c r="AB111" s="1029"/>
      <c r="AC111" s="1029"/>
      <c r="AD111" s="1029"/>
      <c r="AE111" s="1030"/>
      <c r="AF111" s="1031" t="s">
        <v>444</v>
      </c>
      <c r="AG111" s="1029"/>
      <c r="AH111" s="1029"/>
      <c r="AI111" s="1029"/>
      <c r="AJ111" s="1030"/>
      <c r="AK111" s="1031" t="s">
        <v>448</v>
      </c>
      <c r="AL111" s="1029"/>
      <c r="AM111" s="1029"/>
      <c r="AN111" s="1029"/>
      <c r="AO111" s="1030"/>
      <c r="AP111" s="1032" t="s">
        <v>449</v>
      </c>
      <c r="AQ111" s="1033"/>
      <c r="AR111" s="1033"/>
      <c r="AS111" s="1033"/>
      <c r="AT111" s="1034"/>
      <c r="AU111" s="995"/>
      <c r="AV111" s="996"/>
      <c r="AW111" s="996"/>
      <c r="AX111" s="996"/>
      <c r="AY111" s="996"/>
      <c r="AZ111" s="1044" t="s">
        <v>450</v>
      </c>
      <c r="BA111" s="1045"/>
      <c r="BB111" s="1045"/>
      <c r="BC111" s="1045"/>
      <c r="BD111" s="1045"/>
      <c r="BE111" s="1045"/>
      <c r="BF111" s="1045"/>
      <c r="BG111" s="1045"/>
      <c r="BH111" s="1045"/>
      <c r="BI111" s="1045"/>
      <c r="BJ111" s="1045"/>
      <c r="BK111" s="1045"/>
      <c r="BL111" s="1045"/>
      <c r="BM111" s="1045"/>
      <c r="BN111" s="1045"/>
      <c r="BO111" s="1045"/>
      <c r="BP111" s="1046"/>
      <c r="BQ111" s="1014" t="s">
        <v>413</v>
      </c>
      <c r="BR111" s="1015"/>
      <c r="BS111" s="1015"/>
      <c r="BT111" s="1015"/>
      <c r="BU111" s="1015"/>
      <c r="BV111" s="1015" t="s">
        <v>445</v>
      </c>
      <c r="BW111" s="1015"/>
      <c r="BX111" s="1015"/>
      <c r="BY111" s="1015"/>
      <c r="BZ111" s="1015"/>
      <c r="CA111" s="1015" t="s">
        <v>445</v>
      </c>
      <c r="CB111" s="1015"/>
      <c r="CC111" s="1015"/>
      <c r="CD111" s="1015"/>
      <c r="CE111" s="1015"/>
      <c r="CF111" s="1009" t="s">
        <v>451</v>
      </c>
      <c r="CG111" s="1010"/>
      <c r="CH111" s="1010"/>
      <c r="CI111" s="1010"/>
      <c r="CJ111" s="1010"/>
      <c r="CK111" s="1040"/>
      <c r="CL111" s="1041"/>
      <c r="CM111" s="1011" t="s">
        <v>452</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453</v>
      </c>
      <c r="DH111" s="1015"/>
      <c r="DI111" s="1015"/>
      <c r="DJ111" s="1015"/>
      <c r="DK111" s="1015"/>
      <c r="DL111" s="1015" t="s">
        <v>444</v>
      </c>
      <c r="DM111" s="1015"/>
      <c r="DN111" s="1015"/>
      <c r="DO111" s="1015"/>
      <c r="DP111" s="1015"/>
      <c r="DQ111" s="1015" t="s">
        <v>449</v>
      </c>
      <c r="DR111" s="1015"/>
      <c r="DS111" s="1015"/>
      <c r="DT111" s="1015"/>
      <c r="DU111" s="1015"/>
      <c r="DV111" s="1016" t="s">
        <v>454</v>
      </c>
      <c r="DW111" s="1016"/>
      <c r="DX111" s="1016"/>
      <c r="DY111" s="1016"/>
      <c r="DZ111" s="1017"/>
    </row>
    <row r="112" spans="1:131" s="248" customFormat="1" ht="26.25" customHeight="1" x14ac:dyDescent="0.15">
      <c r="A112" s="1047" t="s">
        <v>455</v>
      </c>
      <c r="B112" s="1048"/>
      <c r="C112" s="1045" t="s">
        <v>456</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457</v>
      </c>
      <c r="AB112" s="1054"/>
      <c r="AC112" s="1054"/>
      <c r="AD112" s="1054"/>
      <c r="AE112" s="1055"/>
      <c r="AF112" s="1056" t="s">
        <v>445</v>
      </c>
      <c r="AG112" s="1054"/>
      <c r="AH112" s="1054"/>
      <c r="AI112" s="1054"/>
      <c r="AJ112" s="1055"/>
      <c r="AK112" s="1056" t="s">
        <v>458</v>
      </c>
      <c r="AL112" s="1054"/>
      <c r="AM112" s="1054"/>
      <c r="AN112" s="1054"/>
      <c r="AO112" s="1055"/>
      <c r="AP112" s="1057" t="s">
        <v>459</v>
      </c>
      <c r="AQ112" s="1058"/>
      <c r="AR112" s="1058"/>
      <c r="AS112" s="1058"/>
      <c r="AT112" s="1059"/>
      <c r="AU112" s="995"/>
      <c r="AV112" s="996"/>
      <c r="AW112" s="996"/>
      <c r="AX112" s="996"/>
      <c r="AY112" s="996"/>
      <c r="AZ112" s="1044" t="s">
        <v>460</v>
      </c>
      <c r="BA112" s="1045"/>
      <c r="BB112" s="1045"/>
      <c r="BC112" s="1045"/>
      <c r="BD112" s="1045"/>
      <c r="BE112" s="1045"/>
      <c r="BF112" s="1045"/>
      <c r="BG112" s="1045"/>
      <c r="BH112" s="1045"/>
      <c r="BI112" s="1045"/>
      <c r="BJ112" s="1045"/>
      <c r="BK112" s="1045"/>
      <c r="BL112" s="1045"/>
      <c r="BM112" s="1045"/>
      <c r="BN112" s="1045"/>
      <c r="BO112" s="1045"/>
      <c r="BP112" s="1046"/>
      <c r="BQ112" s="1014">
        <v>3465647</v>
      </c>
      <c r="BR112" s="1015"/>
      <c r="BS112" s="1015"/>
      <c r="BT112" s="1015"/>
      <c r="BU112" s="1015"/>
      <c r="BV112" s="1015">
        <v>3300484</v>
      </c>
      <c r="BW112" s="1015"/>
      <c r="BX112" s="1015"/>
      <c r="BY112" s="1015"/>
      <c r="BZ112" s="1015"/>
      <c r="CA112" s="1015">
        <v>3051035</v>
      </c>
      <c r="CB112" s="1015"/>
      <c r="CC112" s="1015"/>
      <c r="CD112" s="1015"/>
      <c r="CE112" s="1015"/>
      <c r="CF112" s="1009">
        <v>77.599999999999994</v>
      </c>
      <c r="CG112" s="1010"/>
      <c r="CH112" s="1010"/>
      <c r="CI112" s="1010"/>
      <c r="CJ112" s="1010"/>
      <c r="CK112" s="1040"/>
      <c r="CL112" s="1041"/>
      <c r="CM112" s="1011" t="s">
        <v>461</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459</v>
      </c>
      <c r="DH112" s="1015"/>
      <c r="DI112" s="1015"/>
      <c r="DJ112" s="1015"/>
      <c r="DK112" s="1015"/>
      <c r="DL112" s="1015" t="s">
        <v>413</v>
      </c>
      <c r="DM112" s="1015"/>
      <c r="DN112" s="1015"/>
      <c r="DO112" s="1015"/>
      <c r="DP112" s="1015"/>
      <c r="DQ112" s="1015" t="s">
        <v>394</v>
      </c>
      <c r="DR112" s="1015"/>
      <c r="DS112" s="1015"/>
      <c r="DT112" s="1015"/>
      <c r="DU112" s="1015"/>
      <c r="DV112" s="1016" t="s">
        <v>462</v>
      </c>
      <c r="DW112" s="1016"/>
      <c r="DX112" s="1016"/>
      <c r="DY112" s="1016"/>
      <c r="DZ112" s="1017"/>
    </row>
    <row r="113" spans="1:130" s="248" customFormat="1" ht="26.25" customHeight="1" x14ac:dyDescent="0.15">
      <c r="A113" s="1049"/>
      <c r="B113" s="1050"/>
      <c r="C113" s="1045" t="s">
        <v>463</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248172</v>
      </c>
      <c r="AB113" s="1029"/>
      <c r="AC113" s="1029"/>
      <c r="AD113" s="1029"/>
      <c r="AE113" s="1030"/>
      <c r="AF113" s="1031">
        <v>252360</v>
      </c>
      <c r="AG113" s="1029"/>
      <c r="AH113" s="1029"/>
      <c r="AI113" s="1029"/>
      <c r="AJ113" s="1030"/>
      <c r="AK113" s="1031">
        <v>258941</v>
      </c>
      <c r="AL113" s="1029"/>
      <c r="AM113" s="1029"/>
      <c r="AN113" s="1029"/>
      <c r="AO113" s="1030"/>
      <c r="AP113" s="1032">
        <v>6.6</v>
      </c>
      <c r="AQ113" s="1033"/>
      <c r="AR113" s="1033"/>
      <c r="AS113" s="1033"/>
      <c r="AT113" s="1034"/>
      <c r="AU113" s="995"/>
      <c r="AV113" s="996"/>
      <c r="AW113" s="996"/>
      <c r="AX113" s="996"/>
      <c r="AY113" s="996"/>
      <c r="AZ113" s="1044" t="s">
        <v>464</v>
      </c>
      <c r="BA113" s="1045"/>
      <c r="BB113" s="1045"/>
      <c r="BC113" s="1045"/>
      <c r="BD113" s="1045"/>
      <c r="BE113" s="1045"/>
      <c r="BF113" s="1045"/>
      <c r="BG113" s="1045"/>
      <c r="BH113" s="1045"/>
      <c r="BI113" s="1045"/>
      <c r="BJ113" s="1045"/>
      <c r="BK113" s="1045"/>
      <c r="BL113" s="1045"/>
      <c r="BM113" s="1045"/>
      <c r="BN113" s="1045"/>
      <c r="BO113" s="1045"/>
      <c r="BP113" s="1046"/>
      <c r="BQ113" s="1014">
        <v>204984</v>
      </c>
      <c r="BR113" s="1015"/>
      <c r="BS113" s="1015"/>
      <c r="BT113" s="1015"/>
      <c r="BU113" s="1015"/>
      <c r="BV113" s="1015">
        <v>191322</v>
      </c>
      <c r="BW113" s="1015"/>
      <c r="BX113" s="1015"/>
      <c r="BY113" s="1015"/>
      <c r="BZ113" s="1015"/>
      <c r="CA113" s="1015">
        <v>167563</v>
      </c>
      <c r="CB113" s="1015"/>
      <c r="CC113" s="1015"/>
      <c r="CD113" s="1015"/>
      <c r="CE113" s="1015"/>
      <c r="CF113" s="1009">
        <v>4.3</v>
      </c>
      <c r="CG113" s="1010"/>
      <c r="CH113" s="1010"/>
      <c r="CI113" s="1010"/>
      <c r="CJ113" s="1010"/>
      <c r="CK113" s="1040"/>
      <c r="CL113" s="1041"/>
      <c r="CM113" s="1011" t="s">
        <v>465</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445</v>
      </c>
      <c r="DH113" s="1054"/>
      <c r="DI113" s="1054"/>
      <c r="DJ113" s="1054"/>
      <c r="DK113" s="1055"/>
      <c r="DL113" s="1056" t="s">
        <v>462</v>
      </c>
      <c r="DM113" s="1054"/>
      <c r="DN113" s="1054"/>
      <c r="DO113" s="1054"/>
      <c r="DP113" s="1055"/>
      <c r="DQ113" s="1056" t="s">
        <v>459</v>
      </c>
      <c r="DR113" s="1054"/>
      <c r="DS113" s="1054"/>
      <c r="DT113" s="1054"/>
      <c r="DU113" s="1055"/>
      <c r="DV113" s="1057" t="s">
        <v>394</v>
      </c>
      <c r="DW113" s="1058"/>
      <c r="DX113" s="1058"/>
      <c r="DY113" s="1058"/>
      <c r="DZ113" s="1059"/>
    </row>
    <row r="114" spans="1:130" s="248" customFormat="1" ht="26.25" customHeight="1" x14ac:dyDescent="0.15">
      <c r="A114" s="1049"/>
      <c r="B114" s="1050"/>
      <c r="C114" s="1045" t="s">
        <v>466</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27190</v>
      </c>
      <c r="AB114" s="1054"/>
      <c r="AC114" s="1054"/>
      <c r="AD114" s="1054"/>
      <c r="AE114" s="1055"/>
      <c r="AF114" s="1056">
        <v>29263</v>
      </c>
      <c r="AG114" s="1054"/>
      <c r="AH114" s="1054"/>
      <c r="AI114" s="1054"/>
      <c r="AJ114" s="1055"/>
      <c r="AK114" s="1056">
        <v>22520</v>
      </c>
      <c r="AL114" s="1054"/>
      <c r="AM114" s="1054"/>
      <c r="AN114" s="1054"/>
      <c r="AO114" s="1055"/>
      <c r="AP114" s="1057">
        <v>0.6</v>
      </c>
      <c r="AQ114" s="1058"/>
      <c r="AR114" s="1058"/>
      <c r="AS114" s="1058"/>
      <c r="AT114" s="1059"/>
      <c r="AU114" s="995"/>
      <c r="AV114" s="996"/>
      <c r="AW114" s="996"/>
      <c r="AX114" s="996"/>
      <c r="AY114" s="996"/>
      <c r="AZ114" s="1044" t="s">
        <v>467</v>
      </c>
      <c r="BA114" s="1045"/>
      <c r="BB114" s="1045"/>
      <c r="BC114" s="1045"/>
      <c r="BD114" s="1045"/>
      <c r="BE114" s="1045"/>
      <c r="BF114" s="1045"/>
      <c r="BG114" s="1045"/>
      <c r="BH114" s="1045"/>
      <c r="BI114" s="1045"/>
      <c r="BJ114" s="1045"/>
      <c r="BK114" s="1045"/>
      <c r="BL114" s="1045"/>
      <c r="BM114" s="1045"/>
      <c r="BN114" s="1045"/>
      <c r="BO114" s="1045"/>
      <c r="BP114" s="1046"/>
      <c r="BQ114" s="1014">
        <v>997715</v>
      </c>
      <c r="BR114" s="1015"/>
      <c r="BS114" s="1015"/>
      <c r="BT114" s="1015"/>
      <c r="BU114" s="1015"/>
      <c r="BV114" s="1015">
        <v>986888</v>
      </c>
      <c r="BW114" s="1015"/>
      <c r="BX114" s="1015"/>
      <c r="BY114" s="1015"/>
      <c r="BZ114" s="1015"/>
      <c r="CA114" s="1015">
        <v>980318</v>
      </c>
      <c r="CB114" s="1015"/>
      <c r="CC114" s="1015"/>
      <c r="CD114" s="1015"/>
      <c r="CE114" s="1015"/>
      <c r="CF114" s="1009">
        <v>24.9</v>
      </c>
      <c r="CG114" s="1010"/>
      <c r="CH114" s="1010"/>
      <c r="CI114" s="1010"/>
      <c r="CJ114" s="1010"/>
      <c r="CK114" s="1040"/>
      <c r="CL114" s="1041"/>
      <c r="CM114" s="1011" t="s">
        <v>468</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458</v>
      </c>
      <c r="DH114" s="1054"/>
      <c r="DI114" s="1054"/>
      <c r="DJ114" s="1054"/>
      <c r="DK114" s="1055"/>
      <c r="DL114" s="1056" t="s">
        <v>469</v>
      </c>
      <c r="DM114" s="1054"/>
      <c r="DN114" s="1054"/>
      <c r="DO114" s="1054"/>
      <c r="DP114" s="1055"/>
      <c r="DQ114" s="1056" t="s">
        <v>457</v>
      </c>
      <c r="DR114" s="1054"/>
      <c r="DS114" s="1054"/>
      <c r="DT114" s="1054"/>
      <c r="DU114" s="1055"/>
      <c r="DV114" s="1057" t="s">
        <v>469</v>
      </c>
      <c r="DW114" s="1058"/>
      <c r="DX114" s="1058"/>
      <c r="DY114" s="1058"/>
      <c r="DZ114" s="1059"/>
    </row>
    <row r="115" spans="1:130" s="248" customFormat="1" ht="26.25" customHeight="1" x14ac:dyDescent="0.15">
      <c r="A115" s="1049"/>
      <c r="B115" s="1050"/>
      <c r="C115" s="1045" t="s">
        <v>470</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469</v>
      </c>
      <c r="AB115" s="1029"/>
      <c r="AC115" s="1029"/>
      <c r="AD115" s="1029"/>
      <c r="AE115" s="1030"/>
      <c r="AF115" s="1031" t="s">
        <v>462</v>
      </c>
      <c r="AG115" s="1029"/>
      <c r="AH115" s="1029"/>
      <c r="AI115" s="1029"/>
      <c r="AJ115" s="1030"/>
      <c r="AK115" s="1031" t="s">
        <v>445</v>
      </c>
      <c r="AL115" s="1029"/>
      <c r="AM115" s="1029"/>
      <c r="AN115" s="1029"/>
      <c r="AO115" s="1030"/>
      <c r="AP115" s="1032" t="s">
        <v>446</v>
      </c>
      <c r="AQ115" s="1033"/>
      <c r="AR115" s="1033"/>
      <c r="AS115" s="1033"/>
      <c r="AT115" s="1034"/>
      <c r="AU115" s="995"/>
      <c r="AV115" s="996"/>
      <c r="AW115" s="996"/>
      <c r="AX115" s="996"/>
      <c r="AY115" s="996"/>
      <c r="AZ115" s="1044" t="s">
        <v>471</v>
      </c>
      <c r="BA115" s="1045"/>
      <c r="BB115" s="1045"/>
      <c r="BC115" s="1045"/>
      <c r="BD115" s="1045"/>
      <c r="BE115" s="1045"/>
      <c r="BF115" s="1045"/>
      <c r="BG115" s="1045"/>
      <c r="BH115" s="1045"/>
      <c r="BI115" s="1045"/>
      <c r="BJ115" s="1045"/>
      <c r="BK115" s="1045"/>
      <c r="BL115" s="1045"/>
      <c r="BM115" s="1045"/>
      <c r="BN115" s="1045"/>
      <c r="BO115" s="1045"/>
      <c r="BP115" s="1046"/>
      <c r="BQ115" s="1014" t="s">
        <v>453</v>
      </c>
      <c r="BR115" s="1015"/>
      <c r="BS115" s="1015"/>
      <c r="BT115" s="1015"/>
      <c r="BU115" s="1015"/>
      <c r="BV115" s="1015" t="s">
        <v>413</v>
      </c>
      <c r="BW115" s="1015"/>
      <c r="BX115" s="1015"/>
      <c r="BY115" s="1015"/>
      <c r="BZ115" s="1015"/>
      <c r="CA115" s="1015" t="s">
        <v>448</v>
      </c>
      <c r="CB115" s="1015"/>
      <c r="CC115" s="1015"/>
      <c r="CD115" s="1015"/>
      <c r="CE115" s="1015"/>
      <c r="CF115" s="1009" t="s">
        <v>444</v>
      </c>
      <c r="CG115" s="1010"/>
      <c r="CH115" s="1010"/>
      <c r="CI115" s="1010"/>
      <c r="CJ115" s="1010"/>
      <c r="CK115" s="1040"/>
      <c r="CL115" s="1041"/>
      <c r="CM115" s="1044" t="s">
        <v>472</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394</v>
      </c>
      <c r="DH115" s="1054"/>
      <c r="DI115" s="1054"/>
      <c r="DJ115" s="1054"/>
      <c r="DK115" s="1055"/>
      <c r="DL115" s="1056" t="s">
        <v>462</v>
      </c>
      <c r="DM115" s="1054"/>
      <c r="DN115" s="1054"/>
      <c r="DO115" s="1054"/>
      <c r="DP115" s="1055"/>
      <c r="DQ115" s="1056" t="s">
        <v>449</v>
      </c>
      <c r="DR115" s="1054"/>
      <c r="DS115" s="1054"/>
      <c r="DT115" s="1054"/>
      <c r="DU115" s="1055"/>
      <c r="DV115" s="1057" t="s">
        <v>445</v>
      </c>
      <c r="DW115" s="1058"/>
      <c r="DX115" s="1058"/>
      <c r="DY115" s="1058"/>
      <c r="DZ115" s="1059"/>
    </row>
    <row r="116" spans="1:130" s="248" customFormat="1" ht="26.25" customHeight="1" x14ac:dyDescent="0.15">
      <c r="A116" s="1051"/>
      <c r="B116" s="1052"/>
      <c r="C116" s="1060" t="s">
        <v>473</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462</v>
      </c>
      <c r="AB116" s="1054"/>
      <c r="AC116" s="1054"/>
      <c r="AD116" s="1054"/>
      <c r="AE116" s="1055"/>
      <c r="AF116" s="1056" t="s">
        <v>444</v>
      </c>
      <c r="AG116" s="1054"/>
      <c r="AH116" s="1054"/>
      <c r="AI116" s="1054"/>
      <c r="AJ116" s="1055"/>
      <c r="AK116" s="1056" t="s">
        <v>459</v>
      </c>
      <c r="AL116" s="1054"/>
      <c r="AM116" s="1054"/>
      <c r="AN116" s="1054"/>
      <c r="AO116" s="1055"/>
      <c r="AP116" s="1057" t="s">
        <v>444</v>
      </c>
      <c r="AQ116" s="1058"/>
      <c r="AR116" s="1058"/>
      <c r="AS116" s="1058"/>
      <c r="AT116" s="1059"/>
      <c r="AU116" s="995"/>
      <c r="AV116" s="996"/>
      <c r="AW116" s="996"/>
      <c r="AX116" s="996"/>
      <c r="AY116" s="996"/>
      <c r="AZ116" s="1062" t="s">
        <v>474</v>
      </c>
      <c r="BA116" s="1063"/>
      <c r="BB116" s="1063"/>
      <c r="BC116" s="1063"/>
      <c r="BD116" s="1063"/>
      <c r="BE116" s="1063"/>
      <c r="BF116" s="1063"/>
      <c r="BG116" s="1063"/>
      <c r="BH116" s="1063"/>
      <c r="BI116" s="1063"/>
      <c r="BJ116" s="1063"/>
      <c r="BK116" s="1063"/>
      <c r="BL116" s="1063"/>
      <c r="BM116" s="1063"/>
      <c r="BN116" s="1063"/>
      <c r="BO116" s="1063"/>
      <c r="BP116" s="1064"/>
      <c r="BQ116" s="1014" t="s">
        <v>458</v>
      </c>
      <c r="BR116" s="1015"/>
      <c r="BS116" s="1015"/>
      <c r="BT116" s="1015"/>
      <c r="BU116" s="1015"/>
      <c r="BV116" s="1015" t="s">
        <v>451</v>
      </c>
      <c r="BW116" s="1015"/>
      <c r="BX116" s="1015"/>
      <c r="BY116" s="1015"/>
      <c r="BZ116" s="1015"/>
      <c r="CA116" s="1015" t="s">
        <v>444</v>
      </c>
      <c r="CB116" s="1015"/>
      <c r="CC116" s="1015"/>
      <c r="CD116" s="1015"/>
      <c r="CE116" s="1015"/>
      <c r="CF116" s="1009" t="s">
        <v>446</v>
      </c>
      <c r="CG116" s="1010"/>
      <c r="CH116" s="1010"/>
      <c r="CI116" s="1010"/>
      <c r="CJ116" s="1010"/>
      <c r="CK116" s="1040"/>
      <c r="CL116" s="1041"/>
      <c r="CM116" s="1011" t="s">
        <v>475</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454</v>
      </c>
      <c r="DH116" s="1054"/>
      <c r="DI116" s="1054"/>
      <c r="DJ116" s="1054"/>
      <c r="DK116" s="1055"/>
      <c r="DL116" s="1056" t="s">
        <v>394</v>
      </c>
      <c r="DM116" s="1054"/>
      <c r="DN116" s="1054"/>
      <c r="DO116" s="1054"/>
      <c r="DP116" s="1055"/>
      <c r="DQ116" s="1056" t="s">
        <v>459</v>
      </c>
      <c r="DR116" s="1054"/>
      <c r="DS116" s="1054"/>
      <c r="DT116" s="1054"/>
      <c r="DU116" s="1055"/>
      <c r="DV116" s="1057" t="s">
        <v>458</v>
      </c>
      <c r="DW116" s="1058"/>
      <c r="DX116" s="1058"/>
      <c r="DY116" s="1058"/>
      <c r="DZ116" s="1059"/>
    </row>
    <row r="117" spans="1:130" s="248" customFormat="1" ht="26.25" customHeight="1" x14ac:dyDescent="0.15">
      <c r="A117" s="999" t="s">
        <v>188</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476</v>
      </c>
      <c r="Z117" s="981"/>
      <c r="AA117" s="1071">
        <v>1026864</v>
      </c>
      <c r="AB117" s="1072"/>
      <c r="AC117" s="1072"/>
      <c r="AD117" s="1072"/>
      <c r="AE117" s="1073"/>
      <c r="AF117" s="1074">
        <v>957394</v>
      </c>
      <c r="AG117" s="1072"/>
      <c r="AH117" s="1072"/>
      <c r="AI117" s="1072"/>
      <c r="AJ117" s="1073"/>
      <c r="AK117" s="1074">
        <v>978412</v>
      </c>
      <c r="AL117" s="1072"/>
      <c r="AM117" s="1072"/>
      <c r="AN117" s="1072"/>
      <c r="AO117" s="1073"/>
      <c r="AP117" s="1075"/>
      <c r="AQ117" s="1076"/>
      <c r="AR117" s="1076"/>
      <c r="AS117" s="1076"/>
      <c r="AT117" s="1077"/>
      <c r="AU117" s="995"/>
      <c r="AV117" s="996"/>
      <c r="AW117" s="996"/>
      <c r="AX117" s="996"/>
      <c r="AY117" s="996"/>
      <c r="AZ117" s="1062" t="s">
        <v>477</v>
      </c>
      <c r="BA117" s="1063"/>
      <c r="BB117" s="1063"/>
      <c r="BC117" s="1063"/>
      <c r="BD117" s="1063"/>
      <c r="BE117" s="1063"/>
      <c r="BF117" s="1063"/>
      <c r="BG117" s="1063"/>
      <c r="BH117" s="1063"/>
      <c r="BI117" s="1063"/>
      <c r="BJ117" s="1063"/>
      <c r="BK117" s="1063"/>
      <c r="BL117" s="1063"/>
      <c r="BM117" s="1063"/>
      <c r="BN117" s="1063"/>
      <c r="BO117" s="1063"/>
      <c r="BP117" s="1064"/>
      <c r="BQ117" s="1014" t="s">
        <v>446</v>
      </c>
      <c r="BR117" s="1015"/>
      <c r="BS117" s="1015"/>
      <c r="BT117" s="1015"/>
      <c r="BU117" s="1015"/>
      <c r="BV117" s="1015" t="s">
        <v>451</v>
      </c>
      <c r="BW117" s="1015"/>
      <c r="BX117" s="1015"/>
      <c r="BY117" s="1015"/>
      <c r="BZ117" s="1015"/>
      <c r="CA117" s="1015" t="s">
        <v>445</v>
      </c>
      <c r="CB117" s="1015"/>
      <c r="CC117" s="1015"/>
      <c r="CD117" s="1015"/>
      <c r="CE117" s="1015"/>
      <c r="CF117" s="1009" t="s">
        <v>444</v>
      </c>
      <c r="CG117" s="1010"/>
      <c r="CH117" s="1010"/>
      <c r="CI117" s="1010"/>
      <c r="CJ117" s="1010"/>
      <c r="CK117" s="1040"/>
      <c r="CL117" s="1041"/>
      <c r="CM117" s="1011" t="s">
        <v>478</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394</v>
      </c>
      <c r="DH117" s="1054"/>
      <c r="DI117" s="1054"/>
      <c r="DJ117" s="1054"/>
      <c r="DK117" s="1055"/>
      <c r="DL117" s="1056" t="s">
        <v>462</v>
      </c>
      <c r="DM117" s="1054"/>
      <c r="DN117" s="1054"/>
      <c r="DO117" s="1054"/>
      <c r="DP117" s="1055"/>
      <c r="DQ117" s="1056" t="s">
        <v>462</v>
      </c>
      <c r="DR117" s="1054"/>
      <c r="DS117" s="1054"/>
      <c r="DT117" s="1054"/>
      <c r="DU117" s="1055"/>
      <c r="DV117" s="1057" t="s">
        <v>445</v>
      </c>
      <c r="DW117" s="1058"/>
      <c r="DX117" s="1058"/>
      <c r="DY117" s="1058"/>
      <c r="DZ117" s="1059"/>
    </row>
    <row r="118" spans="1:130" s="248" customFormat="1" ht="26.25" customHeight="1" x14ac:dyDescent="0.15">
      <c r="A118" s="999" t="s">
        <v>439</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436</v>
      </c>
      <c r="AB118" s="980"/>
      <c r="AC118" s="980"/>
      <c r="AD118" s="980"/>
      <c r="AE118" s="981"/>
      <c r="AF118" s="979" t="s">
        <v>437</v>
      </c>
      <c r="AG118" s="980"/>
      <c r="AH118" s="980"/>
      <c r="AI118" s="980"/>
      <c r="AJ118" s="981"/>
      <c r="AK118" s="979" t="s">
        <v>308</v>
      </c>
      <c r="AL118" s="980"/>
      <c r="AM118" s="980"/>
      <c r="AN118" s="980"/>
      <c r="AO118" s="981"/>
      <c r="AP118" s="1066" t="s">
        <v>438</v>
      </c>
      <c r="AQ118" s="1067"/>
      <c r="AR118" s="1067"/>
      <c r="AS118" s="1067"/>
      <c r="AT118" s="1068"/>
      <c r="AU118" s="995"/>
      <c r="AV118" s="996"/>
      <c r="AW118" s="996"/>
      <c r="AX118" s="996"/>
      <c r="AY118" s="996"/>
      <c r="AZ118" s="1069" t="s">
        <v>479</v>
      </c>
      <c r="BA118" s="1060"/>
      <c r="BB118" s="1060"/>
      <c r="BC118" s="1060"/>
      <c r="BD118" s="1060"/>
      <c r="BE118" s="1060"/>
      <c r="BF118" s="1060"/>
      <c r="BG118" s="1060"/>
      <c r="BH118" s="1060"/>
      <c r="BI118" s="1060"/>
      <c r="BJ118" s="1060"/>
      <c r="BK118" s="1060"/>
      <c r="BL118" s="1060"/>
      <c r="BM118" s="1060"/>
      <c r="BN118" s="1060"/>
      <c r="BO118" s="1060"/>
      <c r="BP118" s="1061"/>
      <c r="BQ118" s="1092" t="s">
        <v>445</v>
      </c>
      <c r="BR118" s="1093"/>
      <c r="BS118" s="1093"/>
      <c r="BT118" s="1093"/>
      <c r="BU118" s="1093"/>
      <c r="BV118" s="1093" t="s">
        <v>469</v>
      </c>
      <c r="BW118" s="1093"/>
      <c r="BX118" s="1093"/>
      <c r="BY118" s="1093"/>
      <c r="BZ118" s="1093"/>
      <c r="CA118" s="1093" t="s">
        <v>457</v>
      </c>
      <c r="CB118" s="1093"/>
      <c r="CC118" s="1093"/>
      <c r="CD118" s="1093"/>
      <c r="CE118" s="1093"/>
      <c r="CF118" s="1009" t="s">
        <v>444</v>
      </c>
      <c r="CG118" s="1010"/>
      <c r="CH118" s="1010"/>
      <c r="CI118" s="1010"/>
      <c r="CJ118" s="1010"/>
      <c r="CK118" s="1040"/>
      <c r="CL118" s="1041"/>
      <c r="CM118" s="1011" t="s">
        <v>480</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457</v>
      </c>
      <c r="DH118" s="1054"/>
      <c r="DI118" s="1054"/>
      <c r="DJ118" s="1054"/>
      <c r="DK118" s="1055"/>
      <c r="DL118" s="1056" t="s">
        <v>445</v>
      </c>
      <c r="DM118" s="1054"/>
      <c r="DN118" s="1054"/>
      <c r="DO118" s="1054"/>
      <c r="DP118" s="1055"/>
      <c r="DQ118" s="1056" t="s">
        <v>454</v>
      </c>
      <c r="DR118" s="1054"/>
      <c r="DS118" s="1054"/>
      <c r="DT118" s="1054"/>
      <c r="DU118" s="1055"/>
      <c r="DV118" s="1057" t="s">
        <v>459</v>
      </c>
      <c r="DW118" s="1058"/>
      <c r="DX118" s="1058"/>
      <c r="DY118" s="1058"/>
      <c r="DZ118" s="1059"/>
    </row>
    <row r="119" spans="1:130" s="248" customFormat="1" ht="26.25" customHeight="1" x14ac:dyDescent="0.15">
      <c r="A119" s="1153" t="s">
        <v>442</v>
      </c>
      <c r="B119" s="1039"/>
      <c r="C119" s="1018" t="s">
        <v>443</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445</v>
      </c>
      <c r="AB119" s="987"/>
      <c r="AC119" s="987"/>
      <c r="AD119" s="987"/>
      <c r="AE119" s="988"/>
      <c r="AF119" s="989" t="s">
        <v>457</v>
      </c>
      <c r="AG119" s="987"/>
      <c r="AH119" s="987"/>
      <c r="AI119" s="987"/>
      <c r="AJ119" s="988"/>
      <c r="AK119" s="989" t="s">
        <v>444</v>
      </c>
      <c r="AL119" s="987"/>
      <c r="AM119" s="987"/>
      <c r="AN119" s="987"/>
      <c r="AO119" s="988"/>
      <c r="AP119" s="990" t="s">
        <v>394</v>
      </c>
      <c r="AQ119" s="991"/>
      <c r="AR119" s="991"/>
      <c r="AS119" s="991"/>
      <c r="AT119" s="992"/>
      <c r="AU119" s="997"/>
      <c r="AV119" s="998"/>
      <c r="AW119" s="998"/>
      <c r="AX119" s="998"/>
      <c r="AY119" s="998"/>
      <c r="AZ119" s="279" t="s">
        <v>188</v>
      </c>
      <c r="BA119" s="279"/>
      <c r="BB119" s="279"/>
      <c r="BC119" s="279"/>
      <c r="BD119" s="279"/>
      <c r="BE119" s="279"/>
      <c r="BF119" s="279"/>
      <c r="BG119" s="279"/>
      <c r="BH119" s="279"/>
      <c r="BI119" s="279"/>
      <c r="BJ119" s="279"/>
      <c r="BK119" s="279"/>
      <c r="BL119" s="279"/>
      <c r="BM119" s="279"/>
      <c r="BN119" s="279"/>
      <c r="BO119" s="1070" t="s">
        <v>481</v>
      </c>
      <c r="BP119" s="1101"/>
      <c r="BQ119" s="1092">
        <v>12579492</v>
      </c>
      <c r="BR119" s="1093"/>
      <c r="BS119" s="1093"/>
      <c r="BT119" s="1093"/>
      <c r="BU119" s="1093"/>
      <c r="BV119" s="1093">
        <v>12485892</v>
      </c>
      <c r="BW119" s="1093"/>
      <c r="BX119" s="1093"/>
      <c r="BY119" s="1093"/>
      <c r="BZ119" s="1093"/>
      <c r="CA119" s="1093">
        <v>12369864</v>
      </c>
      <c r="CB119" s="1093"/>
      <c r="CC119" s="1093"/>
      <c r="CD119" s="1093"/>
      <c r="CE119" s="1093"/>
      <c r="CF119" s="1094"/>
      <c r="CG119" s="1095"/>
      <c r="CH119" s="1095"/>
      <c r="CI119" s="1095"/>
      <c r="CJ119" s="1096"/>
      <c r="CK119" s="1042"/>
      <c r="CL119" s="1043"/>
      <c r="CM119" s="1097" t="s">
        <v>482</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444</v>
      </c>
      <c r="DH119" s="1079"/>
      <c r="DI119" s="1079"/>
      <c r="DJ119" s="1079"/>
      <c r="DK119" s="1080"/>
      <c r="DL119" s="1078" t="s">
        <v>176</v>
      </c>
      <c r="DM119" s="1079"/>
      <c r="DN119" s="1079"/>
      <c r="DO119" s="1079"/>
      <c r="DP119" s="1080"/>
      <c r="DQ119" s="1078" t="s">
        <v>444</v>
      </c>
      <c r="DR119" s="1079"/>
      <c r="DS119" s="1079"/>
      <c r="DT119" s="1079"/>
      <c r="DU119" s="1080"/>
      <c r="DV119" s="1081" t="s">
        <v>445</v>
      </c>
      <c r="DW119" s="1082"/>
      <c r="DX119" s="1082"/>
      <c r="DY119" s="1082"/>
      <c r="DZ119" s="1083"/>
    </row>
    <row r="120" spans="1:130" s="248" customFormat="1" ht="26.25" customHeight="1" x14ac:dyDescent="0.15">
      <c r="A120" s="1154"/>
      <c r="B120" s="1041"/>
      <c r="C120" s="1011" t="s">
        <v>452</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459</v>
      </c>
      <c r="AB120" s="1054"/>
      <c r="AC120" s="1054"/>
      <c r="AD120" s="1054"/>
      <c r="AE120" s="1055"/>
      <c r="AF120" s="1056" t="s">
        <v>413</v>
      </c>
      <c r="AG120" s="1054"/>
      <c r="AH120" s="1054"/>
      <c r="AI120" s="1054"/>
      <c r="AJ120" s="1055"/>
      <c r="AK120" s="1056" t="s">
        <v>176</v>
      </c>
      <c r="AL120" s="1054"/>
      <c r="AM120" s="1054"/>
      <c r="AN120" s="1054"/>
      <c r="AO120" s="1055"/>
      <c r="AP120" s="1057" t="s">
        <v>457</v>
      </c>
      <c r="AQ120" s="1058"/>
      <c r="AR120" s="1058"/>
      <c r="AS120" s="1058"/>
      <c r="AT120" s="1059"/>
      <c r="AU120" s="1084" t="s">
        <v>483</v>
      </c>
      <c r="AV120" s="1085"/>
      <c r="AW120" s="1085"/>
      <c r="AX120" s="1085"/>
      <c r="AY120" s="1086"/>
      <c r="AZ120" s="1035" t="s">
        <v>484</v>
      </c>
      <c r="BA120" s="984"/>
      <c r="BB120" s="984"/>
      <c r="BC120" s="984"/>
      <c r="BD120" s="984"/>
      <c r="BE120" s="984"/>
      <c r="BF120" s="984"/>
      <c r="BG120" s="984"/>
      <c r="BH120" s="984"/>
      <c r="BI120" s="984"/>
      <c r="BJ120" s="984"/>
      <c r="BK120" s="984"/>
      <c r="BL120" s="984"/>
      <c r="BM120" s="984"/>
      <c r="BN120" s="984"/>
      <c r="BO120" s="984"/>
      <c r="BP120" s="985"/>
      <c r="BQ120" s="1021">
        <v>1803973</v>
      </c>
      <c r="BR120" s="1022"/>
      <c r="BS120" s="1022"/>
      <c r="BT120" s="1022"/>
      <c r="BU120" s="1022"/>
      <c r="BV120" s="1022">
        <v>1715958</v>
      </c>
      <c r="BW120" s="1022"/>
      <c r="BX120" s="1022"/>
      <c r="BY120" s="1022"/>
      <c r="BZ120" s="1022"/>
      <c r="CA120" s="1022">
        <v>1615634</v>
      </c>
      <c r="CB120" s="1022"/>
      <c r="CC120" s="1022"/>
      <c r="CD120" s="1022"/>
      <c r="CE120" s="1022"/>
      <c r="CF120" s="1036">
        <v>41.1</v>
      </c>
      <c r="CG120" s="1037"/>
      <c r="CH120" s="1037"/>
      <c r="CI120" s="1037"/>
      <c r="CJ120" s="1037"/>
      <c r="CK120" s="1102" t="s">
        <v>485</v>
      </c>
      <c r="CL120" s="1103"/>
      <c r="CM120" s="1103"/>
      <c r="CN120" s="1103"/>
      <c r="CO120" s="1104"/>
      <c r="CP120" s="1110" t="s">
        <v>486</v>
      </c>
      <c r="CQ120" s="1111"/>
      <c r="CR120" s="1111"/>
      <c r="CS120" s="1111"/>
      <c r="CT120" s="1111"/>
      <c r="CU120" s="1111"/>
      <c r="CV120" s="1111"/>
      <c r="CW120" s="1111"/>
      <c r="CX120" s="1111"/>
      <c r="CY120" s="1111"/>
      <c r="CZ120" s="1111"/>
      <c r="DA120" s="1111"/>
      <c r="DB120" s="1111"/>
      <c r="DC120" s="1111"/>
      <c r="DD120" s="1111"/>
      <c r="DE120" s="1111"/>
      <c r="DF120" s="1112"/>
      <c r="DG120" s="1021">
        <v>3314224</v>
      </c>
      <c r="DH120" s="1022"/>
      <c r="DI120" s="1022"/>
      <c r="DJ120" s="1022"/>
      <c r="DK120" s="1022"/>
      <c r="DL120" s="1022">
        <v>3166402</v>
      </c>
      <c r="DM120" s="1022"/>
      <c r="DN120" s="1022"/>
      <c r="DO120" s="1022"/>
      <c r="DP120" s="1022"/>
      <c r="DQ120" s="1022">
        <v>2924072</v>
      </c>
      <c r="DR120" s="1022"/>
      <c r="DS120" s="1022"/>
      <c r="DT120" s="1022"/>
      <c r="DU120" s="1022"/>
      <c r="DV120" s="1023">
        <v>74.400000000000006</v>
      </c>
      <c r="DW120" s="1023"/>
      <c r="DX120" s="1023"/>
      <c r="DY120" s="1023"/>
      <c r="DZ120" s="1024"/>
    </row>
    <row r="121" spans="1:130" s="248" customFormat="1" ht="26.25" customHeight="1" x14ac:dyDescent="0.15">
      <c r="A121" s="1154"/>
      <c r="B121" s="1041"/>
      <c r="C121" s="1062" t="s">
        <v>487</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445</v>
      </c>
      <c r="AB121" s="1054"/>
      <c r="AC121" s="1054"/>
      <c r="AD121" s="1054"/>
      <c r="AE121" s="1055"/>
      <c r="AF121" s="1056" t="s">
        <v>446</v>
      </c>
      <c r="AG121" s="1054"/>
      <c r="AH121" s="1054"/>
      <c r="AI121" s="1054"/>
      <c r="AJ121" s="1055"/>
      <c r="AK121" s="1056" t="s">
        <v>459</v>
      </c>
      <c r="AL121" s="1054"/>
      <c r="AM121" s="1054"/>
      <c r="AN121" s="1054"/>
      <c r="AO121" s="1055"/>
      <c r="AP121" s="1057" t="s">
        <v>457</v>
      </c>
      <c r="AQ121" s="1058"/>
      <c r="AR121" s="1058"/>
      <c r="AS121" s="1058"/>
      <c r="AT121" s="1059"/>
      <c r="AU121" s="1087"/>
      <c r="AV121" s="1088"/>
      <c r="AW121" s="1088"/>
      <c r="AX121" s="1088"/>
      <c r="AY121" s="1089"/>
      <c r="AZ121" s="1044" t="s">
        <v>488</v>
      </c>
      <c r="BA121" s="1045"/>
      <c r="BB121" s="1045"/>
      <c r="BC121" s="1045"/>
      <c r="BD121" s="1045"/>
      <c r="BE121" s="1045"/>
      <c r="BF121" s="1045"/>
      <c r="BG121" s="1045"/>
      <c r="BH121" s="1045"/>
      <c r="BI121" s="1045"/>
      <c r="BJ121" s="1045"/>
      <c r="BK121" s="1045"/>
      <c r="BL121" s="1045"/>
      <c r="BM121" s="1045"/>
      <c r="BN121" s="1045"/>
      <c r="BO121" s="1045"/>
      <c r="BP121" s="1046"/>
      <c r="BQ121" s="1014" t="s">
        <v>445</v>
      </c>
      <c r="BR121" s="1015"/>
      <c r="BS121" s="1015"/>
      <c r="BT121" s="1015"/>
      <c r="BU121" s="1015"/>
      <c r="BV121" s="1015" t="s">
        <v>444</v>
      </c>
      <c r="BW121" s="1015"/>
      <c r="BX121" s="1015"/>
      <c r="BY121" s="1015"/>
      <c r="BZ121" s="1015"/>
      <c r="CA121" s="1015">
        <v>164700</v>
      </c>
      <c r="CB121" s="1015"/>
      <c r="CC121" s="1015"/>
      <c r="CD121" s="1015"/>
      <c r="CE121" s="1015"/>
      <c r="CF121" s="1009">
        <v>4.2</v>
      </c>
      <c r="CG121" s="1010"/>
      <c r="CH121" s="1010"/>
      <c r="CI121" s="1010"/>
      <c r="CJ121" s="1010"/>
      <c r="CK121" s="1105"/>
      <c r="CL121" s="1106"/>
      <c r="CM121" s="1106"/>
      <c r="CN121" s="1106"/>
      <c r="CO121" s="1107"/>
      <c r="CP121" s="1115" t="s">
        <v>489</v>
      </c>
      <c r="CQ121" s="1116"/>
      <c r="CR121" s="1116"/>
      <c r="CS121" s="1116"/>
      <c r="CT121" s="1116"/>
      <c r="CU121" s="1116"/>
      <c r="CV121" s="1116"/>
      <c r="CW121" s="1116"/>
      <c r="CX121" s="1116"/>
      <c r="CY121" s="1116"/>
      <c r="CZ121" s="1116"/>
      <c r="DA121" s="1116"/>
      <c r="DB121" s="1116"/>
      <c r="DC121" s="1116"/>
      <c r="DD121" s="1116"/>
      <c r="DE121" s="1116"/>
      <c r="DF121" s="1117"/>
      <c r="DG121" s="1014">
        <v>142507</v>
      </c>
      <c r="DH121" s="1015"/>
      <c r="DI121" s="1015"/>
      <c r="DJ121" s="1015"/>
      <c r="DK121" s="1015"/>
      <c r="DL121" s="1015">
        <v>134082</v>
      </c>
      <c r="DM121" s="1015"/>
      <c r="DN121" s="1015"/>
      <c r="DO121" s="1015"/>
      <c r="DP121" s="1015"/>
      <c r="DQ121" s="1015">
        <v>126963</v>
      </c>
      <c r="DR121" s="1015"/>
      <c r="DS121" s="1015"/>
      <c r="DT121" s="1015"/>
      <c r="DU121" s="1015"/>
      <c r="DV121" s="1016">
        <v>3.2</v>
      </c>
      <c r="DW121" s="1016"/>
      <c r="DX121" s="1016"/>
      <c r="DY121" s="1016"/>
      <c r="DZ121" s="1017"/>
    </row>
    <row r="122" spans="1:130" s="248" customFormat="1" ht="26.25" customHeight="1" x14ac:dyDescent="0.15">
      <c r="A122" s="1154"/>
      <c r="B122" s="1041"/>
      <c r="C122" s="1011" t="s">
        <v>468</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490</v>
      </c>
      <c r="AB122" s="1054"/>
      <c r="AC122" s="1054"/>
      <c r="AD122" s="1054"/>
      <c r="AE122" s="1055"/>
      <c r="AF122" s="1056" t="s">
        <v>454</v>
      </c>
      <c r="AG122" s="1054"/>
      <c r="AH122" s="1054"/>
      <c r="AI122" s="1054"/>
      <c r="AJ122" s="1055"/>
      <c r="AK122" s="1056" t="s">
        <v>394</v>
      </c>
      <c r="AL122" s="1054"/>
      <c r="AM122" s="1054"/>
      <c r="AN122" s="1054"/>
      <c r="AO122" s="1055"/>
      <c r="AP122" s="1057" t="s">
        <v>457</v>
      </c>
      <c r="AQ122" s="1058"/>
      <c r="AR122" s="1058"/>
      <c r="AS122" s="1058"/>
      <c r="AT122" s="1059"/>
      <c r="AU122" s="1087"/>
      <c r="AV122" s="1088"/>
      <c r="AW122" s="1088"/>
      <c r="AX122" s="1088"/>
      <c r="AY122" s="1089"/>
      <c r="AZ122" s="1069" t="s">
        <v>491</v>
      </c>
      <c r="BA122" s="1060"/>
      <c r="BB122" s="1060"/>
      <c r="BC122" s="1060"/>
      <c r="BD122" s="1060"/>
      <c r="BE122" s="1060"/>
      <c r="BF122" s="1060"/>
      <c r="BG122" s="1060"/>
      <c r="BH122" s="1060"/>
      <c r="BI122" s="1060"/>
      <c r="BJ122" s="1060"/>
      <c r="BK122" s="1060"/>
      <c r="BL122" s="1060"/>
      <c r="BM122" s="1060"/>
      <c r="BN122" s="1060"/>
      <c r="BO122" s="1060"/>
      <c r="BP122" s="1061"/>
      <c r="BQ122" s="1092">
        <v>6493639</v>
      </c>
      <c r="BR122" s="1093"/>
      <c r="BS122" s="1093"/>
      <c r="BT122" s="1093"/>
      <c r="BU122" s="1093"/>
      <c r="BV122" s="1093">
        <v>6401508</v>
      </c>
      <c r="BW122" s="1093"/>
      <c r="BX122" s="1093"/>
      <c r="BY122" s="1093"/>
      <c r="BZ122" s="1093"/>
      <c r="CA122" s="1093">
        <v>6266718</v>
      </c>
      <c r="CB122" s="1093"/>
      <c r="CC122" s="1093"/>
      <c r="CD122" s="1093"/>
      <c r="CE122" s="1093"/>
      <c r="CF122" s="1113">
        <v>159.4</v>
      </c>
      <c r="CG122" s="1114"/>
      <c r="CH122" s="1114"/>
      <c r="CI122" s="1114"/>
      <c r="CJ122" s="1114"/>
      <c r="CK122" s="1105"/>
      <c r="CL122" s="1106"/>
      <c r="CM122" s="1106"/>
      <c r="CN122" s="1106"/>
      <c r="CO122" s="1107"/>
      <c r="CP122" s="1115" t="s">
        <v>492</v>
      </c>
      <c r="CQ122" s="1116"/>
      <c r="CR122" s="1116"/>
      <c r="CS122" s="1116"/>
      <c r="CT122" s="1116"/>
      <c r="CU122" s="1116"/>
      <c r="CV122" s="1116"/>
      <c r="CW122" s="1116"/>
      <c r="CX122" s="1116"/>
      <c r="CY122" s="1116"/>
      <c r="CZ122" s="1116"/>
      <c r="DA122" s="1116"/>
      <c r="DB122" s="1116"/>
      <c r="DC122" s="1116"/>
      <c r="DD122" s="1116"/>
      <c r="DE122" s="1116"/>
      <c r="DF122" s="1117"/>
      <c r="DG122" s="1014" t="s">
        <v>457</v>
      </c>
      <c r="DH122" s="1015"/>
      <c r="DI122" s="1015"/>
      <c r="DJ122" s="1015"/>
      <c r="DK122" s="1015"/>
      <c r="DL122" s="1015" t="s">
        <v>490</v>
      </c>
      <c r="DM122" s="1015"/>
      <c r="DN122" s="1015"/>
      <c r="DO122" s="1015"/>
      <c r="DP122" s="1015"/>
      <c r="DQ122" s="1015" t="s">
        <v>445</v>
      </c>
      <c r="DR122" s="1015"/>
      <c r="DS122" s="1015"/>
      <c r="DT122" s="1015"/>
      <c r="DU122" s="1015"/>
      <c r="DV122" s="1016" t="s">
        <v>176</v>
      </c>
      <c r="DW122" s="1016"/>
      <c r="DX122" s="1016"/>
      <c r="DY122" s="1016"/>
      <c r="DZ122" s="1017"/>
    </row>
    <row r="123" spans="1:130" s="248" customFormat="1" ht="26.25" customHeight="1" x14ac:dyDescent="0.15">
      <c r="A123" s="1154"/>
      <c r="B123" s="1041"/>
      <c r="C123" s="1011" t="s">
        <v>475</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444</v>
      </c>
      <c r="AB123" s="1054"/>
      <c r="AC123" s="1054"/>
      <c r="AD123" s="1054"/>
      <c r="AE123" s="1055"/>
      <c r="AF123" s="1056" t="s">
        <v>444</v>
      </c>
      <c r="AG123" s="1054"/>
      <c r="AH123" s="1054"/>
      <c r="AI123" s="1054"/>
      <c r="AJ123" s="1055"/>
      <c r="AK123" s="1056" t="s">
        <v>459</v>
      </c>
      <c r="AL123" s="1054"/>
      <c r="AM123" s="1054"/>
      <c r="AN123" s="1054"/>
      <c r="AO123" s="1055"/>
      <c r="AP123" s="1057" t="s">
        <v>444</v>
      </c>
      <c r="AQ123" s="1058"/>
      <c r="AR123" s="1058"/>
      <c r="AS123" s="1058"/>
      <c r="AT123" s="1059"/>
      <c r="AU123" s="1090"/>
      <c r="AV123" s="1091"/>
      <c r="AW123" s="1091"/>
      <c r="AX123" s="1091"/>
      <c r="AY123" s="1091"/>
      <c r="AZ123" s="279" t="s">
        <v>188</v>
      </c>
      <c r="BA123" s="279"/>
      <c r="BB123" s="279"/>
      <c r="BC123" s="279"/>
      <c r="BD123" s="279"/>
      <c r="BE123" s="279"/>
      <c r="BF123" s="279"/>
      <c r="BG123" s="279"/>
      <c r="BH123" s="279"/>
      <c r="BI123" s="279"/>
      <c r="BJ123" s="279"/>
      <c r="BK123" s="279"/>
      <c r="BL123" s="279"/>
      <c r="BM123" s="279"/>
      <c r="BN123" s="279"/>
      <c r="BO123" s="1070" t="s">
        <v>493</v>
      </c>
      <c r="BP123" s="1101"/>
      <c r="BQ123" s="1160">
        <v>8297612</v>
      </c>
      <c r="BR123" s="1161"/>
      <c r="BS123" s="1161"/>
      <c r="BT123" s="1161"/>
      <c r="BU123" s="1161"/>
      <c r="BV123" s="1161">
        <v>8117466</v>
      </c>
      <c r="BW123" s="1161"/>
      <c r="BX123" s="1161"/>
      <c r="BY123" s="1161"/>
      <c r="BZ123" s="1161"/>
      <c r="CA123" s="1161">
        <v>8047052</v>
      </c>
      <c r="CB123" s="1161"/>
      <c r="CC123" s="1161"/>
      <c r="CD123" s="1161"/>
      <c r="CE123" s="1161"/>
      <c r="CF123" s="1094"/>
      <c r="CG123" s="1095"/>
      <c r="CH123" s="1095"/>
      <c r="CI123" s="1095"/>
      <c r="CJ123" s="1096"/>
      <c r="CK123" s="1105"/>
      <c r="CL123" s="1106"/>
      <c r="CM123" s="1106"/>
      <c r="CN123" s="1106"/>
      <c r="CO123" s="1107"/>
      <c r="CP123" s="1115" t="s">
        <v>494</v>
      </c>
      <c r="CQ123" s="1116"/>
      <c r="CR123" s="1116"/>
      <c r="CS123" s="1116"/>
      <c r="CT123" s="1116"/>
      <c r="CU123" s="1116"/>
      <c r="CV123" s="1116"/>
      <c r="CW123" s="1116"/>
      <c r="CX123" s="1116"/>
      <c r="CY123" s="1116"/>
      <c r="CZ123" s="1116"/>
      <c r="DA123" s="1116"/>
      <c r="DB123" s="1116"/>
      <c r="DC123" s="1116"/>
      <c r="DD123" s="1116"/>
      <c r="DE123" s="1116"/>
      <c r="DF123" s="1117"/>
      <c r="DG123" s="1053" t="s">
        <v>394</v>
      </c>
      <c r="DH123" s="1054"/>
      <c r="DI123" s="1054"/>
      <c r="DJ123" s="1054"/>
      <c r="DK123" s="1055"/>
      <c r="DL123" s="1056" t="s">
        <v>462</v>
      </c>
      <c r="DM123" s="1054"/>
      <c r="DN123" s="1054"/>
      <c r="DO123" s="1054"/>
      <c r="DP123" s="1055"/>
      <c r="DQ123" s="1056" t="s">
        <v>458</v>
      </c>
      <c r="DR123" s="1054"/>
      <c r="DS123" s="1054"/>
      <c r="DT123" s="1054"/>
      <c r="DU123" s="1055"/>
      <c r="DV123" s="1057" t="s">
        <v>462</v>
      </c>
      <c r="DW123" s="1058"/>
      <c r="DX123" s="1058"/>
      <c r="DY123" s="1058"/>
      <c r="DZ123" s="1059"/>
    </row>
    <row r="124" spans="1:130" s="248" customFormat="1" ht="26.25" customHeight="1" thickBot="1" x14ac:dyDescent="0.2">
      <c r="A124" s="1154"/>
      <c r="B124" s="1041"/>
      <c r="C124" s="1011" t="s">
        <v>478</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445</v>
      </c>
      <c r="AB124" s="1054"/>
      <c r="AC124" s="1054"/>
      <c r="AD124" s="1054"/>
      <c r="AE124" s="1055"/>
      <c r="AF124" s="1056" t="s">
        <v>445</v>
      </c>
      <c r="AG124" s="1054"/>
      <c r="AH124" s="1054"/>
      <c r="AI124" s="1054"/>
      <c r="AJ124" s="1055"/>
      <c r="AK124" s="1056" t="s">
        <v>444</v>
      </c>
      <c r="AL124" s="1054"/>
      <c r="AM124" s="1054"/>
      <c r="AN124" s="1054"/>
      <c r="AO124" s="1055"/>
      <c r="AP124" s="1057" t="s">
        <v>176</v>
      </c>
      <c r="AQ124" s="1058"/>
      <c r="AR124" s="1058"/>
      <c r="AS124" s="1058"/>
      <c r="AT124" s="1059"/>
      <c r="AU124" s="1156" t="s">
        <v>495</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115.2</v>
      </c>
      <c r="BR124" s="1123"/>
      <c r="BS124" s="1123"/>
      <c r="BT124" s="1123"/>
      <c r="BU124" s="1123"/>
      <c r="BV124" s="1123">
        <v>117.4</v>
      </c>
      <c r="BW124" s="1123"/>
      <c r="BX124" s="1123"/>
      <c r="BY124" s="1123"/>
      <c r="BZ124" s="1123"/>
      <c r="CA124" s="1123">
        <v>109.9</v>
      </c>
      <c r="CB124" s="1123"/>
      <c r="CC124" s="1123"/>
      <c r="CD124" s="1123"/>
      <c r="CE124" s="1123"/>
      <c r="CF124" s="1124"/>
      <c r="CG124" s="1125"/>
      <c r="CH124" s="1125"/>
      <c r="CI124" s="1125"/>
      <c r="CJ124" s="1126"/>
      <c r="CK124" s="1108"/>
      <c r="CL124" s="1108"/>
      <c r="CM124" s="1108"/>
      <c r="CN124" s="1108"/>
      <c r="CO124" s="1109"/>
      <c r="CP124" s="1115" t="s">
        <v>496</v>
      </c>
      <c r="CQ124" s="1116"/>
      <c r="CR124" s="1116"/>
      <c r="CS124" s="1116"/>
      <c r="CT124" s="1116"/>
      <c r="CU124" s="1116"/>
      <c r="CV124" s="1116"/>
      <c r="CW124" s="1116"/>
      <c r="CX124" s="1116"/>
      <c r="CY124" s="1116"/>
      <c r="CZ124" s="1116"/>
      <c r="DA124" s="1116"/>
      <c r="DB124" s="1116"/>
      <c r="DC124" s="1116"/>
      <c r="DD124" s="1116"/>
      <c r="DE124" s="1116"/>
      <c r="DF124" s="1117"/>
      <c r="DG124" s="1100">
        <v>8916</v>
      </c>
      <c r="DH124" s="1079"/>
      <c r="DI124" s="1079"/>
      <c r="DJ124" s="1079"/>
      <c r="DK124" s="1080"/>
      <c r="DL124" s="1078" t="s">
        <v>462</v>
      </c>
      <c r="DM124" s="1079"/>
      <c r="DN124" s="1079"/>
      <c r="DO124" s="1079"/>
      <c r="DP124" s="1080"/>
      <c r="DQ124" s="1078" t="s">
        <v>176</v>
      </c>
      <c r="DR124" s="1079"/>
      <c r="DS124" s="1079"/>
      <c r="DT124" s="1079"/>
      <c r="DU124" s="1080"/>
      <c r="DV124" s="1081" t="s">
        <v>446</v>
      </c>
      <c r="DW124" s="1082"/>
      <c r="DX124" s="1082"/>
      <c r="DY124" s="1082"/>
      <c r="DZ124" s="1083"/>
    </row>
    <row r="125" spans="1:130" s="248" customFormat="1" ht="26.25" customHeight="1" x14ac:dyDescent="0.15">
      <c r="A125" s="1154"/>
      <c r="B125" s="1041"/>
      <c r="C125" s="1011" t="s">
        <v>480</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459</v>
      </c>
      <c r="AB125" s="1054"/>
      <c r="AC125" s="1054"/>
      <c r="AD125" s="1054"/>
      <c r="AE125" s="1055"/>
      <c r="AF125" s="1056" t="s">
        <v>176</v>
      </c>
      <c r="AG125" s="1054"/>
      <c r="AH125" s="1054"/>
      <c r="AI125" s="1054"/>
      <c r="AJ125" s="1055"/>
      <c r="AK125" s="1056" t="s">
        <v>458</v>
      </c>
      <c r="AL125" s="1054"/>
      <c r="AM125" s="1054"/>
      <c r="AN125" s="1054"/>
      <c r="AO125" s="1055"/>
      <c r="AP125" s="1057" t="s">
        <v>445</v>
      </c>
      <c r="AQ125" s="1058"/>
      <c r="AR125" s="1058"/>
      <c r="AS125" s="1058"/>
      <c r="AT125" s="105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8" t="s">
        <v>497</v>
      </c>
      <c r="CL125" s="1103"/>
      <c r="CM125" s="1103"/>
      <c r="CN125" s="1103"/>
      <c r="CO125" s="1104"/>
      <c r="CP125" s="1035" t="s">
        <v>498</v>
      </c>
      <c r="CQ125" s="984"/>
      <c r="CR125" s="984"/>
      <c r="CS125" s="984"/>
      <c r="CT125" s="984"/>
      <c r="CU125" s="984"/>
      <c r="CV125" s="984"/>
      <c r="CW125" s="984"/>
      <c r="CX125" s="984"/>
      <c r="CY125" s="984"/>
      <c r="CZ125" s="984"/>
      <c r="DA125" s="984"/>
      <c r="DB125" s="984"/>
      <c r="DC125" s="984"/>
      <c r="DD125" s="984"/>
      <c r="DE125" s="984"/>
      <c r="DF125" s="985"/>
      <c r="DG125" s="1021" t="s">
        <v>462</v>
      </c>
      <c r="DH125" s="1022"/>
      <c r="DI125" s="1022"/>
      <c r="DJ125" s="1022"/>
      <c r="DK125" s="1022"/>
      <c r="DL125" s="1022" t="s">
        <v>459</v>
      </c>
      <c r="DM125" s="1022"/>
      <c r="DN125" s="1022"/>
      <c r="DO125" s="1022"/>
      <c r="DP125" s="1022"/>
      <c r="DQ125" s="1022" t="s">
        <v>444</v>
      </c>
      <c r="DR125" s="1022"/>
      <c r="DS125" s="1022"/>
      <c r="DT125" s="1022"/>
      <c r="DU125" s="1022"/>
      <c r="DV125" s="1023" t="s">
        <v>446</v>
      </c>
      <c r="DW125" s="1023"/>
      <c r="DX125" s="1023"/>
      <c r="DY125" s="1023"/>
      <c r="DZ125" s="1024"/>
    </row>
    <row r="126" spans="1:130" s="248" customFormat="1" ht="26.25" customHeight="1" thickBot="1" x14ac:dyDescent="0.2">
      <c r="A126" s="1154"/>
      <c r="B126" s="1041"/>
      <c r="C126" s="1011" t="s">
        <v>482</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394</v>
      </c>
      <c r="AB126" s="1054"/>
      <c r="AC126" s="1054"/>
      <c r="AD126" s="1054"/>
      <c r="AE126" s="1055"/>
      <c r="AF126" s="1056" t="s">
        <v>462</v>
      </c>
      <c r="AG126" s="1054"/>
      <c r="AH126" s="1054"/>
      <c r="AI126" s="1054"/>
      <c r="AJ126" s="1055"/>
      <c r="AK126" s="1056" t="s">
        <v>462</v>
      </c>
      <c r="AL126" s="1054"/>
      <c r="AM126" s="1054"/>
      <c r="AN126" s="1054"/>
      <c r="AO126" s="1055"/>
      <c r="AP126" s="1057" t="s">
        <v>394</v>
      </c>
      <c r="AQ126" s="1058"/>
      <c r="AR126" s="1058"/>
      <c r="AS126" s="1058"/>
      <c r="AT126" s="105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9"/>
      <c r="CL126" s="1106"/>
      <c r="CM126" s="1106"/>
      <c r="CN126" s="1106"/>
      <c r="CO126" s="1107"/>
      <c r="CP126" s="1044" t="s">
        <v>499</v>
      </c>
      <c r="CQ126" s="1045"/>
      <c r="CR126" s="1045"/>
      <c r="CS126" s="1045"/>
      <c r="CT126" s="1045"/>
      <c r="CU126" s="1045"/>
      <c r="CV126" s="1045"/>
      <c r="CW126" s="1045"/>
      <c r="CX126" s="1045"/>
      <c r="CY126" s="1045"/>
      <c r="CZ126" s="1045"/>
      <c r="DA126" s="1045"/>
      <c r="DB126" s="1045"/>
      <c r="DC126" s="1045"/>
      <c r="DD126" s="1045"/>
      <c r="DE126" s="1045"/>
      <c r="DF126" s="1046"/>
      <c r="DG126" s="1014" t="s">
        <v>176</v>
      </c>
      <c r="DH126" s="1015"/>
      <c r="DI126" s="1015"/>
      <c r="DJ126" s="1015"/>
      <c r="DK126" s="1015"/>
      <c r="DL126" s="1015" t="s">
        <v>462</v>
      </c>
      <c r="DM126" s="1015"/>
      <c r="DN126" s="1015"/>
      <c r="DO126" s="1015"/>
      <c r="DP126" s="1015"/>
      <c r="DQ126" s="1015" t="s">
        <v>448</v>
      </c>
      <c r="DR126" s="1015"/>
      <c r="DS126" s="1015"/>
      <c r="DT126" s="1015"/>
      <c r="DU126" s="1015"/>
      <c r="DV126" s="1016" t="s">
        <v>446</v>
      </c>
      <c r="DW126" s="1016"/>
      <c r="DX126" s="1016"/>
      <c r="DY126" s="1016"/>
      <c r="DZ126" s="1017"/>
    </row>
    <row r="127" spans="1:130" s="248" customFormat="1" ht="26.25" customHeight="1" x14ac:dyDescent="0.15">
      <c r="A127" s="1155"/>
      <c r="B127" s="1043"/>
      <c r="C127" s="1097" t="s">
        <v>500</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458</v>
      </c>
      <c r="AB127" s="1054"/>
      <c r="AC127" s="1054"/>
      <c r="AD127" s="1054"/>
      <c r="AE127" s="1055"/>
      <c r="AF127" s="1056" t="s">
        <v>394</v>
      </c>
      <c r="AG127" s="1054"/>
      <c r="AH127" s="1054"/>
      <c r="AI127" s="1054"/>
      <c r="AJ127" s="1055"/>
      <c r="AK127" s="1056" t="s">
        <v>444</v>
      </c>
      <c r="AL127" s="1054"/>
      <c r="AM127" s="1054"/>
      <c r="AN127" s="1054"/>
      <c r="AO127" s="1055"/>
      <c r="AP127" s="1057" t="s">
        <v>462</v>
      </c>
      <c r="AQ127" s="1058"/>
      <c r="AR127" s="1058"/>
      <c r="AS127" s="1058"/>
      <c r="AT127" s="1059"/>
      <c r="AU127" s="284"/>
      <c r="AV127" s="284"/>
      <c r="AW127" s="284"/>
      <c r="AX127" s="1127" t="s">
        <v>501</v>
      </c>
      <c r="AY127" s="1128"/>
      <c r="AZ127" s="1128"/>
      <c r="BA127" s="1128"/>
      <c r="BB127" s="1128"/>
      <c r="BC127" s="1128"/>
      <c r="BD127" s="1128"/>
      <c r="BE127" s="1129"/>
      <c r="BF127" s="1130" t="s">
        <v>502</v>
      </c>
      <c r="BG127" s="1128"/>
      <c r="BH127" s="1128"/>
      <c r="BI127" s="1128"/>
      <c r="BJ127" s="1128"/>
      <c r="BK127" s="1128"/>
      <c r="BL127" s="1129"/>
      <c r="BM127" s="1130" t="s">
        <v>503</v>
      </c>
      <c r="BN127" s="1128"/>
      <c r="BO127" s="1128"/>
      <c r="BP127" s="1128"/>
      <c r="BQ127" s="1128"/>
      <c r="BR127" s="1128"/>
      <c r="BS127" s="1129"/>
      <c r="BT127" s="1130" t="s">
        <v>504</v>
      </c>
      <c r="BU127" s="1128"/>
      <c r="BV127" s="1128"/>
      <c r="BW127" s="1128"/>
      <c r="BX127" s="1128"/>
      <c r="BY127" s="1128"/>
      <c r="BZ127" s="1152"/>
      <c r="CA127" s="284"/>
      <c r="CB127" s="284"/>
      <c r="CC127" s="284"/>
      <c r="CD127" s="285"/>
      <c r="CE127" s="285"/>
      <c r="CF127" s="285"/>
      <c r="CG127" s="282"/>
      <c r="CH127" s="282"/>
      <c r="CI127" s="282"/>
      <c r="CJ127" s="283"/>
      <c r="CK127" s="1119"/>
      <c r="CL127" s="1106"/>
      <c r="CM127" s="1106"/>
      <c r="CN127" s="1106"/>
      <c r="CO127" s="1107"/>
      <c r="CP127" s="1044" t="s">
        <v>505</v>
      </c>
      <c r="CQ127" s="1045"/>
      <c r="CR127" s="1045"/>
      <c r="CS127" s="1045"/>
      <c r="CT127" s="1045"/>
      <c r="CU127" s="1045"/>
      <c r="CV127" s="1045"/>
      <c r="CW127" s="1045"/>
      <c r="CX127" s="1045"/>
      <c r="CY127" s="1045"/>
      <c r="CZ127" s="1045"/>
      <c r="DA127" s="1045"/>
      <c r="DB127" s="1045"/>
      <c r="DC127" s="1045"/>
      <c r="DD127" s="1045"/>
      <c r="DE127" s="1045"/>
      <c r="DF127" s="1046"/>
      <c r="DG127" s="1014" t="s">
        <v>457</v>
      </c>
      <c r="DH127" s="1015"/>
      <c r="DI127" s="1015"/>
      <c r="DJ127" s="1015"/>
      <c r="DK127" s="1015"/>
      <c r="DL127" s="1015" t="s">
        <v>444</v>
      </c>
      <c r="DM127" s="1015"/>
      <c r="DN127" s="1015"/>
      <c r="DO127" s="1015"/>
      <c r="DP127" s="1015"/>
      <c r="DQ127" s="1015" t="s">
        <v>176</v>
      </c>
      <c r="DR127" s="1015"/>
      <c r="DS127" s="1015"/>
      <c r="DT127" s="1015"/>
      <c r="DU127" s="1015"/>
      <c r="DV127" s="1016" t="s">
        <v>458</v>
      </c>
      <c r="DW127" s="1016"/>
      <c r="DX127" s="1016"/>
      <c r="DY127" s="1016"/>
      <c r="DZ127" s="1017"/>
    </row>
    <row r="128" spans="1:130" s="248" customFormat="1" ht="26.25" customHeight="1" thickBot="1" x14ac:dyDescent="0.2">
      <c r="A128" s="1138" t="s">
        <v>506</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507</v>
      </c>
      <c r="X128" s="1140"/>
      <c r="Y128" s="1140"/>
      <c r="Z128" s="1141"/>
      <c r="AA128" s="1142" t="s">
        <v>462</v>
      </c>
      <c r="AB128" s="1143"/>
      <c r="AC128" s="1143"/>
      <c r="AD128" s="1143"/>
      <c r="AE128" s="1144"/>
      <c r="AF128" s="1145" t="s">
        <v>444</v>
      </c>
      <c r="AG128" s="1143"/>
      <c r="AH128" s="1143"/>
      <c r="AI128" s="1143"/>
      <c r="AJ128" s="1144"/>
      <c r="AK128" s="1145" t="s">
        <v>446</v>
      </c>
      <c r="AL128" s="1143"/>
      <c r="AM128" s="1143"/>
      <c r="AN128" s="1143"/>
      <c r="AO128" s="1144"/>
      <c r="AP128" s="1146"/>
      <c r="AQ128" s="1147"/>
      <c r="AR128" s="1147"/>
      <c r="AS128" s="1147"/>
      <c r="AT128" s="1148"/>
      <c r="AU128" s="284"/>
      <c r="AV128" s="284"/>
      <c r="AW128" s="284"/>
      <c r="AX128" s="983" t="s">
        <v>508</v>
      </c>
      <c r="AY128" s="984"/>
      <c r="AZ128" s="984"/>
      <c r="BA128" s="984"/>
      <c r="BB128" s="984"/>
      <c r="BC128" s="984"/>
      <c r="BD128" s="984"/>
      <c r="BE128" s="985"/>
      <c r="BF128" s="1149" t="s">
        <v>462</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5"/>
      <c r="CB128" s="285"/>
      <c r="CC128" s="285"/>
      <c r="CD128" s="285"/>
      <c r="CE128" s="285"/>
      <c r="CF128" s="285"/>
      <c r="CG128" s="282"/>
      <c r="CH128" s="282"/>
      <c r="CI128" s="282"/>
      <c r="CJ128" s="283"/>
      <c r="CK128" s="1120"/>
      <c r="CL128" s="1121"/>
      <c r="CM128" s="1121"/>
      <c r="CN128" s="1121"/>
      <c r="CO128" s="1122"/>
      <c r="CP128" s="1131" t="s">
        <v>509</v>
      </c>
      <c r="CQ128" s="1132"/>
      <c r="CR128" s="1132"/>
      <c r="CS128" s="1132"/>
      <c r="CT128" s="1132"/>
      <c r="CU128" s="1132"/>
      <c r="CV128" s="1132"/>
      <c r="CW128" s="1132"/>
      <c r="CX128" s="1132"/>
      <c r="CY128" s="1132"/>
      <c r="CZ128" s="1132"/>
      <c r="DA128" s="1132"/>
      <c r="DB128" s="1132"/>
      <c r="DC128" s="1132"/>
      <c r="DD128" s="1132"/>
      <c r="DE128" s="1132"/>
      <c r="DF128" s="1133"/>
      <c r="DG128" s="1134" t="s">
        <v>444</v>
      </c>
      <c r="DH128" s="1135"/>
      <c r="DI128" s="1135"/>
      <c r="DJ128" s="1135"/>
      <c r="DK128" s="1135"/>
      <c r="DL128" s="1135" t="s">
        <v>445</v>
      </c>
      <c r="DM128" s="1135"/>
      <c r="DN128" s="1135"/>
      <c r="DO128" s="1135"/>
      <c r="DP128" s="1135"/>
      <c r="DQ128" s="1135" t="s">
        <v>394</v>
      </c>
      <c r="DR128" s="1135"/>
      <c r="DS128" s="1135"/>
      <c r="DT128" s="1135"/>
      <c r="DU128" s="1135"/>
      <c r="DV128" s="1136" t="s">
        <v>444</v>
      </c>
      <c r="DW128" s="1136"/>
      <c r="DX128" s="1136"/>
      <c r="DY128" s="1136"/>
      <c r="DZ128" s="1137"/>
    </row>
    <row r="129" spans="1:131" s="248" customFormat="1" ht="26.25" customHeight="1" x14ac:dyDescent="0.15">
      <c r="A129" s="1025" t="s">
        <v>108</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510</v>
      </c>
      <c r="X129" s="1169"/>
      <c r="Y129" s="1169"/>
      <c r="Z129" s="1170"/>
      <c r="AA129" s="1053">
        <v>4307680</v>
      </c>
      <c r="AB129" s="1054"/>
      <c r="AC129" s="1054"/>
      <c r="AD129" s="1054"/>
      <c r="AE129" s="1055"/>
      <c r="AF129" s="1056">
        <v>4304918</v>
      </c>
      <c r="AG129" s="1054"/>
      <c r="AH129" s="1054"/>
      <c r="AI129" s="1054"/>
      <c r="AJ129" s="1055"/>
      <c r="AK129" s="1056">
        <v>4502990</v>
      </c>
      <c r="AL129" s="1054"/>
      <c r="AM129" s="1054"/>
      <c r="AN129" s="1054"/>
      <c r="AO129" s="1055"/>
      <c r="AP129" s="1171"/>
      <c r="AQ129" s="1172"/>
      <c r="AR129" s="1172"/>
      <c r="AS129" s="1172"/>
      <c r="AT129" s="1173"/>
      <c r="AU129" s="286"/>
      <c r="AV129" s="286"/>
      <c r="AW129" s="286"/>
      <c r="AX129" s="1162" t="s">
        <v>511</v>
      </c>
      <c r="AY129" s="1045"/>
      <c r="AZ129" s="1045"/>
      <c r="BA129" s="1045"/>
      <c r="BB129" s="1045"/>
      <c r="BC129" s="1045"/>
      <c r="BD129" s="1045"/>
      <c r="BE129" s="1046"/>
      <c r="BF129" s="1163" t="s">
        <v>448</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5" t="s">
        <v>512</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513</v>
      </c>
      <c r="X130" s="1169"/>
      <c r="Y130" s="1169"/>
      <c r="Z130" s="1170"/>
      <c r="AA130" s="1053">
        <v>591728</v>
      </c>
      <c r="AB130" s="1054"/>
      <c r="AC130" s="1054"/>
      <c r="AD130" s="1054"/>
      <c r="AE130" s="1055"/>
      <c r="AF130" s="1056">
        <v>586171</v>
      </c>
      <c r="AG130" s="1054"/>
      <c r="AH130" s="1054"/>
      <c r="AI130" s="1054"/>
      <c r="AJ130" s="1055"/>
      <c r="AK130" s="1056">
        <v>572064</v>
      </c>
      <c r="AL130" s="1054"/>
      <c r="AM130" s="1054"/>
      <c r="AN130" s="1054"/>
      <c r="AO130" s="1055"/>
      <c r="AP130" s="1171"/>
      <c r="AQ130" s="1172"/>
      <c r="AR130" s="1172"/>
      <c r="AS130" s="1172"/>
      <c r="AT130" s="1173"/>
      <c r="AU130" s="286"/>
      <c r="AV130" s="286"/>
      <c r="AW130" s="286"/>
      <c r="AX130" s="1162" t="s">
        <v>514</v>
      </c>
      <c r="AY130" s="1045"/>
      <c r="AZ130" s="1045"/>
      <c r="BA130" s="1045"/>
      <c r="BB130" s="1045"/>
      <c r="BC130" s="1045"/>
      <c r="BD130" s="1045"/>
      <c r="BE130" s="1046"/>
      <c r="BF130" s="1199">
        <v>10.6</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515</v>
      </c>
      <c r="X131" s="1207"/>
      <c r="Y131" s="1207"/>
      <c r="Z131" s="1208"/>
      <c r="AA131" s="1100">
        <v>3715952</v>
      </c>
      <c r="AB131" s="1079"/>
      <c r="AC131" s="1079"/>
      <c r="AD131" s="1079"/>
      <c r="AE131" s="1080"/>
      <c r="AF131" s="1078">
        <v>3718747</v>
      </c>
      <c r="AG131" s="1079"/>
      <c r="AH131" s="1079"/>
      <c r="AI131" s="1079"/>
      <c r="AJ131" s="1080"/>
      <c r="AK131" s="1078">
        <v>3930926</v>
      </c>
      <c r="AL131" s="1079"/>
      <c r="AM131" s="1079"/>
      <c r="AN131" s="1079"/>
      <c r="AO131" s="1080"/>
      <c r="AP131" s="1209"/>
      <c r="AQ131" s="1210"/>
      <c r="AR131" s="1210"/>
      <c r="AS131" s="1210"/>
      <c r="AT131" s="1211"/>
      <c r="AU131" s="286"/>
      <c r="AV131" s="286"/>
      <c r="AW131" s="286"/>
      <c r="AX131" s="1181" t="s">
        <v>516</v>
      </c>
      <c r="AY131" s="1132"/>
      <c r="AZ131" s="1132"/>
      <c r="BA131" s="1132"/>
      <c r="BB131" s="1132"/>
      <c r="BC131" s="1132"/>
      <c r="BD131" s="1132"/>
      <c r="BE131" s="1133"/>
      <c r="BF131" s="1182">
        <v>109.9</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8" t="s">
        <v>517</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518</v>
      </c>
      <c r="W132" s="1192"/>
      <c r="X132" s="1192"/>
      <c r="Y132" s="1192"/>
      <c r="Z132" s="1193"/>
      <c r="AA132" s="1194">
        <v>11.709946739999999</v>
      </c>
      <c r="AB132" s="1195"/>
      <c r="AC132" s="1195"/>
      <c r="AD132" s="1195"/>
      <c r="AE132" s="1196"/>
      <c r="AF132" s="1197">
        <v>9.9824752799999992</v>
      </c>
      <c r="AG132" s="1195"/>
      <c r="AH132" s="1195"/>
      <c r="AI132" s="1195"/>
      <c r="AJ132" s="1196"/>
      <c r="AK132" s="1197">
        <v>10.33720808</v>
      </c>
      <c r="AL132" s="1195"/>
      <c r="AM132" s="1195"/>
      <c r="AN132" s="1195"/>
      <c r="AO132" s="1196"/>
      <c r="AP132" s="1094"/>
      <c r="AQ132" s="1095"/>
      <c r="AR132" s="1095"/>
      <c r="AS132" s="1095"/>
      <c r="AT132" s="119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519</v>
      </c>
      <c r="W133" s="1175"/>
      <c r="X133" s="1175"/>
      <c r="Y133" s="1175"/>
      <c r="Z133" s="1176"/>
      <c r="AA133" s="1177">
        <v>12.4</v>
      </c>
      <c r="AB133" s="1178"/>
      <c r="AC133" s="1178"/>
      <c r="AD133" s="1178"/>
      <c r="AE133" s="1179"/>
      <c r="AF133" s="1177">
        <v>11.3</v>
      </c>
      <c r="AG133" s="1178"/>
      <c r="AH133" s="1178"/>
      <c r="AI133" s="1178"/>
      <c r="AJ133" s="1179"/>
      <c r="AK133" s="1177">
        <v>10.6</v>
      </c>
      <c r="AL133" s="1178"/>
      <c r="AM133" s="1178"/>
      <c r="AN133" s="1178"/>
      <c r="AO133" s="1179"/>
      <c r="AP133" s="1124"/>
      <c r="AQ133" s="1125"/>
      <c r="AR133" s="1125"/>
      <c r="AS133" s="1125"/>
      <c r="AT133" s="118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OOEdpboucphCWI7I9HpL+mWpkri9Bkq8EpyAUoTHSWFvd/xQM0bRwMJHH2XYbDc09r5NEutEIc+PlNLx6TgSA==" saltValue="0YUONFlJvmPb97VoKgEw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9z3frrg5h4rD2Oariq+QuY/RIByWsKwR0Mu4qdAtr/xukJS2LTsCNKu8m7ca7hlR9UEfVkAaZafJ/9bC53aZg==" saltValue="Nlm/JqOT61YWRo2RXhQO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eA5WG7z4yIhWgh8cfEcC2QgXYkK6acv/hpBHS9eCgzGqZ4Y6NrxwDxE4Mwr5g0NteGHqXfzSRMVyrmHBGJn+g==" saltValue="3f/SnuMnsrCUOJzjhJzl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2" t="s">
        <v>523</v>
      </c>
      <c r="AP7" s="305"/>
      <c r="AQ7" s="306" t="s">
        <v>524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3"/>
      <c r="AP8" s="311" t="s">
        <v>525</v>
      </c>
      <c r="AQ8" s="312" t="s">
        <v>526</v>
      </c>
      <c r="AR8" s="313" t="s">
        <v>527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4" t="s">
        <v>528</v>
      </c>
      <c r="AL9" s="1215"/>
      <c r="AM9" s="1215"/>
      <c r="AN9" s="1216"/>
      <c r="AO9" s="314">
        <v>1681541</v>
      </c>
      <c r="AP9" s="314">
        <v>109042</v>
      </c>
      <c r="AQ9" s="315">
        <v>105491</v>
      </c>
      <c r="AR9" s="316">
        <v>3.4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4" t="s">
        <v>529</v>
      </c>
      <c r="AL10" s="1215"/>
      <c r="AM10" s="1215"/>
      <c r="AN10" s="1216"/>
      <c r="AO10" s="317">
        <v>269946</v>
      </c>
      <c r="AP10" s="317">
        <v>17505</v>
      </c>
      <c r="AQ10" s="318">
        <v>15011</v>
      </c>
      <c r="AR10" s="319">
        <v>16.600000000000001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4" t="s">
        <v>530</v>
      </c>
      <c r="AL11" s="1215"/>
      <c r="AM11" s="1215"/>
      <c r="AN11" s="1216"/>
      <c r="AO11" s="317" t="s">
        <v>531</v>
      </c>
      <c r="AP11" s="317" t="s">
        <v>531</v>
      </c>
      <c r="AQ11" s="318">
        <v>1542</v>
      </c>
      <c r="AR11" s="319" t="s">
        <v>531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4" t="s">
        <v>532</v>
      </c>
      <c r="AL12" s="1215"/>
      <c r="AM12" s="1215"/>
      <c r="AN12" s="1216"/>
      <c r="AO12" s="317" t="s">
        <v>531</v>
      </c>
      <c r="AP12" s="317" t="s">
        <v>531</v>
      </c>
      <c r="AQ12" s="318">
        <v>23</v>
      </c>
      <c r="AR12" s="319" t="s">
        <v>531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4" t="s">
        <v>533</v>
      </c>
      <c r="AL13" s="1215"/>
      <c r="AM13" s="1215"/>
      <c r="AN13" s="1216"/>
      <c r="AO13" s="317">
        <v>31577</v>
      </c>
      <c r="AP13" s="317">
        <v>2048</v>
      </c>
      <c r="AQ13" s="318">
        <v>4603</v>
      </c>
      <c r="AR13" s="319">
        <v>-55.5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4" t="s">
        <v>534</v>
      </c>
      <c r="AL14" s="1215"/>
      <c r="AM14" s="1215"/>
      <c r="AN14" s="1216"/>
      <c r="AO14" s="317">
        <v>29686</v>
      </c>
      <c r="AP14" s="317">
        <v>1925</v>
      </c>
      <c r="AQ14" s="318">
        <v>2567</v>
      </c>
      <c r="AR14" s="319">
        <v>-25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0" t="s">
        <v>535</v>
      </c>
      <c r="AL15" s="1221"/>
      <c r="AM15" s="1221"/>
      <c r="AN15" s="1222"/>
      <c r="AO15" s="317">
        <v>-80737</v>
      </c>
      <c r="AP15" s="317">
        <v>-5236</v>
      </c>
      <c r="AQ15" s="318">
        <v>-8232</v>
      </c>
      <c r="AR15" s="319">
        <v>-36.4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0" t="s">
        <v>188</v>
      </c>
      <c r="AL16" s="1221"/>
      <c r="AM16" s="1221"/>
      <c r="AN16" s="1222"/>
      <c r="AO16" s="317">
        <v>1932013</v>
      </c>
      <c r="AP16" s="317">
        <v>125285</v>
      </c>
      <c r="AQ16" s="318">
        <v>121006</v>
      </c>
      <c r="AR16" s="319">
        <v>3.5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537</v>
      </c>
      <c r="AP20" s="326" t="s">
        <v>538</v>
      </c>
      <c r="AQ20" s="327" t="s">
        <v>539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3" t="s">
        <v>540</v>
      </c>
      <c r="AL21" s="1224"/>
      <c r="AM21" s="1224"/>
      <c r="AN21" s="1225"/>
      <c r="AO21" s="330">
        <v>10.050000000000001</v>
      </c>
      <c r="AP21" s="331">
        <v>10.65</v>
      </c>
      <c r="AQ21" s="332">
        <v>-0.6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3" t="s">
        <v>541</v>
      </c>
      <c r="AL22" s="1224"/>
      <c r="AM22" s="1224"/>
      <c r="AN22" s="1225"/>
      <c r="AO22" s="335">
        <v>95.1</v>
      </c>
      <c r="AP22" s="336">
        <v>96.6</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2" t="s">
        <v>523</v>
      </c>
      <c r="AP30" s="305"/>
      <c r="AQ30" s="306" t="s">
        <v>524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3"/>
      <c r="AP31" s="311" t="s">
        <v>525</v>
      </c>
      <c r="AQ31" s="312" t="s">
        <v>526</v>
      </c>
      <c r="AR31" s="313" t="s">
        <v>527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545</v>
      </c>
      <c r="AL32" s="1218"/>
      <c r="AM32" s="1218"/>
      <c r="AN32" s="1219"/>
      <c r="AO32" s="345">
        <v>696951</v>
      </c>
      <c r="AP32" s="345">
        <v>45195</v>
      </c>
      <c r="AQ32" s="346">
        <v>57338</v>
      </c>
      <c r="AR32" s="347">
        <v>-21.2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546</v>
      </c>
      <c r="AL33" s="1218"/>
      <c r="AM33" s="1218"/>
      <c r="AN33" s="1219"/>
      <c r="AO33" s="345" t="s">
        <v>531</v>
      </c>
      <c r="AP33" s="345" t="s">
        <v>531</v>
      </c>
      <c r="AQ33" s="346" t="s">
        <v>531</v>
      </c>
      <c r="AR33" s="347" t="s">
        <v>531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547</v>
      </c>
      <c r="AL34" s="1218"/>
      <c r="AM34" s="1218"/>
      <c r="AN34" s="1219"/>
      <c r="AO34" s="345" t="s">
        <v>531</v>
      </c>
      <c r="AP34" s="345" t="s">
        <v>531</v>
      </c>
      <c r="AQ34" s="346" t="s">
        <v>531</v>
      </c>
      <c r="AR34" s="347" t="s">
        <v>531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548</v>
      </c>
      <c r="AL35" s="1218"/>
      <c r="AM35" s="1218"/>
      <c r="AN35" s="1219"/>
      <c r="AO35" s="345">
        <v>258941</v>
      </c>
      <c r="AP35" s="345">
        <v>16791</v>
      </c>
      <c r="AQ35" s="346">
        <v>15348</v>
      </c>
      <c r="AR35" s="347">
        <v>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549</v>
      </c>
      <c r="AL36" s="1218"/>
      <c r="AM36" s="1218"/>
      <c r="AN36" s="1219"/>
      <c r="AO36" s="345">
        <v>22520</v>
      </c>
      <c r="AP36" s="345">
        <v>1460</v>
      </c>
      <c r="AQ36" s="346">
        <v>3535</v>
      </c>
      <c r="AR36" s="347">
        <v>-58.7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550</v>
      </c>
      <c r="AL37" s="1218"/>
      <c r="AM37" s="1218"/>
      <c r="AN37" s="1219"/>
      <c r="AO37" s="345" t="s">
        <v>531</v>
      </c>
      <c r="AP37" s="345" t="s">
        <v>531</v>
      </c>
      <c r="AQ37" s="346">
        <v>572</v>
      </c>
      <c r="AR37" s="347" t="s">
        <v>531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6" t="s">
        <v>551</v>
      </c>
      <c r="AL38" s="1227"/>
      <c r="AM38" s="1227"/>
      <c r="AN38" s="1228"/>
      <c r="AO38" s="348" t="s">
        <v>531</v>
      </c>
      <c r="AP38" s="348" t="s">
        <v>531</v>
      </c>
      <c r="AQ38" s="349">
        <v>6</v>
      </c>
      <c r="AR38" s="337" t="s">
        <v>531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6" t="s">
        <v>552</v>
      </c>
      <c r="AL39" s="1227"/>
      <c r="AM39" s="1227"/>
      <c r="AN39" s="1228"/>
      <c r="AO39" s="345" t="s">
        <v>531</v>
      </c>
      <c r="AP39" s="345" t="s">
        <v>531</v>
      </c>
      <c r="AQ39" s="346">
        <v>-3451</v>
      </c>
      <c r="AR39" s="347" t="s">
        <v>531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553</v>
      </c>
      <c r="AL40" s="1218"/>
      <c r="AM40" s="1218"/>
      <c r="AN40" s="1219"/>
      <c r="AO40" s="345">
        <v>-572064</v>
      </c>
      <c r="AP40" s="345">
        <v>-37096</v>
      </c>
      <c r="AQ40" s="346">
        <v>-50518</v>
      </c>
      <c r="AR40" s="347">
        <v>-26.6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9" t="s">
        <v>300</v>
      </c>
      <c r="AL41" s="1230"/>
      <c r="AM41" s="1230"/>
      <c r="AN41" s="1231"/>
      <c r="AO41" s="345">
        <v>406348</v>
      </c>
      <c r="AP41" s="345">
        <v>26350</v>
      </c>
      <c r="AQ41" s="346">
        <v>22830</v>
      </c>
      <c r="AR41" s="347">
        <v>15.4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2" t="s">
        <v>523</v>
      </c>
      <c r="AN49" s="1234" t="s">
        <v>557</v>
      </c>
      <c r="AO49" s="1235"/>
      <c r="AP49" s="1235"/>
      <c r="AQ49" s="1235"/>
      <c r="AR49" s="123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3"/>
      <c r="AN50" s="361" t="s">
        <v>558</v>
      </c>
      <c r="AO50" s="362" t="s">
        <v>559</v>
      </c>
      <c r="AP50" s="363" t="s">
        <v>560</v>
      </c>
      <c r="AQ50" s="364" t="s">
        <v>561</v>
      </c>
      <c r="AR50" s="365" t="s">
        <v>562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563</v>
      </c>
      <c r="AL51" s="358"/>
      <c r="AM51" s="366">
        <v>1391845</v>
      </c>
      <c r="AN51" s="367">
        <v>85605</v>
      </c>
      <c r="AO51" s="368">
        <v>11</v>
      </c>
      <c r="AP51" s="369">
        <v>67293</v>
      </c>
      <c r="AQ51" s="370">
        <v>-3.1</v>
      </c>
      <c r="AR51" s="371">
        <v>14.1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564</v>
      </c>
      <c r="AM52" s="374">
        <v>529623</v>
      </c>
      <c r="AN52" s="375">
        <v>32574</v>
      </c>
      <c r="AO52" s="376">
        <v>20.5</v>
      </c>
      <c r="AP52" s="377">
        <v>35076</v>
      </c>
      <c r="AQ52" s="378">
        <v>-8.1999999999999993</v>
      </c>
      <c r="AR52" s="379">
        <v>28.7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565</v>
      </c>
      <c r="AL53" s="358"/>
      <c r="AM53" s="366">
        <v>1381866</v>
      </c>
      <c r="AN53" s="367">
        <v>85660</v>
      </c>
      <c r="AO53" s="368">
        <v>0.1</v>
      </c>
      <c r="AP53" s="369">
        <v>67343</v>
      </c>
      <c r="AQ53" s="370">
        <v>0.1</v>
      </c>
      <c r="AR53" s="371">
        <v>0</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564</v>
      </c>
      <c r="AM54" s="374">
        <v>252128</v>
      </c>
      <c r="AN54" s="375">
        <v>15629</v>
      </c>
      <c r="AO54" s="376">
        <v>-52</v>
      </c>
      <c r="AP54" s="377">
        <v>32865</v>
      </c>
      <c r="AQ54" s="378">
        <v>-6.3</v>
      </c>
      <c r="AR54" s="379">
        <v>-45.7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566</v>
      </c>
      <c r="AL55" s="358"/>
      <c r="AM55" s="366">
        <v>1143052</v>
      </c>
      <c r="AN55" s="367">
        <v>72231</v>
      </c>
      <c r="AO55" s="368">
        <v>-15.7</v>
      </c>
      <c r="AP55" s="369">
        <v>73475</v>
      </c>
      <c r="AQ55" s="370">
        <v>9.1</v>
      </c>
      <c r="AR55" s="371">
        <v>-24.8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564</v>
      </c>
      <c r="AM56" s="374">
        <v>399687</v>
      </c>
      <c r="AN56" s="375">
        <v>25257</v>
      </c>
      <c r="AO56" s="376">
        <v>61.6</v>
      </c>
      <c r="AP56" s="377">
        <v>43072</v>
      </c>
      <c r="AQ56" s="378">
        <v>31.1</v>
      </c>
      <c r="AR56" s="379">
        <v>30.5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567</v>
      </c>
      <c r="AL57" s="358"/>
      <c r="AM57" s="366">
        <v>1168647</v>
      </c>
      <c r="AN57" s="367">
        <v>74750</v>
      </c>
      <c r="AO57" s="368">
        <v>3.5</v>
      </c>
      <c r="AP57" s="369">
        <v>87464</v>
      </c>
      <c r="AQ57" s="370">
        <v>19</v>
      </c>
      <c r="AR57" s="371">
        <v>-15.5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564</v>
      </c>
      <c r="AM58" s="374">
        <v>429078</v>
      </c>
      <c r="AN58" s="375">
        <v>27445</v>
      </c>
      <c r="AO58" s="376">
        <v>8.6999999999999993</v>
      </c>
      <c r="AP58" s="377">
        <v>47479</v>
      </c>
      <c r="AQ58" s="378">
        <v>10.199999999999999</v>
      </c>
      <c r="AR58" s="379">
        <v>-1.5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568</v>
      </c>
      <c r="AL59" s="358"/>
      <c r="AM59" s="366">
        <v>978658</v>
      </c>
      <c r="AN59" s="367">
        <v>63463</v>
      </c>
      <c r="AO59" s="368">
        <v>-15.1</v>
      </c>
      <c r="AP59" s="369">
        <v>117234</v>
      </c>
      <c r="AQ59" s="370">
        <v>34</v>
      </c>
      <c r="AR59" s="371">
        <v>-49.1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564</v>
      </c>
      <c r="AM60" s="374">
        <v>392574</v>
      </c>
      <c r="AN60" s="375">
        <v>25457</v>
      </c>
      <c r="AO60" s="376">
        <v>-7.2</v>
      </c>
      <c r="AP60" s="377">
        <v>59796</v>
      </c>
      <c r="AQ60" s="378">
        <v>25.9</v>
      </c>
      <c r="AR60" s="379">
        <v>-33.1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569</v>
      </c>
      <c r="AL61" s="380"/>
      <c r="AM61" s="381">
        <v>1212814</v>
      </c>
      <c r="AN61" s="382">
        <v>76342</v>
      </c>
      <c r="AO61" s="383">
        <v>-3.2</v>
      </c>
      <c r="AP61" s="384">
        <v>82562</v>
      </c>
      <c r="AQ61" s="385">
        <v>11.8</v>
      </c>
      <c r="AR61" s="371">
        <v>-15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564</v>
      </c>
      <c r="AM62" s="374">
        <v>400618</v>
      </c>
      <c r="AN62" s="375">
        <v>25272</v>
      </c>
      <c r="AO62" s="376">
        <v>6.3</v>
      </c>
      <c r="AP62" s="377">
        <v>43658</v>
      </c>
      <c r="AQ62" s="378">
        <v>10.5</v>
      </c>
      <c r="AR62" s="379">
        <v>-4.2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LmRaxedR2uJeBFhV9dVLwFXKlZ4yQ5rm5RlhWGpIJ+dkE5KSdDuvhIqzcysycVNSa56vvVYsxaRaw8AFLRS9Q==" saltValue="YChzI0gWX6B2j+cCPVsyT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571</v>
      </c>
    </row>
    <row r="120" spans="125:125" ht="13.5" hidden="1" customHeight="1" x14ac:dyDescent="0.15"/>
    <row r="121" spans="125:125" ht="13.5" hidden="1" customHeight="1" x14ac:dyDescent="0.15">
      <c r="DU121" s="292"/>
    </row>
  </sheetData>
  <sheetProtection algorithmName="SHA-512" hashValue="oUOcfVsc6NyByUHtExwL2dTv9JsBwfCgiWvBp2im/APLDHOUFSxC7fHlKvXkuH2eHMwlQoPVI4mzh7BMmx7gsg==" saltValue="5s/2EWgnaxBAB1AfCSnL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572</v>
      </c>
    </row>
  </sheetData>
  <sheetProtection algorithmName="SHA-512" hashValue="75sCANZNbFJH8dPER5ysbMkA8lKW0G9THVSG/4eFE+EzCh66f8lFESb8goSSUAxoDuIr9WKTFxMhYnaMLjo7RA==" saltValue="ISU72SNkuEerIgIIdwOA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37" t="s">
        <v>3</v>
      </c>
      <c r="D47" s="1237"/>
      <c r="E47" s="1238"/>
      <c r="F47" s="11">
        <v>19.96</v>
      </c>
      <c r="G47" s="12">
        <v>19.77</v>
      </c>
      <c r="H47" s="12">
        <v>14.89</v>
      </c>
      <c r="I47" s="12">
        <v>15.97</v>
      </c>
      <c r="J47" s="13">
        <v>16.43</v>
      </c>
    </row>
    <row r="48" spans="2:10" ht="57.75" customHeight="1" x14ac:dyDescent="0.15">
      <c r="B48" s="14"/>
      <c r="C48" s="1239" t="s">
        <v>4</v>
      </c>
      <c r="D48" s="1239"/>
      <c r="E48" s="1240"/>
      <c r="F48" s="15">
        <v>1.27</v>
      </c>
      <c r="G48" s="16">
        <v>1.37</v>
      </c>
      <c r="H48" s="16">
        <v>1.41</v>
      </c>
      <c r="I48" s="16">
        <v>1.48</v>
      </c>
      <c r="J48" s="17">
        <v>1.5</v>
      </c>
    </row>
    <row r="49" spans="2:10" ht="57.75" customHeight="1" thickBot="1" x14ac:dyDescent="0.2">
      <c r="B49" s="18"/>
      <c r="C49" s="1241" t="s">
        <v>5</v>
      </c>
      <c r="D49" s="1241"/>
      <c r="E49" s="1242"/>
      <c r="F49" s="19" t="s">
        <v>578</v>
      </c>
      <c r="G49" s="20" t="s">
        <v>579</v>
      </c>
      <c r="H49" s="20" t="s">
        <v>580</v>
      </c>
      <c r="I49" s="20">
        <v>1.1399999999999999</v>
      </c>
      <c r="J49" s="21">
        <v>1.24</v>
      </c>
    </row>
    <row r="50" spans="2:10" ht="13.5" customHeight="1" x14ac:dyDescent="0.15"/>
  </sheetData>
  <sheetProtection algorithmName="SHA-512" hashValue="z21HYBmptDqpvSjFTZryGKjb0mrouu4LXadiVoh787nhQE0RB4K3SfMe689AYIIkFgEDSS9aRmz/z6ckaPEryw==" saltValue="QotxkQnfcpcaja6mkaYa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2022-10-04T04:13:20Z</cp:lastPrinted>
  <dcterms:created xsi:type="dcterms:W3CDTF">2022-02-02T05:56:24Z</dcterms:created>
  <dcterms:modified xsi:type="dcterms:W3CDTF">2022-10-04T04:13:26Z</dcterms:modified>
  <cp:category/>
</cp:coreProperties>
</file>