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AM34" i="10"/>
  <c r="U34" i="10"/>
  <c r="C34" i="10"/>
  <c r="BE34" i="10" l="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<sst xmlns="http://schemas.openxmlformats.org/spreadsheetml/2006/main" count="1201" uniqueCount="598">
  <si>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</si>
  <si>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</si>
  <si>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</si>
  <si>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</si>
  <si>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</si>
  <si>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</si>
  <si>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</si>
  <si>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</si>
  <si>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</si>
  <si>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</si>
  <si>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</si>
  <si>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</si>
  <si>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</si>
  <si>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</si>
  <si>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</si>
  <si>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</si>
  <si>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</si>
  <si>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</si>
  <si>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</si>
  <si>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</si>
  <si>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</si>
  <si>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</si>
  <si>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</si>
  <si>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</si>
  <si>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</si>
  <si>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</si>
  <si>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</si>
  <si>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</si>
  <si>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</si>
  <si>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</si>
  <si>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</si>
  <si>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</si>
  <si>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</si>
  <si>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</si>
  <si>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</si>
  <si>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</si>
  <si>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</si>
  <si>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</si>
  <si>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</si>
  <si>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</si>
  <si>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</si>
  <si>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</si>
  <si>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</si>
  <si>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</si>
  <si>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</si>
  <si>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</si>
  <si>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</si>
  <si>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</si>
  <si>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</si>
  <si>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</si>
  <si>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</si>
  <si>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</si>
  <si>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</si>
  <si>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</si>
  <si>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</si>
  <si>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</si>
  <si>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</si>
  <si>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</si>
  <si>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</si>
  <si>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</si>
  <si>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</si>
  <si>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</si>
  <si>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</si>
  <si>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</si>
  <si>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</si>
  <si>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</si>
  <si>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</si>
  <si>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</si>
  <si>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</si>
  <si>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</si>
  <si>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</si>
  <si>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</si>
  <si>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</si>
  <si>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</si>
  <si>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</si>
  <si>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</si>
  <si>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</si>
  <si>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</si>
  <si>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</si>
  <si>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</si>
  <si>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</si>
  <si>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</si>
  <si>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</si>
  <si>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</si>
  <si>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</si>
  <si>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</si>
  <si>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</si>
  <si>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</si>
  <si>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</si>
  <si>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</si>
  <si>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</si>
  <si>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</si>
  <si>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</si>
  <si>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</si>
  <si>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</si>
  <si>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</si>
  <si>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</si>
  <si>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</si>
  <si>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</si>
  <si>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</si>
  <si>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</si>
  <si>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</si>
  <si>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</si>
  <si>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</si>
  <si>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</si>
  <si>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</si>
  <si>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</si>
  <si>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</si>
  <si>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</si>
  <si>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</si>
  <si>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</si>
  <si>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</si>
  <si>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</si>
  <si>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</si>
  <si>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</si>
  <si>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</si>
  <si>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</si>
  <si>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</si>
  <si>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</si>
  <si>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</si>
  <si>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</si>
  <si>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</si>
  <si>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</si>
  <si>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</si>
  <si>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</si>
  <si>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</si>
  <si>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</si>
  <si>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</si>
  <si>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</si>
  <si>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</si>
  <si>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</si>
  <si>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</si>
  <si>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</si>
  <si>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</si>
  <si>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</si>
  <si>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</si>
  <si>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</si>
  <si>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</si>
  <si>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</si>
  <si>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</si>
  <si>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</si>
  <si>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</si>
  <si>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</si>
  <si>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</si>
  <si>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</si>
  <si>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</si>
  <si>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</si>
  <si>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</si>
  <si>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</si>
  <si>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</si>
  <si>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</si>
  <si>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</si>
  <si>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</si>
  <si>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</si>
  <si>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</si>
  <si>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</si>
  <si>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</si>
  <si>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</si>
  <si>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</si>
  <si>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</si>
  <si>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</si>
  <si>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</si>
  <si>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</si>
  <si>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</si>
  <si>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</si>
  <si>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</si>
  <si>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</si>
  <si>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</si>
  <si>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</si>
  <si>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</si>
  <si>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</si>
  <si>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</si>
  <si>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</si>
  <si>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</si>
  <si>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</si>
  <si>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</si>
  <si>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</si>
  <si>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</si>
  <si>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</si>
  <si>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</si>
  <si>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</si>
  <si>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</si>
  <si>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</si>
  <si>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</si>
  <si>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</si>
  <si>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</si>
  <si>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</si>
  <si>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</si>
  <si>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</si>
  <si>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</si>
  <si>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</si>
  <si>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</si>
  <si>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</si>
  <si>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</si>
  <si>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</si>
  <si>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</si>
  <si>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</si>
  <si>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</si>
  <si>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</si>
  <si>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</si>
  <si>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</si>
  <si>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</si>
  <si>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</si>
  <si>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</si>
  <si>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</si>
  <si>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</si>
  <si>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</si>
  <si>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</si>
  <si>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</si>
  <si>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</si>
  <si>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</si>
  <si>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</si>
  <si>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</si>
  <si>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大阪府田尻町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</si>
  <si>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</si>
  <si>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</si>
  <si>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</si>
  <si>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</si>
  <si>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</si>
  <si>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</si>
  <si>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</si>
  <si>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</si>
  <si>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</si>
  <si>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</si>
  <si>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</si>
  <si>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</si>
  <si>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</si>
  <si>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</si>
  <si>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</si>
  <si>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</si>
  <si>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</si>
  <si>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</si>
  <si>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</si>
  <si>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</si>
  <si>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</si>
  <si>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</si>
  <si>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</si>
  <si>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</si>
  <si>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</si>
  <si>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</si>
  <si>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</si>
  <si>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</si>
  <si>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</si>
  <si>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</si>
  <si>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</si>
  <si>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</si>
  <si>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</si>
  <si>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</si>
  <si>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</si>
  <si>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</si>
  <si>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</si>
  <si>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</si>
  <si>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</si>
  <si>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</si>
  <si>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</si>
  <si>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</si>
  <si>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</si>
  <si>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</si>
  <si>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</si>
  <si>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</si>
  <si>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</si>
  <si>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</si>
  <si>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</si>
  <si>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</si>
  <si>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</si>
  <si>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</si>
  <si>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</si>
  <si>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</si>
  <si>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</si>
  <si>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</si>
  <si>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</si>
  <si>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</si>
  <si>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</si>
  <si>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</si>
  <si>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</si>
  <si>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</si>
  <si>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</si>
  <si>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</si>
  <si>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</si>
  <si>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</si>
  <si>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</si>
  <si>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</si>
  <si>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</si>
  <si>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</si>
  <si>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</si>
  <si>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</si>
  <si>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</si>
  <si>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</si>
  <si>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</si>
  <si>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</si>
  <si>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</si>
  <si>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</si>
  <si>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</si>
  <si>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</si>
  <si>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</si>
  <si>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</si>
  <si>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</si>
  <si>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</si>
  <si>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</si>
  <si>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</si>
  <si>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</si>
  <si>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</si>
  <si>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</si>
  <si>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</si>
  <si>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</si>
  <si>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</si>
  <si>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</si>
  <si>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</si>
  <si>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</si>
  <si>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</si>
  <si>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</si>
  <si>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</si>
  <si>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</si>
  <si>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</si>
  <si>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</si>
  <si>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</si>
  <si>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</si>
  <si>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</si>
  <si>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</si>
  <si>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</si>
  <si>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</si>
  <si>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</si>
  <si>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</si>
  <si>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</si>
  <si>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</si>
  <si>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</si>
  <si>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</si>
  <si>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</si>
  <si>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</si>
  <si>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</si>
  <si>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</si>
  <si>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</si>
  <si>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</si>
  <si>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</si>
  <si>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</si>
  <si>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</si>
  <si>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</si>
  <si>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</si>
  <si>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</si>
  <si>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</si>
  <si>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</si>
  <si>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</si>
  <si>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</si>
  <si>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</si>
  <si>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</si>
  <si>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</si>
  <si>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</si>
  <si>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</si>
  <si>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</si>
  <si>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</si>
  <si>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</si>
  <si>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</si>
  <si>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</si>
  <si>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</si>
  <si>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</si>
  <si>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</si>
  <si>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</si>
  <si>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</si>
  <si>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</si>
  <si>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</si>
  <si>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</si>
  <si>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</si>
  <si>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</si>
  <si>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</si>
  <si>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</si>
  <si>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</si>
  <si>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</si>
  <si>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</si>
  <si>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大阪府田尻町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</si>
  <si>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</si>
  <si>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</si>
  <si>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</si>
  <si>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</si>
  <si>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</si>
  <si>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</si>
  <si>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</si>
  <si>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</si>
  <si>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</si>
  <si>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</si>
  <si>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</si>
  <si>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</si>
  <si>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</si>
  <si>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</si>
  <si>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</si>
  <si>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</si>
  <si>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</si>
  <si>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</si>
  <si>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</si>
  <si>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</si>
  <si>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</si>
  <si>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</si>
  <si>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</si>
  <si>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</si>
  <si>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</si>
  <si>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</si>
  <si>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</si>
  <si>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</si>
  <si>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</si>
  <si>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</si>
  <si>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</si>
  <si>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</si>
  <si>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</si>
  <si>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</si>
  <si>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</si>
  <si>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</si>
  <si>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</si>
  <si>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</si>
  <si>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</si>
  <si>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</si>
  <si>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</si>
  <si>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</si>
  <si>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</si>
  <si>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</si>
  <si>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</si>
  <si>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</si>
  <si>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</si>
  <si>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</si>
  <si>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</si>
  <si>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</si>
  <si>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</si>
  <si>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</si>
  <si>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</si>
  <si>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</si>
  <si>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</si>
  <si>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</si>
  <si>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</si>
  <si>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</si>
  <si>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</si>
  <si>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</si>
  <si>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</si>
  <si>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</si>
  <si>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</si>
  <si>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</si>
  <si>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</si>
  <si>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</si>
  <si>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</si>
  <si>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</si>
  <si>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</si>
  <si>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</si>
  <si>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</si>
  <si>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</si>
  <si>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</si>
  <si>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</si>
  <si>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</si>
  <si>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</si>
  <si>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</si>
  <si>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</si>
  <si>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</si>
  <si>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</si>
  <si>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</si>
  <si>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</si>
  <si>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</si>
  <si>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</si>
  <si>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</si>
  <si>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</si>
  <si>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</si>
  <si>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</si>
  <si>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</si>
  <si>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</si>
  <si>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</si>
  <si>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</si>
  <si>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</si>
  <si>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</si>
  <si>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</si>
  <si>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</si>
  <si>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</si>
  <si>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</si>
  <si>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</si>
  <si>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</si>
  <si>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</si>
  <si>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</si>
  <si>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</si>
  <si>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</si>
  <si>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</si>
  <si>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</si>
  <si>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</si>
  <si>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</si>
  <si>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</si>
  <si>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</si>
  <si>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</si>
  <si>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</si>
  <si>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</si>
  <si>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</si>
  <si>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</si>
  <si>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</si>
  <si>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</si>
  <si>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</si>
  <si>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</si>
  <si>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</si>
  <si>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</si>
  <si>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</si>
  <si>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</si>
  <si>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</si>
  <si>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</si>
  <si>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</si>
  <si>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</si>
  <si>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</si>
  <si>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</si>
  <si>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</si>
  <si>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</si>
  <si>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</si>
  <si>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</si>
  <si>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</si>
  <si>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</si>
  <si>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</si>
  <si>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</si>
  <si>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</si>
  <si>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</si>
  <si>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</si>
  <si>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</si>
  <si>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</si>
  <si>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</si>
  <si>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</si>
  <si>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</si>
  <si>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</si>
  <si>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</si>
  <si>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</si>
  <si>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</si>
  <si>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</si>
  <si>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</si>
  <si>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</si>
  <si>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</si>
  <si>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</si>
  <si>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</si>
  <si>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</si>
  <si>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</si>
  <si>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</si>
  <si>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</si>
  <si>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</si>
  <si>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</si>
  <si>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</si>
  <si>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</si>
  <si>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</si>
  <si>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</si>
  <si>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</si>
  <si>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</si>
  <si>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</si>
  <si>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</si>
  <si>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</si>
  <si>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</si>
  <si>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</si>
  <si>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</si>
  <si>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</si>
  <si>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</si>
  <si>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</si>
  <si>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</si>
  <si>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</si>
  <si>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</si>
  <si>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</si>
  <si>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</si>
  <si>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</si>
  <si>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</si>
  <si>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</si>
  <si>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</si>
  <si>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</si>
  <si>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</si>
  <si>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</si>
  <si>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</si>
  <si>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</si>
  <si>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102.28</t>
  </si>
  <si>
    <t>一般会計</t>
  </si>
  <si>
    <t>介護保険特別会計</t>
  </si>
  <si>
    <t>国民健康保険特別会計</t>
  </si>
  <si>
    <t>後期高齢者医療特別会計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</si>
  <si>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</si>
  <si>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</si>
  <si>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</si>
  <si>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</si>
  <si>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</si>
  <si>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</si>
  <si>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</si>
  <si>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</si>
  <si>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</si>
  <si>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</si>
  <si>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大阪府後期高齢者医療広域連合（一般会計）</t>
  </si>
  <si>
    <t>大阪府後期高齢者医療広域連合（後期高齢者医療特別会計）</t>
  </si>
  <si>
    <t>大阪広域水道企業団（水道事業会計）</t>
    <phoneticPr fontId="2"/>
  </si>
  <si>
    <t>大阪広域水道企業団（工業用水道事業会計）</t>
  </si>
  <si>
    <t>泉佐野市田尻町清掃施設組合</t>
    <phoneticPr fontId="2"/>
  </si>
  <si>
    <t>泉州南消防組合</t>
    <rPh sb="0" eb="2">
      <t>センシュウ</t>
    </rPh>
    <rPh sb="2" eb="3">
      <t>ミナミ</t>
    </rPh>
    <rPh sb="3" eb="5">
      <t>ショウボウ</t>
    </rPh>
    <rPh sb="5" eb="7">
      <t>クミアイ</t>
    </rPh>
    <phoneticPr fontId="2"/>
  </si>
  <si>
    <t>公共施設等維持整備基金</t>
    <rPh sb="0" eb="2">
      <t>コウキョウ</t>
    </rPh>
    <rPh sb="2" eb="4">
      <t>シセツ</t>
    </rPh>
    <rPh sb="4" eb="5">
      <t>ナド</t>
    </rPh>
    <rPh sb="5" eb="7">
      <t>イジ</t>
    </rPh>
    <rPh sb="7" eb="9">
      <t>セイビ</t>
    </rPh>
    <rPh sb="9" eb="11">
      <t>キキン</t>
    </rPh>
    <phoneticPr fontId="5"/>
  </si>
  <si>
    <t>職員退職手当基金</t>
    <rPh sb="0" eb="2">
      <t>ショクイン</t>
    </rPh>
    <rPh sb="2" eb="4">
      <t>タイショク</t>
    </rPh>
    <rPh sb="4" eb="6">
      <t>テアテ</t>
    </rPh>
    <rPh sb="6" eb="8">
      <t>キキン</t>
    </rPh>
    <phoneticPr fontId="5"/>
  </si>
  <si>
    <t>福祉基金</t>
    <rPh sb="0" eb="2">
      <t>フクシ</t>
    </rPh>
    <rPh sb="2" eb="4">
      <t>キキン</t>
    </rPh>
    <phoneticPr fontId="5"/>
  </si>
  <si>
    <t>都市環境創造基金</t>
    <rPh sb="0" eb="2">
      <t>トシ</t>
    </rPh>
    <rPh sb="2" eb="4">
      <t>カンキョウ</t>
    </rPh>
    <rPh sb="4" eb="6">
      <t>ソウゾウ</t>
    </rPh>
    <rPh sb="6" eb="8">
      <t>キキン</t>
    </rPh>
    <phoneticPr fontId="5"/>
  </si>
  <si>
    <t>ふるさと応援基金</t>
    <rPh sb="4" eb="6">
      <t>オウエン</t>
    </rPh>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</si>
  <si>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</si>
  <si>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</si>
  <si>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</si>
  <si>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</si>
  <si>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</si>
  <si>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</si>
  <si>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り、地方債の新規発行を抑制してきたため下降傾向となっている。また、将来負担比率については数値なしという状況が続いている。現状の健全な状況を維持するため、これまで同様、公債費の適正化に取り組んで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</si>
  <si>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</si>
  <si>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</si>
  <si>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</si>
  <si>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の新規発行を抑制してきた結果、将来負担比率は数値なしという状況が続いている。一方で、有形固定資産減価償却率は耐用年数を過ぎた資産が多いため、類似団体よりも高くなっている。公共施設等総合管理計画に基づき、今後、老朽化対策に積極的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</si>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</sst>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9EF6-4855-9544-B6FF5B9FEB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17388</c:v>
                </c:pt>
                <c:pt idx="1">
                  <c:v>32662</c:v>
                </c:pt>
                <c:pt idx="2">
                  <c:v>54170</c:v>
                </c:pt>
                <c:pt idx="3">
                  <c:v>65289</c:v>
                </c:pt>
                <c:pt idx="4">
                  <c:v>36743</c:v>
                </c:pt>
              </c:numCache>
            </c:numRef>
          </c:val>
          <c:smooth val="0"/>
          <c:extLst>
            <c:ext xmlns:c16="http://schemas.microsoft.com/office/drawing/2014/chart" uri="{C3380CC4-5D6E-409C-BE32-E72D297353CC}">
              <c16:uniqueId val="{00000001-9EF6-4855-9544-B6FF5B9FEB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7.62</c:v>
                </c:pt>
                <c:pt idx="1">
                  <c:v>6.74</c:v>
                </c:pt>
                <c:pt idx="2">
                  <c:v>9.01</c:v>
                </c:pt>
                <c:pt idx="3">
                  <c:v>9.3000000000000007</c:v>
                </c:pt>
                <c:pt idx="4">
                  <c:v>9.4</c:v>
                </c:pt>
              </c:numCache>
            </c:numRef>
          </c:val>
          <c:extLst>
            <c:ext xmlns:c16="http://schemas.microsoft.com/office/drawing/2014/chart" uri="{C3380CC4-5D6E-409C-BE32-E72D297353CC}">
              <c16:uniqueId val="{00000000-8EE1-48C5-B4D9-62B1BA2ED5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175.37</c:v>
                </c:pt>
                <c:pt idx="1">
                  <c:v>44.39</c:v>
                </c:pt>
                <c:pt idx="2">
                  <c:v>69.55</c:v>
                </c:pt>
                <c:pt idx="3">
                  <c:v>78.3</c:v>
                </c:pt>
                <c:pt idx="4">
                  <c:v>93</c:v>
                </c:pt>
              </c:numCache>
            </c:numRef>
          </c:val>
          <c:extLst>
            <c:ext xmlns:c16="http://schemas.microsoft.com/office/drawing/2014/chart" uri="{C3380CC4-5D6E-409C-BE32-E72D297353CC}">
              <c16:uniqueId val="{00000001-8EE1-48C5-B4D9-62B1BA2ED5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37.93</c:v>
                </c:pt>
                <c:pt idx="1">
                  <c:v>-102.28</c:v>
                </c:pt>
                <c:pt idx="2">
                  <c:v>22.33</c:v>
                </c:pt>
                <c:pt idx="3">
                  <c:v>16.68</c:v>
                </c:pt>
                <c:pt idx="4">
                  <c:v>6.19</c:v>
                </c:pt>
              </c:numCache>
            </c:numRef>
          </c:val>
          <c:smooth val="0"/>
          <c:extLst>
            <c:ext xmlns:c16="http://schemas.microsoft.com/office/drawing/2014/chart" uri="{C3380CC4-5D6E-409C-BE32-E72D297353CC}">
              <c16:uniqueId val="{00000002-8EE1-48C5-B4D9-62B1BA2ED5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5.41</c:v>
                </c:pt>
                <c:pt idx="2">
                  <c:v>#N/A</c:v>
                </c:pt>
                <c:pt idx="3">
                  <c:v>5.19</c:v>
                </c:pt>
                <c:pt idx="4">
                  <c:v>#N/A</c:v>
                </c:pt>
                <c:pt idx="5">
                  <c:v>7.65</c:v>
                </c:pt>
                <c:pt idx="6">
                  <c:v>0</c:v>
                </c:pt>
                <c:pt idx="7">
                  <c:v>0</c:v>
                </c:pt>
                <c:pt idx="8">
                  <c:v>0</c:v>
                </c:pt>
                <c:pt idx="9">
                  <c:v>0</c:v>
                </c:pt>
              </c:numCache>
            </c:numRef>
          </c:val>
          <c:extLst>
            <c:ext xmlns:c16="http://schemas.microsoft.com/office/drawing/2014/chart" uri="{C3380CC4-5D6E-409C-BE32-E72D297353CC}">
              <c16:uniqueId val="{00000000-2FAB-4F0B-9FEB-C89470BD26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AB-4F0B-9FEB-C89470BD26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FAB-4F0B-9FEB-C89470BD26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FAB-4F0B-9FEB-C89470BD26C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FAB-4F0B-9FEB-C89470BD26C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FAB-4F0B-9FEB-C89470BD26C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6-2FAB-4F0B-9FEB-C89470BD26C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0.85</c:v>
                </c:pt>
                <c:pt idx="2">
                  <c:v>#N/A</c:v>
                </c:pt>
                <c:pt idx="3">
                  <c:v>1.25</c:v>
                </c:pt>
                <c:pt idx="4">
                  <c:v>#N/A</c:v>
                </c:pt>
                <c:pt idx="5">
                  <c:v>0.37</c:v>
                </c:pt>
                <c:pt idx="6">
                  <c:v>#N/A</c:v>
                </c:pt>
                <c:pt idx="7">
                  <c:v>0.24</c:v>
                </c:pt>
                <c:pt idx="8">
                  <c:v>#N/A</c:v>
                </c:pt>
                <c:pt idx="9">
                  <c:v>0.17</c:v>
                </c:pt>
              </c:numCache>
            </c:numRef>
          </c:val>
          <c:extLst>
            <c:ext xmlns:c16="http://schemas.microsoft.com/office/drawing/2014/chart" uri="{C3380CC4-5D6E-409C-BE32-E72D297353CC}">
              <c16:uniqueId val="{00000007-2FAB-4F0B-9FEB-C89470BD26C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0.41</c:v>
                </c:pt>
                <c:pt idx="2">
                  <c:v>#N/A</c:v>
                </c:pt>
                <c:pt idx="3">
                  <c:v>0.46</c:v>
                </c:pt>
                <c:pt idx="4">
                  <c:v>#N/A</c:v>
                </c:pt>
                <c:pt idx="5">
                  <c:v>0.44</c:v>
                </c:pt>
                <c:pt idx="6">
                  <c:v>#N/A</c:v>
                </c:pt>
                <c:pt idx="7">
                  <c:v>0.19</c:v>
                </c:pt>
                <c:pt idx="8">
                  <c:v>#N/A</c:v>
                </c:pt>
                <c:pt idx="9">
                  <c:v>0.47</c:v>
                </c:pt>
              </c:numCache>
            </c:numRef>
          </c:val>
          <c:extLst>
            <c:ext xmlns:c16="http://schemas.microsoft.com/office/drawing/2014/chart" uri="{C3380CC4-5D6E-409C-BE32-E72D297353CC}">
              <c16:uniqueId val="{00000008-2FAB-4F0B-9FEB-C89470BD26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7.61</c:v>
                </c:pt>
                <c:pt idx="2">
                  <c:v>#N/A</c:v>
                </c:pt>
                <c:pt idx="3">
                  <c:v>6.74</c:v>
                </c:pt>
                <c:pt idx="4">
                  <c:v>#N/A</c:v>
                </c:pt>
                <c:pt idx="5">
                  <c:v>9.01</c:v>
                </c:pt>
                <c:pt idx="6">
                  <c:v>#N/A</c:v>
                </c:pt>
                <c:pt idx="7">
                  <c:v>9.2899999999999991</c:v>
                </c:pt>
                <c:pt idx="8">
                  <c:v>#N/A</c:v>
                </c:pt>
                <c:pt idx="9">
                  <c:v>9.39</c:v>
                </c:pt>
              </c:numCache>
            </c:numRef>
          </c:val>
          <c:extLst>
            <c:ext xmlns:c16="http://schemas.microsoft.com/office/drawing/2014/chart" uri="{C3380CC4-5D6E-409C-BE32-E72D297353CC}">
              <c16:uniqueId val="{00000009-2FAB-4F0B-9FEB-C89470BD26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325</c:v>
                </c:pt>
                <c:pt idx="5">
                  <c:v>317</c:v>
                </c:pt>
                <c:pt idx="8">
                  <c:v>310</c:v>
                </c:pt>
                <c:pt idx="11">
                  <c:v>291</c:v>
                </c:pt>
                <c:pt idx="14">
                  <c:v>275</c:v>
                </c:pt>
              </c:numCache>
            </c:numRef>
          </c:val>
          <c:extLst>
            <c:ext xmlns:c16="http://schemas.microsoft.com/office/drawing/2014/chart" uri="{C3380CC4-5D6E-409C-BE32-E72D297353CC}">
              <c16:uniqueId val="{00000000-77C5-40DD-92E4-1337D03CFA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C5-40DD-92E4-1337D03CFA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C5-40DD-92E4-1337D03CFA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17</c:v>
                </c:pt>
                <c:pt idx="6">
                  <c:v>21</c:v>
                </c:pt>
                <c:pt idx="9">
                  <c:v>21</c:v>
                </c:pt>
                <c:pt idx="12">
                  <c:v>17</c:v>
                </c:pt>
              </c:numCache>
            </c:numRef>
          </c:val>
          <c:extLst>
            <c:ext xmlns:c16="http://schemas.microsoft.com/office/drawing/2014/chart" uri="{C3380CC4-5D6E-409C-BE32-E72D297353CC}">
              <c16:uniqueId val="{00000003-77C5-40DD-92E4-1337D03CFA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405</c:v>
                </c:pt>
                <c:pt idx="3">
                  <c:v>478</c:v>
                </c:pt>
                <c:pt idx="6">
                  <c:v>481</c:v>
                </c:pt>
                <c:pt idx="9">
                  <c:v>374</c:v>
                </c:pt>
                <c:pt idx="12">
                  <c:v>351</c:v>
                </c:pt>
              </c:numCache>
            </c:numRef>
          </c:val>
          <c:extLst>
            <c:ext xmlns:c16="http://schemas.microsoft.com/office/drawing/2014/chart" uri="{C3380CC4-5D6E-409C-BE32-E72D297353CC}">
              <c16:uniqueId val="{00000004-77C5-40DD-92E4-1337D03CFA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C5-40DD-92E4-1337D03CFA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C5-40DD-92E4-1337D03CFA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181</c:v>
                </c:pt>
                <c:pt idx="3">
                  <c:v>109</c:v>
                </c:pt>
                <c:pt idx="6">
                  <c:v>78</c:v>
                </c:pt>
                <c:pt idx="9">
                  <c:v>77</c:v>
                </c:pt>
                <c:pt idx="12">
                  <c:v>69</c:v>
                </c:pt>
              </c:numCache>
            </c:numRef>
          </c:val>
          <c:extLst>
            <c:ext xmlns:c16="http://schemas.microsoft.com/office/drawing/2014/chart" uri="{C3380CC4-5D6E-409C-BE32-E72D297353CC}">
              <c16:uniqueId val="{00000007-77C5-40DD-92E4-1337D03CFA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272</c:v>
                </c:pt>
                <c:pt idx="2">
                  <c:v>#N/A</c:v>
                </c:pt>
                <c:pt idx="3">
                  <c:v>#N/A</c:v>
                </c:pt>
                <c:pt idx="4">
                  <c:v>287</c:v>
                </c:pt>
                <c:pt idx="5">
                  <c:v>#N/A</c:v>
                </c:pt>
                <c:pt idx="6">
                  <c:v>#N/A</c:v>
                </c:pt>
                <c:pt idx="7">
                  <c:v>270</c:v>
                </c:pt>
                <c:pt idx="8">
                  <c:v>#N/A</c:v>
                </c:pt>
                <c:pt idx="9">
                  <c:v>#N/A</c:v>
                </c:pt>
                <c:pt idx="10">
                  <c:v>181</c:v>
                </c:pt>
                <c:pt idx="11">
                  <c:v>#N/A</c:v>
                </c:pt>
                <c:pt idx="12">
                  <c:v>#N/A</c:v>
                </c:pt>
                <c:pt idx="13">
                  <c:v>162</c:v>
                </c:pt>
                <c:pt idx="14">
                  <c:v>#N/A</c:v>
                </c:pt>
              </c:numCache>
            </c:numRef>
          </c:val>
          <c:smooth val="0"/>
          <c:extLst>
            <c:ext xmlns:c16="http://schemas.microsoft.com/office/drawing/2014/chart" uri="{C3380CC4-5D6E-409C-BE32-E72D297353CC}">
              <c16:uniqueId val="{00000008-77C5-40DD-92E4-1337D03CFA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2693</c:v>
                </c:pt>
                <c:pt idx="5">
                  <c:v>2450</c:v>
                </c:pt>
                <c:pt idx="8">
                  <c:v>2182</c:v>
                </c:pt>
                <c:pt idx="11">
                  <c:v>1917</c:v>
                </c:pt>
                <c:pt idx="14">
                  <c:v>1629</c:v>
                </c:pt>
              </c:numCache>
            </c:numRef>
          </c:val>
          <c:extLst>
            <c:ext xmlns:c16="http://schemas.microsoft.com/office/drawing/2014/chart" uri="{C3380CC4-5D6E-409C-BE32-E72D297353CC}">
              <c16:uniqueId val="{00000000-09CA-4DBF-93D2-497D18DAF9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9CA-4DBF-93D2-497D18DAF9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7405</c:v>
                </c:pt>
                <c:pt idx="5">
                  <c:v>7895</c:v>
                </c:pt>
                <c:pt idx="8">
                  <c:v>8883</c:v>
                </c:pt>
                <c:pt idx="11">
                  <c:v>9520</c:v>
                </c:pt>
                <c:pt idx="14">
                  <c:v>9894</c:v>
                </c:pt>
              </c:numCache>
            </c:numRef>
          </c:val>
          <c:extLst>
            <c:ext xmlns:c16="http://schemas.microsoft.com/office/drawing/2014/chart" uri="{C3380CC4-5D6E-409C-BE32-E72D297353CC}">
              <c16:uniqueId val="{00000002-09CA-4DBF-93D2-497D18DAF9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CA-4DBF-93D2-497D18DAF9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CA-4DBF-93D2-497D18DAF9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CA-4DBF-93D2-497D18DAF9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1110</c:v>
                </c:pt>
                <c:pt idx="3">
                  <c:v>1111</c:v>
                </c:pt>
                <c:pt idx="6">
                  <c:v>1099</c:v>
                </c:pt>
                <c:pt idx="9">
                  <c:v>1122</c:v>
                </c:pt>
                <c:pt idx="12">
                  <c:v>1157</c:v>
                </c:pt>
              </c:numCache>
            </c:numRef>
          </c:val>
          <c:extLst>
            <c:ext xmlns:c16="http://schemas.microsoft.com/office/drawing/2014/chart" uri="{C3380CC4-5D6E-409C-BE32-E72D297353CC}">
              <c16:uniqueId val="{00000006-09CA-4DBF-93D2-497D18DAF9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136</c:v>
                </c:pt>
                <c:pt idx="3">
                  <c:v>164</c:v>
                </c:pt>
                <c:pt idx="6">
                  <c:v>162</c:v>
                </c:pt>
                <c:pt idx="9">
                  <c:v>151</c:v>
                </c:pt>
                <c:pt idx="12">
                  <c:v>129</c:v>
                </c:pt>
              </c:numCache>
            </c:numRef>
          </c:val>
          <c:extLst>
            <c:ext xmlns:c16="http://schemas.microsoft.com/office/drawing/2014/chart" uri="{C3380CC4-5D6E-409C-BE32-E72D297353CC}">
              <c16:uniqueId val="{00000007-09CA-4DBF-93D2-497D18DAF9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2899</c:v>
                </c:pt>
                <c:pt idx="3">
                  <c:v>2619</c:v>
                </c:pt>
                <c:pt idx="6">
                  <c:v>2321</c:v>
                </c:pt>
                <c:pt idx="9">
                  <c:v>2086</c:v>
                </c:pt>
                <c:pt idx="12">
                  <c:v>1783</c:v>
                </c:pt>
              </c:numCache>
            </c:numRef>
          </c:val>
          <c:extLst>
            <c:ext xmlns:c16="http://schemas.microsoft.com/office/drawing/2014/chart" uri="{C3380CC4-5D6E-409C-BE32-E72D297353CC}">
              <c16:uniqueId val="{00000008-09CA-4DBF-93D2-497D18DAF9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9CA-4DBF-93D2-497D18DAF9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596</c:v>
                </c:pt>
                <c:pt idx="3">
                  <c:v>497</c:v>
                </c:pt>
                <c:pt idx="6">
                  <c:v>427</c:v>
                </c:pt>
                <c:pt idx="9">
                  <c:v>357</c:v>
                </c:pt>
                <c:pt idx="12">
                  <c:v>295</c:v>
                </c:pt>
              </c:numCache>
            </c:numRef>
          </c:val>
          <c:extLst>
            <c:ext xmlns:c16="http://schemas.microsoft.com/office/drawing/2014/chart" uri="{C3380CC4-5D6E-409C-BE32-E72D297353CC}">
              <c16:uniqueId val="{0000000A-09CA-4DBF-93D2-497D18DAF9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CA-4DBF-93D2-497D18DAF9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2957</c:v>
                </c:pt>
                <c:pt idx="1">
                  <c:v>3687</c:v>
                </c:pt>
                <c:pt idx="2">
                  <c:v>3988</c:v>
                </c:pt>
              </c:numCache>
            </c:numRef>
          </c:val>
          <c:extLst>
            <c:ext xmlns:c16="http://schemas.microsoft.com/office/drawing/2014/chart" uri="{C3380CC4-5D6E-409C-BE32-E72D297353CC}">
              <c16:uniqueId val="{00000000-FF86-45A0-86E4-4FA3B7AE57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F86-45A0-86E4-4FA3B7AE57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5846</c:v>
                </c:pt>
                <c:pt idx="1">
                  <c:v>5733</c:v>
                </c:pt>
                <c:pt idx="2">
                  <c:v>5795</c:v>
                </c:pt>
              </c:numCache>
            </c:numRef>
          </c:val>
          <c:extLst>
            <c:ext xmlns:c16="http://schemas.microsoft.com/office/drawing/2014/chart" uri="{C3380CC4-5D6E-409C-BE32-E72D297353CC}">
              <c16:uniqueId val="{00000002-FF86-45A0-86E4-4FA3B7AE57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{56B68413-B294-4EF6-A987-F2779AE0B141}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548-41B5-9E6A-5C517793C1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{9A170D14-1BD8-4D52-A92A-3FF1AC94AFBB}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48-41B5-9E6A-5C517793C1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{8FDE7668-7970-4239-970D-179D517E42AD}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48-41B5-9E6A-5C517793C1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{BEE34212-8E53-4648-82BA-5EB2BB9617F1}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48-41B5-9E6A-5C517793C1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{2B12DD5E-EB29-4C85-AB0D-0A72176C042B}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48-41B5-9E6A-5C517793C1B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{80999CBA-831D-4A9B-B523-9B7D376F7F17}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548-41B5-9E6A-5C517793C1B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{AA70CBA7-E69A-41E4-9282-7E326E1D38D9}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548-41B5-9E6A-5C517793C1B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{BAC0A8CA-AAA9-4804-89FE-B07DDEEA192B}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548-41B5-9E6A-5C517793C1B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{9BC6F6E3-C742-4F16-B79F-C542288FB585}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548-41B5-9E6A-5C517793C1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72.099999999999994</c:v>
                </c:pt>
                <c:pt idx="8">
                  <c:v>72.3</c:v>
                </c:pt>
                <c:pt idx="16">
                  <c:v>72.8</c:v>
                </c:pt>
                <c:pt idx="24">
                  <c:v>71.400000000000006</c:v>
                </c:pt>
                <c:pt idx="32">
                  <c:v>70.099999999999994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548-41B5-9E6A-5C517793C1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{4311C2F2-5CB2-49F3-B693-73AEA7ACE2B5}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548-41B5-9E6A-5C517793C1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{F3B54B58-1907-4041-9A88-EE68D474CA43}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48-41B5-9E6A-5C517793C1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{12DE9879-739F-4A8D-BEC5-686AF5E2016A}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48-41B5-9E6A-5C517793C1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{501C30E1-4BAF-4DE2-9877-55DC56CEA6CC}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48-41B5-9E6A-5C517793C1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{DCBB595B-2BBB-496B-80BD-97E0EBD47E3E}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48-41B5-9E6A-5C517793C1B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{D713525B-B291-4BDE-8ACC-D01B834E06CE}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548-41B5-9E6A-5C517793C1B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{ACF28DE9-4D9B-4085-976D-0C9C413C3D07}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548-41B5-9E6A-5C517793C1B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{800BD89A-B637-4756-A828-62A2D42AAC1A}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548-41B5-9E6A-5C517793C1B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{60978B42-8402-4807-B583-238BFB01A795}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548-41B5-9E6A-5C517793C1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548-41B5-9E6A-5C517793C1B1}"/>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{5D7C1BAC-B42E-4912-ADA8-2EB55DC3BB8E}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952-493F-9D85-C01CA69E4E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{E3DEC3C9-39B7-48F7-850B-038B9F20DE7D}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52-493F-9D85-C01CA69E4E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{FEEA638D-5109-4429-939F-62557C2C59EC}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52-493F-9D85-C01CA69E4E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{52B9E1F0-28D9-4C01-9DDA-6321FF237B32}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52-493F-9D85-C01CA69E4E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{70B04E10-5EC9-47C3-8561-D0D1026EED02}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52-493F-9D85-C01CA69E4E1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{CB8B12B6-1695-495C-BAE4-53A461EBB270}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952-493F-9D85-C01CA69E4E1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{46D35615-CAD5-4627-B666-1722244C078F}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952-493F-9D85-C01CA69E4E1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{97240989-30B1-4B89-B1C8-4B2DBAE4D22C}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952-493F-9D85-C01CA69E4E1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{F036F16A-C2CF-4A1A-BD24-075069F1D90F}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952-493F-9D85-C01CA69E4E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8.1999999999999993</c:v>
                </c:pt>
                <c:pt idx="16">
                  <c:v>6.9</c:v>
                </c:pt>
                <c:pt idx="24">
                  <c:v>5.8</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952-493F-9D85-C01CA69E4E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{C987C57C-D717-4F45-82E4-6C1000139AC7}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952-493F-9D85-C01CA69E4E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{E3C79692-C4CC-4DD5-80D8-4BE1F061781C}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52-493F-9D85-C01CA69E4E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{CF09841C-E22A-408A-BF70-5E7D33BDB607}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52-493F-9D85-C01CA69E4E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{51606272-5461-4ED0-B8CA-95DE5393D513}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52-493F-9D85-C01CA69E4E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{5E94AE82-220F-48DA-BF56-CE2A90E95A92}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52-493F-9D85-C01CA69E4E1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{52163D2C-0286-4A8F-AA7E-DA4C92263A9C}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952-493F-9D85-C01CA69E4E1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{A091BAA9-D23A-42DB-B224-E1602748DFC9}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952-493F-9D85-C01CA69E4E16}"/>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{52AF92E0-18AD-44DE-AB87-341BC4A1084E}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952-493F-9D85-C01CA69E4E16}"/>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{6549DAE0-C7A1-448F-B69D-4ADFD94B8B6B}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952-493F-9D85-C01CA69E4E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4952-493F-9D85-C01CA69E4E16}"/>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起債の新規発行を抑制しているため、元利償還金は減少しているが、下水道事業において、公営企業債の元利償還金に対する繰入金が減少した。公営企業債の元利償還金に対する繰入金は、横ばいの状態が続くが、実質公債費比率の分子は、現在の収支状況が続く限り、減少していく見込みであ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起債の新規発行を抑制しているため、一般会計等に係る地方債の現在高は今後も減少する見込みである。また、充当可能基金は増加しているが、公共施設等総合管理計画に基づき、公共施設等維持整備基金を活用しながら計画的に公共施設の老朽化対策を行っていく予定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大阪府田尻町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今後発生してくる公共施設の老朽化対策事業に充てるため、公共施設等維持整備基金を創設したため、財政調整基金が減少し、その他特定目的基金が増加している。令和２年度は、良好な収支状況により、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363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基金の使途の明確化を図るため、平成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年度に財政調整基金を取り崩して公共施設等維持整備基金を創設しており、今後も財政調整基金が過剰な金額とならないよう使途について検討していく。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の老朽化対策が今後の課題であり、公共施設等維持整備基金を充当して計画的に更新を行っていく。また、職員年齢に偏りがあることから、一時的に大量の職員が退職することが見込まれるため、職員退職手当基金へ一定額を積み立てる。福祉基金については、福祉計画の策定などに充てる予定であ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ふるさと納税（応援寄付）の増加によるふるさと応援基金への積立が増加した。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維持整備基金については、公共施設等総合管理計画に基づき、計画的に公共施設の修繕等を実施し、適正な基金運用を図っていく。職員退職手当基金については、関西国際空港開港関連で大量に採用した職員が、令和４年度以降、一時的に大量に退職していくことから、歳出の平準化を図るため、継続的に積み立てを実施し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公共施設等維持整備基金へ積み替えを実施したことにより、財政調整基金残高は一時的に減少したが、関西国際空港関連税収及び歳出抑制により基金残高は増加した。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までは関西国際空港関連の税収が好調であり、税収は増加傾向であったが、新型コロナウイルス感染症の拡大により税収の減少や住民向けの支援策の実施により財政調整基金を取り崩さざるを得ない状況になると予想され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8,642
8,526
5.62
6,198,742
5,774,307
402,845
4,287,726
294,579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は類似団体より高い水準にあるが、それぞれの公共施設等について個別施設計画を策定済みであり、当該計画に基づいた施設の維持管理を適切に進めている。個別施設計画策定に際して各施設の老朽化状況の調査を行い、施設ごとの使用可能年数を見積もっているが、使用可能年数を基にした有形固定資産減価償却率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70.1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％であり、類似団体</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87207</xdr:rowOff>
    </xdr:from>
    <xdr:to>
      <xdr:col>23</xdr:col>
      <xdr:colOff>136525</xdr:colOff>
      <xdr:row>33</xdr:row>
      <xdr:rowOff>17357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57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65634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55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138007</xdr:rowOff>
    </xdr:from>
    <xdr:to>
      <xdr:col>23</xdr:col>
      <xdr:colOff>85725</xdr:colOff>
      <xdr:row>33</xdr:row>
      <xdr:rowOff>13335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562440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12912</xdr:rowOff>
    </xdr:from>
    <xdr:to>
      <xdr:col>15</xdr:col>
      <xdr:colOff>187325</xdr:colOff>
      <xdr:row>33</xdr:row>
      <xdr:rowOff>114512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6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13335</xdr:rowOff>
    </xdr:from>
    <xdr:to>
      <xdr:col>19</xdr:col>
      <xdr:colOff>136525</xdr:colOff>
      <xdr:row>33</xdr:row>
      <xdr:rowOff>63712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289300" y="567118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166370</xdr:rowOff>
    </xdr:from>
    <xdr:to>
      <xdr:col>11</xdr:col>
      <xdr:colOff>187325</xdr:colOff>
      <xdr:row>33</xdr:row>
      <xdr:rowOff>96520</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45720</xdr:rowOff>
    </xdr:from>
    <xdr:to>
      <xdr:col>15</xdr:col>
      <xdr:colOff>136525</xdr:colOff>
      <xdr:row>33</xdr:row>
      <xdr:rowOff>63712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70357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159173</xdr:rowOff>
    </xdr:from>
    <xdr:to>
      <xdr:col>7</xdr:col>
      <xdr:colOff>187325</xdr:colOff>
      <xdr:row>33</xdr:row>
      <xdr:rowOff>89323</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6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38523</xdr:rowOff>
    </xdr:from>
    <xdr:to>
      <xdr:col>11</xdr:col>
      <xdr:colOff>136525</xdr:colOff>
      <xdr:row>33</xdr:row>
      <xdr:rowOff>45720</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69637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1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10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495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105639</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76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87647</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80450</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738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債務償還比率は、将来負担額よりも充当可能基金残高が多いため、数値なしとなっている。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類似団体内平均値と比較しても、大幅に良好な財政状況となっており、今後も同様の水準を維持できるよう、健全な財政運営に努める。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4914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47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4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479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4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8,642
8,526
5.62
6,198,742
5,774,307
402,845
4,287,726
294,579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53975</xdr:rowOff>
    </xdr:from>
    <xdr:to>
      <xdr:col>24</xdr:col>
      <xdr:colOff>114300</xdr:colOff>
      <xdr:row>41</xdr:row>
      <xdr:rowOff>155575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140352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9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86360</xdr:rowOff>
    </xdr:from>
    <xdr:to>
      <xdr:col>20</xdr:col>
      <xdr:colOff>38100</xdr:colOff>
      <xdr:row>42</xdr:row>
      <xdr:rowOff>16510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104775</xdr:rowOff>
    </xdr:from>
    <xdr:to>
      <xdr:col>24</xdr:col>
      <xdr:colOff>63500</xdr:colOff>
      <xdr:row>41</xdr:row>
      <xdr:rowOff>137160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71342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116840</xdr:rowOff>
    </xdr:from>
    <xdr:to>
      <xdr:col>15</xdr:col>
      <xdr:colOff>101600</xdr:colOff>
      <xdr:row>42</xdr:row>
      <xdr:rowOff>46990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137160</xdr:rowOff>
    </xdr:from>
    <xdr:to>
      <xdr:col>19</xdr:col>
      <xdr:colOff>177800</xdr:colOff>
      <xdr:row>41</xdr:row>
      <xdr:rowOff>167640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71666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128270</xdr:rowOff>
    </xdr:from>
    <xdr:to>
      <xdr:col>10</xdr:col>
      <xdr:colOff>165100</xdr:colOff>
      <xdr:row>42</xdr:row>
      <xdr:rowOff>58420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167640</xdr:rowOff>
    </xdr:from>
    <xdr:to>
      <xdr:col>15</xdr:col>
      <xdr:colOff>50800</xdr:colOff>
      <xdr:row>42</xdr:row>
      <xdr:rowOff>7620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71970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147320</xdr:rowOff>
    </xdr:from>
    <xdr:to>
      <xdr:col>6</xdr:col>
      <xdr:colOff>38100</xdr:colOff>
      <xdr:row>42</xdr:row>
      <xdr:rowOff>77470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7620</xdr:rowOff>
    </xdr:from>
    <xdr:to>
      <xdr:col>10</xdr:col>
      <xdr:colOff>114300</xdr:colOff>
      <xdr:row>42</xdr:row>
      <xdr:rowOff>26670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7208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7637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38117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49547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68597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47812</xdr:rowOff>
    </xdr:from>
    <xdr:to>
      <xdr:col>55</xdr:col>
      <xdr:colOff>50800</xdr:colOff>
      <xdr:row>41</xdr:row>
      <xdr:rowOff>149412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134189</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9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47922</xdr:rowOff>
    </xdr:from>
    <xdr:to>
      <xdr:col>50</xdr:col>
      <xdr:colOff>165100</xdr:colOff>
      <xdr:row>41</xdr:row>
      <xdr:rowOff>149522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98612</xdr:rowOff>
    </xdr:from>
    <xdr:to>
      <xdr:col>55</xdr:col>
      <xdr:colOff>0</xdr:colOff>
      <xdr:row>41</xdr:row>
      <xdr:rowOff>98722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28062"/>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48471</xdr:rowOff>
    </xdr:from>
    <xdr:to>
      <xdr:col>46</xdr:col>
      <xdr:colOff>38100</xdr:colOff>
      <xdr:row>41</xdr:row>
      <xdr:rowOff>150071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7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98722</xdr:rowOff>
    </xdr:from>
    <xdr:to>
      <xdr:col>50</xdr:col>
      <xdr:colOff>114300</xdr:colOff>
      <xdr:row>41</xdr:row>
      <xdr:rowOff>99271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2817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48306</xdr:rowOff>
    </xdr:from>
    <xdr:to>
      <xdr:col>41</xdr:col>
      <xdr:colOff>101600</xdr:colOff>
      <xdr:row>41</xdr:row>
      <xdr:rowOff>149906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99106</xdr:rowOff>
    </xdr:from>
    <xdr:to>
      <xdr:col>45</xdr:col>
      <xdr:colOff>177800</xdr:colOff>
      <xdr:row>41</xdr:row>
      <xdr:rowOff>99271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861300" y="7128556"/>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47592</xdr:rowOff>
    </xdr:from>
    <xdr:to>
      <xdr:col>36</xdr:col>
      <xdr:colOff>165100</xdr:colOff>
      <xdr:row>41</xdr:row>
      <xdr:rowOff>149192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98392</xdr:rowOff>
    </xdr:from>
    <xdr:to>
      <xdr:col>41</xdr:col>
      <xdr:colOff>50800</xdr:colOff>
      <xdr:row>41</xdr:row>
      <xdr:rowOff>99106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72300" y="7127842"/>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140649</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7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141198</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7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141033</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7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140319</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63500</xdr:rowOff>
    </xdr:from>
    <xdr:to>
      <xdr:col>24</xdr:col>
      <xdr:colOff>114300</xdr:colOff>
      <xdr:row>55</xdr:row>
      <xdr:rowOff>165100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149877</xdr:rowOff>
    </xdr:from>
    <xdr:ext cx="340478"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9408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35741</xdr:rowOff>
    </xdr:from>
    <xdr:to>
      <xdr:col>20</xdr:col>
      <xdr:colOff>38100</xdr:colOff>
      <xdr:row>55</xdr:row>
      <xdr:rowOff>137341</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86541</xdr:rowOff>
    </xdr:from>
    <xdr:to>
      <xdr:col>24</xdr:col>
      <xdr:colOff>63500</xdr:colOff>
      <xdr:row>55</xdr:row>
      <xdr:rowOff>114300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951629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163104</xdr:rowOff>
    </xdr:from>
    <xdr:to>
      <xdr:col>15</xdr:col>
      <xdr:colOff>101600</xdr:colOff>
      <xdr:row>55</xdr:row>
      <xdr:rowOff>93254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94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42454</xdr:rowOff>
    </xdr:from>
    <xdr:to>
      <xdr:col>19</xdr:col>
      <xdr:colOff>177800</xdr:colOff>
      <xdr:row>55</xdr:row>
      <xdr:rowOff>86541</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94722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153868</xdr:rowOff>
    </xdr:from>
    <xdr:ext cx="340478" cy="259045"/>
    <xdr:sp macro="" textlink="">
      <xdr:nvSpPr>
        <xdr:cNvPr id="197" name="n_1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614361" y="92407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109781</xdr:rowOff>
    </xdr:from>
    <xdr:ext cx="340478" cy="259045"/>
    <xdr:sp macro="" textlink="">
      <xdr:nvSpPr>
        <xdr:cNvPr id="198" name="n_2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38061" y="919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24547</xdr:rowOff>
    </xdr:from>
    <xdr:to>
      <xdr:col>55</xdr:col>
      <xdr:colOff>50800</xdr:colOff>
      <xdr:row>64</xdr:row>
      <xdr:rowOff>126147</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9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110924</xdr:rowOff>
    </xdr:from>
    <xdr:ext cx="469744"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9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24550</xdr:rowOff>
    </xdr:from>
    <xdr:to>
      <xdr:col>50</xdr:col>
      <xdr:colOff>165100</xdr:colOff>
      <xdr:row>64</xdr:row>
      <xdr:rowOff>126150</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9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75347</xdr:rowOff>
    </xdr:from>
    <xdr:to>
      <xdr:col>55</xdr:col>
      <xdr:colOff>0</xdr:colOff>
      <xdr:row>64</xdr:row>
      <xdr:rowOff>75350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1048147"/>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25050</xdr:rowOff>
    </xdr:from>
    <xdr:to>
      <xdr:col>46</xdr:col>
      <xdr:colOff>38100</xdr:colOff>
      <xdr:row>64</xdr:row>
      <xdr:rowOff>126650</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99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75350</xdr:rowOff>
    </xdr:from>
    <xdr:to>
      <xdr:col>50</xdr:col>
      <xdr:colOff>114300</xdr:colOff>
      <xdr:row>64</xdr:row>
      <xdr:rowOff>75850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1048150"/>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117277</xdr:rowOff>
    </xdr:from>
    <xdr:ext cx="469744" cy="259045"/>
    <xdr:sp macro="" textlink="">
      <xdr:nvSpPr>
        <xdr:cNvPr id="248" name="n_1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9391728" y="1109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117777</xdr:rowOff>
    </xdr:from>
    <xdr:ext cx="378565" cy="259045"/>
    <xdr:sp macro="" textlink="">
      <xdr:nvSpPr>
        <xdr:cNvPr id="249" name="n_2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8561017" y="11090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00000000-0008-0000-0100-00001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00000000-0008-0000-0100-000014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00000000-0008-0000-0100-000016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00000000-0008-0000-0100-000018010000}"/>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45847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131008</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00000000-0008-0000-0100-000024010000}"/>
            </a:ext>
          </a:extLst>
        </xdr:cNvPr>
        <xdr:cNvSpPr txBox="1"/>
      </xdr:nvSpPr>
      <xdr:spPr>
        <a:xfrm>
          <a:off x="4673600" y="1401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82006</xdr:rowOff>
    </xdr:from>
    <xdr:to>
      <xdr:col>20</xdr:col>
      <xdr:colOff>38100</xdr:colOff>
      <xdr:row>83</xdr:row>
      <xdr:rowOff>12156</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3746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132806</xdr:rowOff>
    </xdr:from>
    <xdr:to>
      <xdr:col>24</xdr:col>
      <xdr:colOff>63500</xdr:colOff>
      <xdr:row>82</xdr:row>
      <xdr:rowOff>158931</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3797300" y="141917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132806</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2908300" y="141541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3629</xdr:rowOff>
    </xdr:from>
    <xdr:to>
      <xdr:col>10</xdr:col>
      <xdr:colOff>165100</xdr:colOff>
      <xdr:row>82</xdr:row>
      <xdr:rowOff>105229</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1968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54429</xdr:rowOff>
    </xdr:from>
    <xdr:to>
      <xdr:col>15</xdr:col>
      <xdr:colOff>50800</xdr:colOff>
      <xdr:row>82</xdr:row>
      <xdr:rowOff>95250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019300" y="141133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134257</xdr:rowOff>
    </xdr:from>
    <xdr:to>
      <xdr:col>6</xdr:col>
      <xdr:colOff>38100</xdr:colOff>
      <xdr:row>82</xdr:row>
      <xdr:rowOff>64407</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079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13607</xdr:rowOff>
    </xdr:from>
    <xdr:to>
      <xdr:col>10</xdr:col>
      <xdr:colOff>114300</xdr:colOff>
      <xdr:row>82</xdr:row>
      <xdr:rowOff>54429</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1130300" y="140725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28683</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121756</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80934</xdr:rowOff>
    </xdr:from>
    <xdr:ext cx="405111" cy="259045"/>
    <xdr:sp macro="" textlink="">
      <xdr:nvSpPr>
        <xdr:cNvPr id="308" name="n_4mainValue【公営住宅】&#10;有形固定資産減価償却率">
          <a:extLst>
            <a:ext uri="{FF2B5EF4-FFF2-40B4-BE49-F238E27FC236}">
              <a16:creationId xmlns:a16="http://schemas.microsoft.com/office/drawing/2014/main" id="{00000000-0008-0000-0100-000034010000}"/>
            </a:ext>
          </a:extLst>
        </xdr:cNvPr>
        <xdr:cNvSpPr txBox="1"/>
      </xdr:nvSpPr>
      <xdr:spPr>
        <a:xfrm>
          <a:off x="927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100-00004D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35" name="【公営住宅】&#10;一人当たり面積最大値テキスト">
          <a:extLst>
            <a:ext uri="{FF2B5EF4-FFF2-40B4-BE49-F238E27FC236}">
              <a16:creationId xmlns:a16="http://schemas.microsoft.com/office/drawing/2014/main" id="{00000000-0008-0000-0100-00004F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100-000051010000}"/>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88075</xdr:rowOff>
    </xdr:from>
    <xdr:to>
      <xdr:col>55</xdr:col>
      <xdr:colOff>50800</xdr:colOff>
      <xdr:row>86</xdr:row>
      <xdr:rowOff>18225</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10426700" y="1466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66502</xdr:rowOff>
    </xdr:from>
    <xdr:ext cx="469744" cy="259045"/>
    <xdr:sp macro="" textlink="">
      <xdr:nvSpPr>
        <xdr:cNvPr id="349" name="【公営住宅】&#10;一人当たり面積該当値テキスト">
          <a:extLst>
            <a:ext uri="{FF2B5EF4-FFF2-40B4-BE49-F238E27FC236}">
              <a16:creationId xmlns:a16="http://schemas.microsoft.com/office/drawing/2014/main" id="{00000000-0008-0000-0100-00005D010000}"/>
            </a:ext>
          </a:extLst>
        </xdr:cNvPr>
        <xdr:cNvSpPr txBox="1"/>
      </xdr:nvSpPr>
      <xdr:spPr>
        <a:xfrm>
          <a:off x="10515600" y="1463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88455</xdr:rowOff>
    </xdr:from>
    <xdr:to>
      <xdr:col>50</xdr:col>
      <xdr:colOff>165100</xdr:colOff>
      <xdr:row>86</xdr:row>
      <xdr:rowOff>18605</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9588500" y="146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138875</xdr:rowOff>
    </xdr:from>
    <xdr:to>
      <xdr:col>55</xdr:col>
      <xdr:colOff>0</xdr:colOff>
      <xdr:row>85</xdr:row>
      <xdr:rowOff>139255</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flipV="1">
          <a:off x="9639300" y="14712125"/>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90742</xdr:rowOff>
    </xdr:from>
    <xdr:to>
      <xdr:col>46</xdr:col>
      <xdr:colOff>38100</xdr:colOff>
      <xdr:row>86</xdr:row>
      <xdr:rowOff>20892</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8699500" y="146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139255</xdr:rowOff>
    </xdr:from>
    <xdr:to>
      <xdr:col>50</xdr:col>
      <xdr:colOff>114300</xdr:colOff>
      <xdr:row>85</xdr:row>
      <xdr:rowOff>141542</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flipV="1">
          <a:off x="8750300" y="1471250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141542</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7861300" y="1471422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87122</xdr:rowOff>
    </xdr:from>
    <xdr:to>
      <xdr:col>36</xdr:col>
      <xdr:colOff>165100</xdr:colOff>
      <xdr:row>86</xdr:row>
      <xdr:rowOff>17272</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6921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137922</xdr:rowOff>
    </xdr:from>
    <xdr:to>
      <xdr:col>41</xdr:col>
      <xdr:colOff>50800</xdr:colOff>
      <xdr:row>85</xdr:row>
      <xdr:rowOff>140970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6972300" y="147111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58" name="n_1aveValue【公営住宅】&#10;一人当たり面積">
          <a:extLst>
            <a:ext uri="{FF2B5EF4-FFF2-40B4-BE49-F238E27FC236}">
              <a16:creationId xmlns:a16="http://schemas.microsoft.com/office/drawing/2014/main" id="{00000000-0008-0000-0100-000066010000}"/>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59" name="n_2aveValue【公営住宅】&#10;一人当たり面積">
          <a:extLst>
            <a:ext uri="{FF2B5EF4-FFF2-40B4-BE49-F238E27FC236}">
              <a16:creationId xmlns:a16="http://schemas.microsoft.com/office/drawing/2014/main" id="{00000000-0008-0000-0100-000067010000}"/>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60" name="n_3aveValue【公営住宅】&#10;一人当たり面積">
          <a:extLst>
            <a:ext uri="{FF2B5EF4-FFF2-40B4-BE49-F238E27FC236}">
              <a16:creationId xmlns:a16="http://schemas.microsoft.com/office/drawing/2014/main" id="{00000000-0008-0000-0100-00006801000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61" name="n_4aveValue【公営住宅】&#10;一人当たり面積">
          <a:extLst>
            <a:ext uri="{FF2B5EF4-FFF2-40B4-BE49-F238E27FC236}">
              <a16:creationId xmlns:a16="http://schemas.microsoft.com/office/drawing/2014/main" id="{00000000-0008-0000-0100-000069010000}"/>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9732</xdr:rowOff>
    </xdr:from>
    <xdr:ext cx="469744" cy="259045"/>
    <xdr:sp macro="" textlink="">
      <xdr:nvSpPr>
        <xdr:cNvPr id="362" name="n_1mainValue【公営住宅】&#10;一人当たり面積">
          <a:extLst>
            <a:ext uri="{FF2B5EF4-FFF2-40B4-BE49-F238E27FC236}">
              <a16:creationId xmlns:a16="http://schemas.microsoft.com/office/drawing/2014/main" id="{00000000-0008-0000-0100-00006A010000}"/>
            </a:ext>
          </a:extLst>
        </xdr:cNvPr>
        <xdr:cNvSpPr txBox="1"/>
      </xdr:nvSpPr>
      <xdr:spPr>
        <a:xfrm>
          <a:off x="9391727" y="1475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12019</xdr:rowOff>
    </xdr:from>
    <xdr:ext cx="469744" cy="259045"/>
    <xdr:sp macro="" textlink="">
      <xdr:nvSpPr>
        <xdr:cNvPr id="363" name="n_2mainValue【公営住宅】&#10;一人当たり面積">
          <a:extLst>
            <a:ext uri="{FF2B5EF4-FFF2-40B4-BE49-F238E27FC236}">
              <a16:creationId xmlns:a16="http://schemas.microsoft.com/office/drawing/2014/main" id="{00000000-0008-0000-0100-00006B010000}"/>
            </a:ext>
          </a:extLst>
        </xdr:cNvPr>
        <xdr:cNvSpPr txBox="1"/>
      </xdr:nvSpPr>
      <xdr:spPr>
        <a:xfrm>
          <a:off x="8515427" y="1475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64" name="n_3mainValue【公営住宅】&#10;一人当たり面積">
          <a:extLst>
            <a:ext uri="{FF2B5EF4-FFF2-40B4-BE49-F238E27FC236}">
              <a16:creationId xmlns:a16="http://schemas.microsoft.com/office/drawing/2014/main" id="{00000000-0008-0000-0100-00006C010000}"/>
            </a:ext>
          </a:extLst>
        </xdr:cNvPr>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8399</xdr:rowOff>
    </xdr:from>
    <xdr:ext cx="469744" cy="259045"/>
    <xdr:sp macro="" textlink="">
      <xdr:nvSpPr>
        <xdr:cNvPr id="365" name="n_4mainValue【公営住宅】&#10;一人当たり面積">
          <a:extLst>
            <a:ext uri="{FF2B5EF4-FFF2-40B4-BE49-F238E27FC236}">
              <a16:creationId xmlns:a16="http://schemas.microsoft.com/office/drawing/2014/main" id="{00000000-0008-0000-0100-00006D010000}"/>
            </a:ext>
          </a:extLst>
        </xdr:cNvPr>
        <xdr:cNvSpPr txBox="1"/>
      </xdr:nvSpPr>
      <xdr:spPr>
        <a:xfrm>
          <a:off x="6737427" y="14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認定こども園・幼稚園・保育所】&#10;有形固定資産減価償却率グラフ枠">
          <a:extLst>
            <a:ext uri="{FF2B5EF4-FFF2-40B4-BE49-F238E27FC236}">
              <a16:creationId xmlns:a16="http://schemas.microsoft.com/office/drawing/2014/main" id="{00000000-0008-0000-0100-00009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7" name="【認定こども園・幼稚園・保育所】&#10;有形固定資産減価償却率最小値テキスト">
          <a:extLst>
            <a:ext uri="{FF2B5EF4-FFF2-40B4-BE49-F238E27FC236}">
              <a16:creationId xmlns:a16="http://schemas.microsoft.com/office/drawing/2014/main" id="{00000000-0008-0000-0100-000097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09" name="【認定こども園・幼稚園・保育所】&#10;有形固定資産減価償却率最大値テキスト">
          <a:extLst>
            <a:ext uri="{FF2B5EF4-FFF2-40B4-BE49-F238E27FC236}">
              <a16:creationId xmlns:a16="http://schemas.microsoft.com/office/drawing/2014/main" id="{00000000-0008-0000-0100-000099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11" name="【認定こども園・幼稚園・保育所】&#10;有形固定資産減価償却率平均値テキスト">
          <a:extLst>
            <a:ext uri="{FF2B5EF4-FFF2-40B4-BE49-F238E27FC236}">
              <a16:creationId xmlns:a16="http://schemas.microsoft.com/office/drawing/2014/main" id="{00000000-0008-0000-0100-00009B010000}"/>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137795</xdr:rowOff>
    </xdr:from>
    <xdr:to>
      <xdr:col>85</xdr:col>
      <xdr:colOff>177800</xdr:colOff>
      <xdr:row>37</xdr:row>
      <xdr:rowOff>67945</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6268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160672</xdr:rowOff>
    </xdr:from>
    <xdr:ext cx="405111" cy="259045"/>
    <xdr:sp macro="" textlink="">
      <xdr:nvSpPr>
        <xdr:cNvPr id="423" name="【認定こども園・幼稚園・保育所】&#10;有形固定資産減価償却率該当値テキスト">
          <a:extLst>
            <a:ext uri="{FF2B5EF4-FFF2-40B4-BE49-F238E27FC236}">
              <a16:creationId xmlns:a16="http://schemas.microsoft.com/office/drawing/2014/main" id="{00000000-0008-0000-0100-0000A7010000}"/>
            </a:ext>
          </a:extLst>
        </xdr:cNvPr>
        <xdr:cNvSpPr txBox="1"/>
      </xdr:nvSpPr>
      <xdr:spPr>
        <a:xfrm>
          <a:off x="1635760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149225</xdr:rowOff>
    </xdr:from>
    <xdr:to>
      <xdr:col>81</xdr:col>
      <xdr:colOff>101600</xdr:colOff>
      <xdr:row>37</xdr:row>
      <xdr:rowOff>79375</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5430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17145</xdr:rowOff>
    </xdr:from>
    <xdr:to>
      <xdr:col>85</xdr:col>
      <xdr:colOff>127000</xdr:colOff>
      <xdr:row>37</xdr:row>
      <xdr:rowOff>28575</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flipV="1">
          <a:off x="15481300" y="63607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114935</xdr:rowOff>
    </xdr:from>
    <xdr:to>
      <xdr:col>76</xdr:col>
      <xdr:colOff>165100</xdr:colOff>
      <xdr:row>37</xdr:row>
      <xdr:rowOff>45085</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4541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165735</xdr:rowOff>
    </xdr:from>
    <xdr:to>
      <xdr:col>81</xdr:col>
      <xdr:colOff>50800</xdr:colOff>
      <xdr:row>37</xdr:row>
      <xdr:rowOff>28575</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4592300" y="63379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65405</xdr:rowOff>
    </xdr:from>
    <xdr:to>
      <xdr:col>72</xdr:col>
      <xdr:colOff>38100</xdr:colOff>
      <xdr:row>36</xdr:row>
      <xdr:rowOff>167005</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3652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116205</xdr:rowOff>
    </xdr:from>
    <xdr:to>
      <xdr:col>76</xdr:col>
      <xdr:colOff>114300</xdr:colOff>
      <xdr:row>36</xdr:row>
      <xdr:rowOff>165735</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3703300" y="62884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33020</xdr:rowOff>
    </xdr:from>
    <xdr:to>
      <xdr:col>67</xdr:col>
      <xdr:colOff>101600</xdr:colOff>
      <xdr:row>36</xdr:row>
      <xdr:rowOff>134620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2763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83820</xdr:rowOff>
    </xdr:from>
    <xdr:to>
      <xdr:col>71</xdr:col>
      <xdr:colOff>177800</xdr:colOff>
      <xdr:row>36</xdr:row>
      <xdr:rowOff>116205</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814300" y="62560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32" name="n_1ave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33" name="n_2ave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434" name="n_3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35" name="n_4ave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70502</xdr:rowOff>
    </xdr:from>
    <xdr:ext cx="405111" cy="259045"/>
    <xdr:sp macro="" textlink="">
      <xdr:nvSpPr>
        <xdr:cNvPr id="436" name="n_1main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52660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437" name="n_2mainValue【認定こども園・幼稚園・保育所】&#10;有形固定資産減価償却率">
          <a:extLst>
            <a:ext uri="{FF2B5EF4-FFF2-40B4-BE49-F238E27FC236}">
              <a16:creationId xmlns:a16="http://schemas.microsoft.com/office/drawing/2014/main" id="{00000000-0008-0000-0100-0000B5010000}"/>
            </a:ext>
          </a:extLst>
        </xdr:cNvPr>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12082</xdr:rowOff>
    </xdr:from>
    <xdr:ext cx="405111" cy="259045"/>
    <xdr:sp macro="" textlink="">
      <xdr:nvSpPr>
        <xdr:cNvPr id="438" name="n_3main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3500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151147</xdr:rowOff>
    </xdr:from>
    <xdr:ext cx="405111" cy="259045"/>
    <xdr:sp macro="" textlink="">
      <xdr:nvSpPr>
        <xdr:cNvPr id="439" name="n_4main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2611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62" name="【認定こども園・幼稚園・保育所】&#10;一人当たり面積最小値テキスト">
          <a:extLst>
            <a:ext uri="{FF2B5EF4-FFF2-40B4-BE49-F238E27FC236}">
              <a16:creationId xmlns:a16="http://schemas.microsoft.com/office/drawing/2014/main" id="{00000000-0008-0000-0100-0000CE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64" name="【認定こども園・幼稚園・保育所】&#10;一人当たり面積最大値テキスト">
          <a:extLst>
            <a:ext uri="{FF2B5EF4-FFF2-40B4-BE49-F238E27FC236}">
              <a16:creationId xmlns:a16="http://schemas.microsoft.com/office/drawing/2014/main" id="{00000000-0008-0000-0100-0000D0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66" name="【認定こども園・幼稚園・保育所】&#10;一人当たり面積平均値テキスト">
          <a:extLst>
            <a:ext uri="{FF2B5EF4-FFF2-40B4-BE49-F238E27FC236}">
              <a16:creationId xmlns:a16="http://schemas.microsoft.com/office/drawing/2014/main" id="{00000000-0008-0000-0100-0000D2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139243</xdr:rowOff>
    </xdr:from>
    <xdr:to>
      <xdr:col>116</xdr:col>
      <xdr:colOff>114300</xdr:colOff>
      <xdr:row>40</xdr:row>
      <xdr:rowOff>69393</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22110700" y="68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162120</xdr:rowOff>
    </xdr:from>
    <xdr:ext cx="469744" cy="259045"/>
    <xdr:sp macro="" textlink="">
      <xdr:nvSpPr>
        <xdr:cNvPr id="478" name="【認定こども園・幼稚園・保育所】&#10;一人当たり面積該当値テキスト">
          <a:extLst>
            <a:ext uri="{FF2B5EF4-FFF2-40B4-BE49-F238E27FC236}">
              <a16:creationId xmlns:a16="http://schemas.microsoft.com/office/drawing/2014/main" id="{00000000-0008-0000-0100-0000DE010000}"/>
            </a:ext>
          </a:extLst>
        </xdr:cNvPr>
        <xdr:cNvSpPr txBox="1"/>
      </xdr:nvSpPr>
      <xdr:spPr>
        <a:xfrm>
          <a:off x="22199600" y="66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140157</xdr:rowOff>
    </xdr:from>
    <xdr:to>
      <xdr:col>112</xdr:col>
      <xdr:colOff>38100</xdr:colOff>
      <xdr:row>40</xdr:row>
      <xdr:rowOff>70307</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21272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18593</xdr:rowOff>
    </xdr:from>
    <xdr:to>
      <xdr:col>116</xdr:col>
      <xdr:colOff>63500</xdr:colOff>
      <xdr:row>40</xdr:row>
      <xdr:rowOff>19507</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21323300" y="687659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144729</xdr:rowOff>
    </xdr:from>
    <xdr:to>
      <xdr:col>107</xdr:col>
      <xdr:colOff>101600</xdr:colOff>
      <xdr:row>40</xdr:row>
      <xdr:rowOff>74879</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203835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19507</xdr:rowOff>
    </xdr:from>
    <xdr:to>
      <xdr:col>111</xdr:col>
      <xdr:colOff>177800</xdr:colOff>
      <xdr:row>40</xdr:row>
      <xdr:rowOff>24079</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20434300" y="68775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142901</xdr:rowOff>
    </xdr:from>
    <xdr:to>
      <xdr:col>102</xdr:col>
      <xdr:colOff>165100</xdr:colOff>
      <xdr:row>40</xdr:row>
      <xdr:rowOff>73051</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19494500" y="68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22251</xdr:rowOff>
    </xdr:from>
    <xdr:to>
      <xdr:col>107</xdr:col>
      <xdr:colOff>50800</xdr:colOff>
      <xdr:row>40</xdr:row>
      <xdr:rowOff>24079</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9545300" y="688025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137414</xdr:rowOff>
    </xdr:from>
    <xdr:to>
      <xdr:col>98</xdr:col>
      <xdr:colOff>38100</xdr:colOff>
      <xdr:row>40</xdr:row>
      <xdr:rowOff>67564</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8605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16764</xdr:rowOff>
    </xdr:from>
    <xdr:to>
      <xdr:col>102</xdr:col>
      <xdr:colOff>114300</xdr:colOff>
      <xdr:row>40</xdr:row>
      <xdr:rowOff>22251</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656300" y="687476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487" name="n_1aveValue【認定こども園・幼稚園・保育所】&#10;一人当たり面積">
          <a:extLst>
            <a:ext uri="{FF2B5EF4-FFF2-40B4-BE49-F238E27FC236}">
              <a16:creationId xmlns:a16="http://schemas.microsoft.com/office/drawing/2014/main" id="{00000000-0008-0000-0100-0000E7010000}"/>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88" name="n_2aveValue【認定こども園・幼稚園・保育所】&#10;一人当たり面積">
          <a:extLst>
            <a:ext uri="{FF2B5EF4-FFF2-40B4-BE49-F238E27FC236}">
              <a16:creationId xmlns:a16="http://schemas.microsoft.com/office/drawing/2014/main" id="{00000000-0008-0000-0100-0000E801000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489" name="n_3aveValue【認定こども園・幼稚園・保育所】&#10;一人当たり面積">
          <a:extLst>
            <a:ext uri="{FF2B5EF4-FFF2-40B4-BE49-F238E27FC236}">
              <a16:creationId xmlns:a16="http://schemas.microsoft.com/office/drawing/2014/main" id="{00000000-0008-0000-0100-0000E9010000}"/>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490" name="n_4aveValue【認定こども園・幼稚園・保育所】&#10;一人当たり面積">
          <a:extLst>
            <a:ext uri="{FF2B5EF4-FFF2-40B4-BE49-F238E27FC236}">
              <a16:creationId xmlns:a16="http://schemas.microsoft.com/office/drawing/2014/main" id="{00000000-0008-0000-0100-0000EA010000}"/>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86834</xdr:rowOff>
    </xdr:from>
    <xdr:ext cx="469744" cy="259045"/>
    <xdr:sp macro="" textlink="">
      <xdr:nvSpPr>
        <xdr:cNvPr id="491" name="n_1main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21075727" y="660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91406</xdr:rowOff>
    </xdr:from>
    <xdr:ext cx="469744" cy="259045"/>
    <xdr:sp macro="" textlink="">
      <xdr:nvSpPr>
        <xdr:cNvPr id="492" name="n_2main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201994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89578</xdr:rowOff>
    </xdr:from>
    <xdr:ext cx="469744" cy="259045"/>
    <xdr:sp macro="" textlink="">
      <xdr:nvSpPr>
        <xdr:cNvPr id="493" name="n_3main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19310427" y="66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84091</xdr:rowOff>
    </xdr:from>
    <xdr:ext cx="469744" cy="259045"/>
    <xdr:sp macro="" textlink="">
      <xdr:nvSpPr>
        <xdr:cNvPr id="494" name="n_4main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18421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学校施設】&#10;有形固定資産減価償却率グラフ枠">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21" name="【学校施設】&#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23" name="【学校施設】&#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25" name="【学校施設】&#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133713</xdr:rowOff>
    </xdr:from>
    <xdr:to>
      <xdr:col>85</xdr:col>
      <xdr:colOff>177800</xdr:colOff>
      <xdr:row>63</xdr:row>
      <xdr:rowOff>63863</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112140</xdr:rowOff>
    </xdr:from>
    <xdr:ext cx="405111" cy="259045"/>
    <xdr:sp macro="" textlink="">
      <xdr:nvSpPr>
        <xdr:cNvPr id="537" name="【学校施設】&#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120650</xdr:rowOff>
    </xdr:from>
    <xdr:to>
      <xdr:col>81</xdr:col>
      <xdr:colOff>101600</xdr:colOff>
      <xdr:row>63</xdr:row>
      <xdr:rowOff>50800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0</xdr:rowOff>
    </xdr:from>
    <xdr:to>
      <xdr:col>85</xdr:col>
      <xdr:colOff>127000</xdr:colOff>
      <xdr:row>63</xdr:row>
      <xdr:rowOff>13063</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5481300" y="1080135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107587</xdr:rowOff>
    </xdr:from>
    <xdr:to>
      <xdr:col>76</xdr:col>
      <xdr:colOff>165100</xdr:colOff>
      <xdr:row>63</xdr:row>
      <xdr:rowOff>37737</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158387</xdr:rowOff>
    </xdr:from>
    <xdr:to>
      <xdr:col>81</xdr:col>
      <xdr:colOff>50800</xdr:colOff>
      <xdr:row>63</xdr:row>
      <xdr:rowOff>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592300" y="107882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153307</xdr:rowOff>
    </xdr:from>
    <xdr:to>
      <xdr:col>72</xdr:col>
      <xdr:colOff>38100</xdr:colOff>
      <xdr:row>63</xdr:row>
      <xdr:rowOff>83457</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158387</xdr:rowOff>
    </xdr:from>
    <xdr:to>
      <xdr:col>76</xdr:col>
      <xdr:colOff>114300</xdr:colOff>
      <xdr:row>63</xdr:row>
      <xdr:rowOff>32657</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13703300" y="1078828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73297</xdr:rowOff>
    </xdr:from>
    <xdr:to>
      <xdr:col>67</xdr:col>
      <xdr:colOff>101600</xdr:colOff>
      <xdr:row>64</xdr:row>
      <xdr:rowOff>3447</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32657</xdr:rowOff>
    </xdr:from>
    <xdr:to>
      <xdr:col>71</xdr:col>
      <xdr:colOff>177800</xdr:colOff>
      <xdr:row>63</xdr:row>
      <xdr:rowOff>124097</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flipV="1">
          <a:off x="12814300" y="1083400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46" name="n_1aveValue【学校施設】&#10;有形固定資産減価償却率">
          <a:extLst>
            <a:ext uri="{FF2B5EF4-FFF2-40B4-BE49-F238E27FC236}">
              <a16:creationId xmlns:a16="http://schemas.microsoft.com/office/drawing/2014/main" id="{00000000-0008-0000-0100-000022020000}"/>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47" name="n_2aveValue【学校施設】&#10;有形固定資産減価償却率">
          <a:extLst>
            <a:ext uri="{FF2B5EF4-FFF2-40B4-BE49-F238E27FC236}">
              <a16:creationId xmlns:a16="http://schemas.microsoft.com/office/drawing/2014/main" id="{00000000-0008-0000-0100-000023020000}"/>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48" name="n_3aveValue【学校施設】&#10;有形固定資産減価償却率">
          <a:extLst>
            <a:ext uri="{FF2B5EF4-FFF2-40B4-BE49-F238E27FC236}">
              <a16:creationId xmlns:a16="http://schemas.microsoft.com/office/drawing/2014/main" id="{00000000-0008-0000-0100-000024020000}"/>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49" name="n_4aveValue【学校施設】&#10;有形固定資産減価償却率">
          <a:extLst>
            <a:ext uri="{FF2B5EF4-FFF2-40B4-BE49-F238E27FC236}">
              <a16:creationId xmlns:a16="http://schemas.microsoft.com/office/drawing/2014/main" id="{00000000-0008-0000-0100-000025020000}"/>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41927</xdr:rowOff>
    </xdr:from>
    <xdr:ext cx="405111" cy="259045"/>
    <xdr:sp macro="" textlink="">
      <xdr:nvSpPr>
        <xdr:cNvPr id="550" name="n_1mainValue【学校施設】&#10;有形固定資産減価償却率">
          <a:extLst>
            <a:ext uri="{FF2B5EF4-FFF2-40B4-BE49-F238E27FC236}">
              <a16:creationId xmlns:a16="http://schemas.microsoft.com/office/drawing/2014/main" id="{00000000-0008-0000-0100-000026020000}"/>
            </a:ext>
          </a:extLst>
        </xdr:cNvPr>
        <xdr:cNvSpPr txBox="1"/>
      </xdr:nvSpPr>
      <xdr:spPr>
        <a:xfrm>
          <a:off x="15266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28864</xdr:rowOff>
    </xdr:from>
    <xdr:ext cx="405111" cy="259045"/>
    <xdr:sp macro="" textlink="">
      <xdr:nvSpPr>
        <xdr:cNvPr id="551" name="n_2mainValue【学校施設】&#10;有形固定資産減価償却率">
          <a:extLst>
            <a:ext uri="{FF2B5EF4-FFF2-40B4-BE49-F238E27FC236}">
              <a16:creationId xmlns:a16="http://schemas.microsoft.com/office/drawing/2014/main" id="{00000000-0008-0000-0100-000027020000}"/>
            </a:ext>
          </a:extLst>
        </xdr:cNvPr>
        <xdr:cNvSpPr txBox="1"/>
      </xdr:nvSpPr>
      <xdr:spPr>
        <a:xfrm>
          <a:off x="143897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74584</xdr:rowOff>
    </xdr:from>
    <xdr:ext cx="405111" cy="259045"/>
    <xdr:sp macro="" textlink="">
      <xdr:nvSpPr>
        <xdr:cNvPr id="552" name="n_3mainValue【学校施設】&#10;有形固定資産減価償却率">
          <a:extLst>
            <a:ext uri="{FF2B5EF4-FFF2-40B4-BE49-F238E27FC236}">
              <a16:creationId xmlns:a16="http://schemas.microsoft.com/office/drawing/2014/main" id="{00000000-0008-0000-0100-000028020000}"/>
            </a:ext>
          </a:extLst>
        </xdr:cNvPr>
        <xdr:cNvSpPr txBox="1"/>
      </xdr:nvSpPr>
      <xdr:spPr>
        <a:xfrm>
          <a:off x="135007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166024</xdr:rowOff>
    </xdr:from>
    <xdr:ext cx="405111" cy="259045"/>
    <xdr:sp macro="" textlink="">
      <xdr:nvSpPr>
        <xdr:cNvPr id="553" name="n_4mainValue【学校施設】&#10;有形固定資産減価償却率">
          <a:extLst>
            <a:ext uri="{FF2B5EF4-FFF2-40B4-BE49-F238E27FC236}">
              <a16:creationId xmlns:a16="http://schemas.microsoft.com/office/drawing/2014/main" id="{00000000-0008-0000-0100-000029020000}"/>
            </a:ext>
          </a:extLst>
        </xdr:cNvPr>
        <xdr:cNvSpPr txBox="1"/>
      </xdr:nvSpPr>
      <xdr:spPr>
        <a:xfrm>
          <a:off x="126117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78" name="【学校施設】&#10;一人当たり面積最小値テキスト">
          <a:extLst>
            <a:ext uri="{FF2B5EF4-FFF2-40B4-BE49-F238E27FC236}">
              <a16:creationId xmlns:a16="http://schemas.microsoft.com/office/drawing/2014/main" id="{00000000-0008-0000-0100-000042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80" name="【学校施設】&#10;一人当たり面積最大値テキスト">
          <a:extLst>
            <a:ext uri="{FF2B5EF4-FFF2-40B4-BE49-F238E27FC236}">
              <a16:creationId xmlns:a16="http://schemas.microsoft.com/office/drawing/2014/main" id="{00000000-0008-0000-0100-000044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82" name="【学校施設】&#10;一人当たり面積平均値テキスト">
          <a:extLst>
            <a:ext uri="{FF2B5EF4-FFF2-40B4-BE49-F238E27FC236}">
              <a16:creationId xmlns:a16="http://schemas.microsoft.com/office/drawing/2014/main" id="{00000000-0008-0000-0100-00004602000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147130</xdr:rowOff>
    </xdr:from>
    <xdr:to>
      <xdr:col>116</xdr:col>
      <xdr:colOff>114300</xdr:colOff>
      <xdr:row>63</xdr:row>
      <xdr:rowOff>77280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2110700" y="107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62057</xdr:rowOff>
    </xdr:from>
    <xdr:ext cx="469744" cy="259045"/>
    <xdr:sp macro="" textlink="">
      <xdr:nvSpPr>
        <xdr:cNvPr id="594" name="【学校施設】&#10;一人当たり面積該当値テキスト">
          <a:extLst>
            <a:ext uri="{FF2B5EF4-FFF2-40B4-BE49-F238E27FC236}">
              <a16:creationId xmlns:a16="http://schemas.microsoft.com/office/drawing/2014/main" id="{00000000-0008-0000-0100-000052020000}"/>
            </a:ext>
          </a:extLst>
        </xdr:cNvPr>
        <xdr:cNvSpPr txBox="1"/>
      </xdr:nvSpPr>
      <xdr:spPr>
        <a:xfrm>
          <a:off x="22199600" y="1069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147892</xdr:rowOff>
    </xdr:from>
    <xdr:to>
      <xdr:col>112</xdr:col>
      <xdr:colOff>38100</xdr:colOff>
      <xdr:row>63</xdr:row>
      <xdr:rowOff>78042</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1272500" y="107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26480</xdr:rowOff>
    </xdr:from>
    <xdr:to>
      <xdr:col>116</xdr:col>
      <xdr:colOff>63500</xdr:colOff>
      <xdr:row>63</xdr:row>
      <xdr:rowOff>27242</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1323300" y="108278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151320</xdr:rowOff>
    </xdr:from>
    <xdr:to>
      <xdr:col>107</xdr:col>
      <xdr:colOff>101600</xdr:colOff>
      <xdr:row>63</xdr:row>
      <xdr:rowOff>81470</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0383500" y="107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27242</xdr:rowOff>
    </xdr:from>
    <xdr:to>
      <xdr:col>111</xdr:col>
      <xdr:colOff>177800</xdr:colOff>
      <xdr:row>63</xdr:row>
      <xdr:rowOff>30670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0434300" y="10828592"/>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9494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29718</xdr:rowOff>
    </xdr:from>
    <xdr:to>
      <xdr:col>107</xdr:col>
      <xdr:colOff>50800</xdr:colOff>
      <xdr:row>63</xdr:row>
      <xdr:rowOff>30670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9545300" y="1083106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29718</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656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03" name="n_1aveValue【学校施設】&#10;一人当たり面積">
          <a:extLst>
            <a:ext uri="{FF2B5EF4-FFF2-40B4-BE49-F238E27FC236}">
              <a16:creationId xmlns:a16="http://schemas.microsoft.com/office/drawing/2014/main" id="{00000000-0008-0000-0100-00005B02000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04" name="n_2aveValue【学校施設】&#10;一人当たり面積">
          <a:extLst>
            <a:ext uri="{FF2B5EF4-FFF2-40B4-BE49-F238E27FC236}">
              <a16:creationId xmlns:a16="http://schemas.microsoft.com/office/drawing/2014/main" id="{00000000-0008-0000-0100-00005C020000}"/>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05" name="n_3aveValue【学校施設】&#10;一人当たり面積">
          <a:extLst>
            <a:ext uri="{FF2B5EF4-FFF2-40B4-BE49-F238E27FC236}">
              <a16:creationId xmlns:a16="http://schemas.microsoft.com/office/drawing/2014/main" id="{00000000-0008-0000-0100-00005D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06" name="n_4aveValue【学校施設】&#10;一人当たり面積">
          <a:extLst>
            <a:ext uri="{FF2B5EF4-FFF2-40B4-BE49-F238E27FC236}">
              <a16:creationId xmlns:a16="http://schemas.microsoft.com/office/drawing/2014/main" id="{00000000-0008-0000-0100-00005E020000}"/>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69169</xdr:rowOff>
    </xdr:from>
    <xdr:ext cx="469744" cy="259045"/>
    <xdr:sp macro="" textlink="">
      <xdr:nvSpPr>
        <xdr:cNvPr id="607" name="n_1mainValue【学校施設】&#10;一人当たり面積">
          <a:extLst>
            <a:ext uri="{FF2B5EF4-FFF2-40B4-BE49-F238E27FC236}">
              <a16:creationId xmlns:a16="http://schemas.microsoft.com/office/drawing/2014/main" id="{00000000-0008-0000-0100-00005F020000}"/>
            </a:ext>
          </a:extLst>
        </xdr:cNvPr>
        <xdr:cNvSpPr txBox="1"/>
      </xdr:nvSpPr>
      <xdr:spPr>
        <a:xfrm>
          <a:off x="21075727" y="1087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72597</xdr:rowOff>
    </xdr:from>
    <xdr:ext cx="469744" cy="259045"/>
    <xdr:sp macro="" textlink="">
      <xdr:nvSpPr>
        <xdr:cNvPr id="608" name="n_2mainValue【学校施設】&#10;一人当たり面積">
          <a:extLst>
            <a:ext uri="{FF2B5EF4-FFF2-40B4-BE49-F238E27FC236}">
              <a16:creationId xmlns:a16="http://schemas.microsoft.com/office/drawing/2014/main" id="{00000000-0008-0000-0100-000060020000}"/>
            </a:ext>
          </a:extLst>
        </xdr:cNvPr>
        <xdr:cNvSpPr txBox="1"/>
      </xdr:nvSpPr>
      <xdr:spPr>
        <a:xfrm>
          <a:off x="20199427" y="1087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609" name="n_3mainValue【学校施設】&#10;一人当たり面積">
          <a:extLst>
            <a:ext uri="{FF2B5EF4-FFF2-40B4-BE49-F238E27FC236}">
              <a16:creationId xmlns:a16="http://schemas.microsoft.com/office/drawing/2014/main" id="{00000000-0008-0000-0100-000061020000}"/>
            </a:ext>
          </a:extLst>
        </xdr:cNvPr>
        <xdr:cNvSpPr txBox="1"/>
      </xdr:nvSpPr>
      <xdr:spPr>
        <a:xfrm>
          <a:off x="19310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610" name="n_4mainValue【学校施設】&#10;一人当たり面積">
          <a:extLst>
            <a:ext uri="{FF2B5EF4-FFF2-40B4-BE49-F238E27FC236}">
              <a16:creationId xmlns:a16="http://schemas.microsoft.com/office/drawing/2014/main" id="{00000000-0008-0000-0100-000062020000}"/>
            </a:ext>
          </a:extLst>
        </xdr:cNvPr>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a:extLst>
            <a:ext uri="{FF2B5EF4-FFF2-40B4-BE49-F238E27FC236}">
              <a16:creationId xmlns:a16="http://schemas.microsoft.com/office/drawing/2014/main" id="{00000000-0008-0000-0100-00008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3" name="【公民館】&#10;有形固定資産減価償却率最小値テキスト">
          <a:extLst>
            <a:ext uri="{FF2B5EF4-FFF2-40B4-BE49-F238E27FC236}">
              <a16:creationId xmlns:a16="http://schemas.microsoft.com/office/drawing/2014/main" id="{00000000-0008-0000-0100-00008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55" name="【公民館】&#10;有形固定資産減価償却率最大値テキスト">
          <a:extLst>
            <a:ext uri="{FF2B5EF4-FFF2-40B4-BE49-F238E27FC236}">
              <a16:creationId xmlns:a16="http://schemas.microsoft.com/office/drawing/2014/main" id="{00000000-0008-0000-0100-00008F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57" name="【公民館】&#10;有形固定資産減価償却率平均値テキスト">
          <a:extLst>
            <a:ext uri="{FF2B5EF4-FFF2-40B4-BE49-F238E27FC236}">
              <a16:creationId xmlns:a16="http://schemas.microsoft.com/office/drawing/2014/main" id="{00000000-0008-0000-0100-000091020000}"/>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76019</xdr:rowOff>
    </xdr:from>
    <xdr:to>
      <xdr:col>85</xdr:col>
      <xdr:colOff>177800</xdr:colOff>
      <xdr:row>108</xdr:row>
      <xdr:rowOff>6169</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6268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54446</xdr:rowOff>
    </xdr:from>
    <xdr:ext cx="405111" cy="259045"/>
    <xdr:sp macro="" textlink="">
      <xdr:nvSpPr>
        <xdr:cNvPr id="669" name="【公民館】&#10;有形固定資産減価償却率該当値テキスト">
          <a:extLst>
            <a:ext uri="{FF2B5EF4-FFF2-40B4-BE49-F238E27FC236}">
              <a16:creationId xmlns:a16="http://schemas.microsoft.com/office/drawing/2014/main" id="{00000000-0008-0000-0100-00009D020000}"/>
            </a:ext>
          </a:extLst>
        </xdr:cNvPr>
        <xdr:cNvSpPr txBox="1"/>
      </xdr:nvSpPr>
      <xdr:spPr>
        <a:xfrm>
          <a:off x="16357600"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66221</xdr:rowOff>
    </xdr:from>
    <xdr:to>
      <xdr:col>81</xdr:col>
      <xdr:colOff>101600</xdr:colOff>
      <xdr:row>107</xdr:row>
      <xdr:rowOff>167821</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543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117021</xdr:rowOff>
    </xdr:from>
    <xdr:to>
      <xdr:col>85</xdr:col>
      <xdr:colOff>127000</xdr:colOff>
      <xdr:row>107</xdr:row>
      <xdr:rowOff>126819</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5481300" y="1846217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46627</xdr:rowOff>
    </xdr:from>
    <xdr:to>
      <xdr:col>76</xdr:col>
      <xdr:colOff>165100</xdr:colOff>
      <xdr:row>107</xdr:row>
      <xdr:rowOff>148227</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4541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97427</xdr:rowOff>
    </xdr:from>
    <xdr:to>
      <xdr:col>81</xdr:col>
      <xdr:colOff>50800</xdr:colOff>
      <xdr:row>107</xdr:row>
      <xdr:rowOff>117021</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4592300" y="184425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31931</xdr:rowOff>
    </xdr:from>
    <xdr:to>
      <xdr:col>72</xdr:col>
      <xdr:colOff>38100</xdr:colOff>
      <xdr:row>107</xdr:row>
      <xdr:rowOff>133531</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3652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82731</xdr:rowOff>
    </xdr:from>
    <xdr:to>
      <xdr:col>76</xdr:col>
      <xdr:colOff>114300</xdr:colOff>
      <xdr:row>107</xdr:row>
      <xdr:rowOff>97427</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3703300" y="1842788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10705</xdr:rowOff>
    </xdr:from>
    <xdr:to>
      <xdr:col>67</xdr:col>
      <xdr:colOff>101600</xdr:colOff>
      <xdr:row>107</xdr:row>
      <xdr:rowOff>112305</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276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61505</xdr:rowOff>
    </xdr:from>
    <xdr:to>
      <xdr:col>71</xdr:col>
      <xdr:colOff>177800</xdr:colOff>
      <xdr:row>107</xdr:row>
      <xdr:rowOff>82731</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2814300" y="184066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678" name="n_1aveValue【公民館】&#10;有形固定資産減価償却率">
          <a:extLst>
            <a:ext uri="{FF2B5EF4-FFF2-40B4-BE49-F238E27FC236}">
              <a16:creationId xmlns:a16="http://schemas.microsoft.com/office/drawing/2014/main" id="{00000000-0008-0000-0100-0000A6020000}"/>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679" name="n_2aveValue【公民館】&#10;有形固定資産減価償却率">
          <a:extLst>
            <a:ext uri="{FF2B5EF4-FFF2-40B4-BE49-F238E27FC236}">
              <a16:creationId xmlns:a16="http://schemas.microsoft.com/office/drawing/2014/main" id="{00000000-0008-0000-0100-0000A7020000}"/>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680" name="n_3aveValue【公民館】&#10;有形固定資産減価償却率">
          <a:extLst>
            <a:ext uri="{FF2B5EF4-FFF2-40B4-BE49-F238E27FC236}">
              <a16:creationId xmlns:a16="http://schemas.microsoft.com/office/drawing/2014/main" id="{00000000-0008-0000-0100-0000A802000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81" name="n_4aveValue【公民館】&#10;有形固定資産減価償却率">
          <a:extLst>
            <a:ext uri="{FF2B5EF4-FFF2-40B4-BE49-F238E27FC236}">
              <a16:creationId xmlns:a16="http://schemas.microsoft.com/office/drawing/2014/main" id="{00000000-0008-0000-0100-0000A9020000}"/>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158948</xdr:rowOff>
    </xdr:from>
    <xdr:ext cx="405111" cy="259045"/>
    <xdr:sp macro="" textlink="">
      <xdr:nvSpPr>
        <xdr:cNvPr id="682" name="n_1mainValue【公民館】&#10;有形固定資産減価償却率">
          <a:extLst>
            <a:ext uri="{FF2B5EF4-FFF2-40B4-BE49-F238E27FC236}">
              <a16:creationId xmlns:a16="http://schemas.microsoft.com/office/drawing/2014/main" id="{00000000-0008-0000-0100-0000AA020000}"/>
            </a:ext>
          </a:extLst>
        </xdr:cNvPr>
        <xdr:cNvSpPr txBox="1"/>
      </xdr:nvSpPr>
      <xdr:spPr>
        <a:xfrm>
          <a:off x="152660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139354</xdr:rowOff>
    </xdr:from>
    <xdr:ext cx="405111" cy="259045"/>
    <xdr:sp macro="" textlink="">
      <xdr:nvSpPr>
        <xdr:cNvPr id="683" name="n_2mainValue【公民館】&#10;有形固定資産減価償却率">
          <a:extLst>
            <a:ext uri="{FF2B5EF4-FFF2-40B4-BE49-F238E27FC236}">
              <a16:creationId xmlns:a16="http://schemas.microsoft.com/office/drawing/2014/main" id="{00000000-0008-0000-0100-0000AB020000}"/>
            </a:ext>
          </a:extLst>
        </xdr:cNvPr>
        <xdr:cNvSpPr txBox="1"/>
      </xdr:nvSpPr>
      <xdr:spPr>
        <a:xfrm>
          <a:off x="14389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124658</xdr:rowOff>
    </xdr:from>
    <xdr:ext cx="405111" cy="259045"/>
    <xdr:sp macro="" textlink="">
      <xdr:nvSpPr>
        <xdr:cNvPr id="684" name="n_3mainValue【公民館】&#10;有形固定資産減価償却率">
          <a:extLst>
            <a:ext uri="{FF2B5EF4-FFF2-40B4-BE49-F238E27FC236}">
              <a16:creationId xmlns:a16="http://schemas.microsoft.com/office/drawing/2014/main" id="{00000000-0008-0000-0100-0000AC020000}"/>
            </a:ext>
          </a:extLst>
        </xdr:cNvPr>
        <xdr:cNvSpPr txBox="1"/>
      </xdr:nvSpPr>
      <xdr:spPr>
        <a:xfrm>
          <a:off x="13500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103432</xdr:rowOff>
    </xdr:from>
    <xdr:ext cx="405111" cy="259045"/>
    <xdr:sp macro="" textlink="">
      <xdr:nvSpPr>
        <xdr:cNvPr id="685" name="n_4mainValue【公民館】&#10;有形固定資産減価償却率">
          <a:extLst>
            <a:ext uri="{FF2B5EF4-FFF2-40B4-BE49-F238E27FC236}">
              <a16:creationId xmlns:a16="http://schemas.microsoft.com/office/drawing/2014/main" id="{00000000-0008-0000-0100-0000AD020000}"/>
            </a:ext>
          </a:extLst>
        </xdr:cNvPr>
        <xdr:cNvSpPr txBox="1"/>
      </xdr:nvSpPr>
      <xdr:spPr>
        <a:xfrm>
          <a:off x="12611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公民館】&#10;一人当たり面積グラフ枠">
          <a:extLst>
            <a:ext uri="{FF2B5EF4-FFF2-40B4-BE49-F238E27FC236}">
              <a16:creationId xmlns:a16="http://schemas.microsoft.com/office/drawing/2014/main" id="{00000000-0008-0000-0100-0000C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06" name="【公民館】&#10;一人当たり面積最小値テキスト">
          <a:extLst>
            <a:ext uri="{FF2B5EF4-FFF2-40B4-BE49-F238E27FC236}">
              <a16:creationId xmlns:a16="http://schemas.microsoft.com/office/drawing/2014/main" id="{00000000-0008-0000-0100-0000C202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08" name="【公民館】&#10;一人当たり面積最大値テキスト">
          <a:extLst>
            <a:ext uri="{FF2B5EF4-FFF2-40B4-BE49-F238E27FC236}">
              <a16:creationId xmlns:a16="http://schemas.microsoft.com/office/drawing/2014/main" id="{00000000-0008-0000-0100-0000C402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10" name="【公民館】&#10;一人当たり面積平均値テキスト">
          <a:extLst>
            <a:ext uri="{FF2B5EF4-FFF2-40B4-BE49-F238E27FC236}">
              <a16:creationId xmlns:a16="http://schemas.microsoft.com/office/drawing/2014/main" id="{00000000-0008-0000-0100-0000C602000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120269</xdr:rowOff>
    </xdr:from>
    <xdr:to>
      <xdr:col>116</xdr:col>
      <xdr:colOff>114300</xdr:colOff>
      <xdr:row>107</xdr:row>
      <xdr:rowOff>50419</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2110700" y="182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35196</xdr:rowOff>
    </xdr:from>
    <xdr:ext cx="469744" cy="259045"/>
    <xdr:sp macro="" textlink="">
      <xdr:nvSpPr>
        <xdr:cNvPr id="722" name="【公民館】&#10;一人当たり面積該当値テキスト">
          <a:extLst>
            <a:ext uri="{FF2B5EF4-FFF2-40B4-BE49-F238E27FC236}">
              <a16:creationId xmlns:a16="http://schemas.microsoft.com/office/drawing/2014/main" id="{00000000-0008-0000-0100-0000D2020000}"/>
            </a:ext>
          </a:extLst>
        </xdr:cNvPr>
        <xdr:cNvSpPr txBox="1"/>
      </xdr:nvSpPr>
      <xdr:spPr>
        <a:xfrm>
          <a:off x="22199600" y="1820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120841</xdr:rowOff>
    </xdr:from>
    <xdr:to>
      <xdr:col>112</xdr:col>
      <xdr:colOff>38100</xdr:colOff>
      <xdr:row>107</xdr:row>
      <xdr:rowOff>50991</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1272500" y="182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171069</xdr:rowOff>
    </xdr:from>
    <xdr:to>
      <xdr:col>116</xdr:col>
      <xdr:colOff>63500</xdr:colOff>
      <xdr:row>107</xdr:row>
      <xdr:rowOff>191</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21323300" y="1834476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123126</xdr:rowOff>
    </xdr:from>
    <xdr:to>
      <xdr:col>107</xdr:col>
      <xdr:colOff>101600</xdr:colOff>
      <xdr:row>107</xdr:row>
      <xdr:rowOff>53276</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0383500" y="182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191</xdr:rowOff>
    </xdr:from>
    <xdr:to>
      <xdr:col>111</xdr:col>
      <xdr:colOff>177800</xdr:colOff>
      <xdr:row>107</xdr:row>
      <xdr:rowOff>2476</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0434300" y="1834534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122555</xdr:rowOff>
    </xdr:from>
    <xdr:to>
      <xdr:col>102</xdr:col>
      <xdr:colOff>165100</xdr:colOff>
      <xdr:row>107</xdr:row>
      <xdr:rowOff>52705</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9494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xdr:rowOff>
    </xdr:from>
    <xdr:to>
      <xdr:col>107</xdr:col>
      <xdr:colOff>50800</xdr:colOff>
      <xdr:row>107</xdr:row>
      <xdr:rowOff>2476</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9545300" y="1834705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119698</xdr:rowOff>
    </xdr:from>
    <xdr:to>
      <xdr:col>98</xdr:col>
      <xdr:colOff>38100</xdr:colOff>
      <xdr:row>107</xdr:row>
      <xdr:rowOff>49848</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8605500" y="182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170498</xdr:rowOff>
    </xdr:from>
    <xdr:to>
      <xdr:col>102</xdr:col>
      <xdr:colOff>114300</xdr:colOff>
      <xdr:row>107</xdr:row>
      <xdr:rowOff>1905</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656300" y="1834419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31" name="n_1aveValue【公民館】&#10;一人当たり面積">
          <a:extLst>
            <a:ext uri="{FF2B5EF4-FFF2-40B4-BE49-F238E27FC236}">
              <a16:creationId xmlns:a16="http://schemas.microsoft.com/office/drawing/2014/main" id="{00000000-0008-0000-0100-0000DB0200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732" name="n_2aveValue【公民館】&#10;一人当たり面積">
          <a:extLst>
            <a:ext uri="{FF2B5EF4-FFF2-40B4-BE49-F238E27FC236}">
              <a16:creationId xmlns:a16="http://schemas.microsoft.com/office/drawing/2014/main" id="{00000000-0008-0000-0100-0000DC020000}"/>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733" name="n_3aveValue【公民館】&#10;一人当たり面積">
          <a:extLst>
            <a:ext uri="{FF2B5EF4-FFF2-40B4-BE49-F238E27FC236}">
              <a16:creationId xmlns:a16="http://schemas.microsoft.com/office/drawing/2014/main" id="{00000000-0008-0000-0100-0000DD02000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34" name="n_4aveValue【公民館】&#10;一人当たり面積">
          <a:extLst>
            <a:ext uri="{FF2B5EF4-FFF2-40B4-BE49-F238E27FC236}">
              <a16:creationId xmlns:a16="http://schemas.microsoft.com/office/drawing/2014/main" id="{00000000-0008-0000-0100-0000DE020000}"/>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42118</xdr:rowOff>
    </xdr:from>
    <xdr:ext cx="469744" cy="259045"/>
    <xdr:sp macro="" textlink="">
      <xdr:nvSpPr>
        <xdr:cNvPr id="735" name="n_1mainValue【公民館】&#10;一人当たり面積">
          <a:extLst>
            <a:ext uri="{FF2B5EF4-FFF2-40B4-BE49-F238E27FC236}">
              <a16:creationId xmlns:a16="http://schemas.microsoft.com/office/drawing/2014/main" id="{00000000-0008-0000-0100-0000DF020000}"/>
            </a:ext>
          </a:extLst>
        </xdr:cNvPr>
        <xdr:cNvSpPr txBox="1"/>
      </xdr:nvSpPr>
      <xdr:spPr>
        <a:xfrm>
          <a:off x="21075727" y="183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44403</xdr:rowOff>
    </xdr:from>
    <xdr:ext cx="469744" cy="259045"/>
    <xdr:sp macro="" textlink="">
      <xdr:nvSpPr>
        <xdr:cNvPr id="736" name="n_2mainValue【公民館】&#10;一人当たり面積">
          <a:extLst>
            <a:ext uri="{FF2B5EF4-FFF2-40B4-BE49-F238E27FC236}">
              <a16:creationId xmlns:a16="http://schemas.microsoft.com/office/drawing/2014/main" id="{00000000-0008-0000-0100-0000E0020000}"/>
            </a:ext>
          </a:extLst>
        </xdr:cNvPr>
        <xdr:cNvSpPr txBox="1"/>
      </xdr:nvSpPr>
      <xdr:spPr>
        <a:xfrm>
          <a:off x="20199427" y="1838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43832</xdr:rowOff>
    </xdr:from>
    <xdr:ext cx="469744" cy="259045"/>
    <xdr:sp macro="" textlink="">
      <xdr:nvSpPr>
        <xdr:cNvPr id="737" name="n_3mainValue【公民館】&#10;一人当たり面積">
          <a:extLst>
            <a:ext uri="{FF2B5EF4-FFF2-40B4-BE49-F238E27FC236}">
              <a16:creationId xmlns:a16="http://schemas.microsoft.com/office/drawing/2014/main" id="{00000000-0008-0000-0100-0000E1020000}"/>
            </a:ext>
          </a:extLst>
        </xdr:cNvPr>
        <xdr:cNvSpPr txBox="1"/>
      </xdr:nvSpPr>
      <xdr:spPr>
        <a:xfrm>
          <a:off x="19310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40975</xdr:rowOff>
    </xdr:from>
    <xdr:ext cx="469744" cy="259045"/>
    <xdr:sp macro="" textlink="">
      <xdr:nvSpPr>
        <xdr:cNvPr id="738" name="n_4mainValue【公民館】&#10;一人当たり面積">
          <a:extLst>
            <a:ext uri="{FF2B5EF4-FFF2-40B4-BE49-F238E27FC236}">
              <a16:creationId xmlns:a16="http://schemas.microsoft.com/office/drawing/2014/main" id="{00000000-0008-0000-0100-0000E2020000}"/>
            </a:ext>
          </a:extLst>
        </xdr:cNvPr>
        <xdr:cNvSpPr txBox="1"/>
      </xdr:nvSpPr>
      <xdr:spPr>
        <a:xfrm>
          <a:off x="18421427" y="1838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類似団体と比較して特に有形固定資産減価償却率が高くなっている施設は、道路、学校施設及び公民館である。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道路については、新しい道路の整備がなく、既存の道路の修繕を主に行っているためである。計画的に修繕を行うことで、緩やかに上昇している状況である。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町内に各１校しかない小学校及び中学校が建設されてからかなりの年数を経過しているためである。特に小学校（旧館）は建物の耐用年数も近づいており、現在、小中一貫教育推進のための施設整備等について、検討を進めているところであり、公民館については、既存の建物の大規模改修ではなく、文化の発信と防災機能を併せ持つ（仮称）田尻町総合文化センターの新設を視野に入れ、現在検討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8,642
8,526
5.62
6,198,742
5,774,307
402,845
4,287,726
294,579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2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00000000-0008-0000-0200-000048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200-00004A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200-00004C000000}"/>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00000000-0008-0000-0200-00004D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87" name="楕円 86">
          <a:extLst>
            <a:ext uri="{FF2B5EF4-FFF2-40B4-BE49-F238E27FC236}">
              <a16:creationId xmlns:a16="http://schemas.microsoft.com/office/drawing/2014/main" id="{00000000-0008-0000-0200-000057000000}"/>
            </a:ext>
          </a:extLst>
        </xdr:cNvPr>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87647</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200-000058000000}"/>
            </a:ext>
          </a:extLst>
        </xdr:cNvPr>
        <xdr:cNvSpPr txBox="1"/>
      </xdr:nvSpPr>
      <xdr:spPr>
        <a:xfrm>
          <a:off x="4673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100076</xdr:rowOff>
    </xdr:from>
    <xdr:to>
      <xdr:col>20</xdr:col>
      <xdr:colOff>38100</xdr:colOff>
      <xdr:row>63</xdr:row>
      <xdr:rowOff>30226</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3746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62</xdr:row>
      <xdr:rowOff>150876</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flipV="1">
          <a:off x="3797300" y="10447020"/>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86360</xdr:rowOff>
    </xdr:from>
    <xdr:to>
      <xdr:col>15</xdr:col>
      <xdr:colOff>101600</xdr:colOff>
      <xdr:row>63</xdr:row>
      <xdr:rowOff>16510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2857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62</xdr:row>
      <xdr:rowOff>150876</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2908300" y="10767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120650</xdr:rowOff>
    </xdr:from>
    <xdr:to>
      <xdr:col>10</xdr:col>
      <xdr:colOff>165100</xdr:colOff>
      <xdr:row>64</xdr:row>
      <xdr:rowOff>50800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196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137160</xdr:rowOff>
    </xdr:from>
    <xdr:to>
      <xdr:col>15</xdr:col>
      <xdr:colOff>50800</xdr:colOff>
      <xdr:row>64</xdr:row>
      <xdr:rowOff>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2019300" y="107670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120650</xdr:rowOff>
    </xdr:from>
    <xdr:to>
      <xdr:col>6</xdr:col>
      <xdr:colOff>38100</xdr:colOff>
      <xdr:row>64</xdr:row>
      <xdr:rowOff>50800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07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0</xdr:rowOff>
    </xdr:from>
    <xdr:to>
      <xdr:col>10</xdr:col>
      <xdr:colOff>114300</xdr:colOff>
      <xdr:row>64</xdr:row>
      <xdr:rowOff>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1130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21353</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1082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7637</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705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41927</xdr:rowOff>
    </xdr:from>
    <xdr:ext cx="469744"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784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41927</xdr:rowOff>
    </xdr:from>
    <xdr:ext cx="469744" cy="259045"/>
    <xdr:sp macro="" textlink="">
      <xdr:nvSpPr>
        <xdr:cNvPr id="104" name="n_4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89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2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200-000081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200-000083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200-000085000000}"/>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9398</xdr:rowOff>
    </xdr:from>
    <xdr:to>
      <xdr:col>55</xdr:col>
      <xdr:colOff>50800</xdr:colOff>
      <xdr:row>64</xdr:row>
      <xdr:rowOff>110998</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9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95775</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89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9398</xdr:rowOff>
    </xdr:from>
    <xdr:to>
      <xdr:col>50</xdr:col>
      <xdr:colOff>165100</xdr:colOff>
      <xdr:row>64</xdr:row>
      <xdr:rowOff>110998</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9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60198</xdr:rowOff>
    </xdr:from>
    <xdr:to>
      <xdr:col>55</xdr:col>
      <xdr:colOff>0</xdr:colOff>
      <xdr:row>64</xdr:row>
      <xdr:rowOff>60198</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9639300" y="11032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9779</xdr:rowOff>
    </xdr:from>
    <xdr:to>
      <xdr:col>46</xdr:col>
      <xdr:colOff>38100</xdr:colOff>
      <xdr:row>64</xdr:row>
      <xdr:rowOff>111379</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9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60198</xdr:rowOff>
    </xdr:from>
    <xdr:to>
      <xdr:col>50</xdr:col>
      <xdr:colOff>114300</xdr:colOff>
      <xdr:row>64</xdr:row>
      <xdr:rowOff>60579</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103299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9779</xdr:rowOff>
    </xdr:from>
    <xdr:to>
      <xdr:col>41</xdr:col>
      <xdr:colOff>101600</xdr:colOff>
      <xdr:row>64</xdr:row>
      <xdr:rowOff>111379</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9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60579</xdr:rowOff>
    </xdr:from>
    <xdr:to>
      <xdr:col>45</xdr:col>
      <xdr:colOff>177800</xdr:colOff>
      <xdr:row>64</xdr:row>
      <xdr:rowOff>60579</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861300" y="110333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9398</xdr:rowOff>
    </xdr:from>
    <xdr:to>
      <xdr:col>36</xdr:col>
      <xdr:colOff>165100</xdr:colOff>
      <xdr:row>64</xdr:row>
      <xdr:rowOff>110998</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6921500" y="109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60198</xdr:rowOff>
    </xdr:from>
    <xdr:to>
      <xdr:col>41</xdr:col>
      <xdr:colOff>50800</xdr:colOff>
      <xdr:row>64</xdr:row>
      <xdr:rowOff>60579</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6972300" y="1103299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102125</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107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102506</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107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102506</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107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102125</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200-0000A1000000}"/>
            </a:ext>
          </a:extLst>
        </xdr:cNvPr>
        <xdr:cNvSpPr txBox="1"/>
      </xdr:nvSpPr>
      <xdr:spPr>
        <a:xfrm>
          <a:off x="6737427" y="1107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2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2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200-0000BD00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200-0000BF000000}"/>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200-0000CB000000}"/>
            </a:ext>
          </a:extLst>
        </xdr:cNvPr>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34925</xdr:rowOff>
    </xdr:from>
    <xdr:to>
      <xdr:col>20</xdr:col>
      <xdr:colOff>38100</xdr:colOff>
      <xdr:row>82</xdr:row>
      <xdr:rowOff>136525</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85725</xdr:rowOff>
    </xdr:from>
    <xdr:to>
      <xdr:col>24</xdr:col>
      <xdr:colOff>63500</xdr:colOff>
      <xdr:row>82</xdr:row>
      <xdr:rowOff>129539</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3797300" y="141446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114300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flipV="1">
          <a:off x="2908300" y="1414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38736</xdr:rowOff>
    </xdr:from>
    <xdr:to>
      <xdr:col>10</xdr:col>
      <xdr:colOff>165100</xdr:colOff>
      <xdr:row>82</xdr:row>
      <xdr:rowOff>140336</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968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89536</xdr:rowOff>
    </xdr:from>
    <xdr:to>
      <xdr:col>15</xdr:col>
      <xdr:colOff>50800</xdr:colOff>
      <xdr:row>82</xdr:row>
      <xdr:rowOff>114300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019300" y="141484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23495</xdr:rowOff>
    </xdr:from>
    <xdr:to>
      <xdr:col>6</xdr:col>
      <xdr:colOff>38100</xdr:colOff>
      <xdr:row>82</xdr:row>
      <xdr:rowOff>125095</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079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74295</xdr:rowOff>
    </xdr:from>
    <xdr:to>
      <xdr:col>10</xdr:col>
      <xdr:colOff>114300</xdr:colOff>
      <xdr:row>82</xdr:row>
      <xdr:rowOff>89536</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130300" y="141331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200-0000D4000000}"/>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200-0000D5000000}"/>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200-0000D6000000}"/>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200-0000D7000000}"/>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153052</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156863</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116222</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2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200-0000F4000000}"/>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200-0000F600000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200-0000F8000000}"/>
            </a:ext>
          </a:extLst>
        </xdr:cNvPr>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48261</xdr:rowOff>
    </xdr:from>
    <xdr:to>
      <xdr:col>55</xdr:col>
      <xdr:colOff>50800</xdr:colOff>
      <xdr:row>83</xdr:row>
      <xdr:rowOff>149861</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10426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71138</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200-000004010000}"/>
            </a:ext>
          </a:extLst>
        </xdr:cNvPr>
        <xdr:cNvSpPr txBox="1"/>
      </xdr:nvSpPr>
      <xdr:spPr>
        <a:xfrm>
          <a:off x="10515600"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49785</xdr:rowOff>
    </xdr:from>
    <xdr:to>
      <xdr:col>50</xdr:col>
      <xdr:colOff>165100</xdr:colOff>
      <xdr:row>83</xdr:row>
      <xdr:rowOff>151385</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9588500" y="142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99061</xdr:rowOff>
    </xdr:from>
    <xdr:to>
      <xdr:col>55</xdr:col>
      <xdr:colOff>0</xdr:colOff>
      <xdr:row>83</xdr:row>
      <xdr:rowOff>100585</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9639300" y="1432941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58165</xdr:rowOff>
    </xdr:from>
    <xdr:to>
      <xdr:col>46</xdr:col>
      <xdr:colOff>38100</xdr:colOff>
      <xdr:row>83</xdr:row>
      <xdr:rowOff>159765</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8699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100585</xdr:rowOff>
    </xdr:from>
    <xdr:to>
      <xdr:col>50</xdr:col>
      <xdr:colOff>114300</xdr:colOff>
      <xdr:row>83</xdr:row>
      <xdr:rowOff>108965</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8750300" y="14330935"/>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55118</xdr:rowOff>
    </xdr:from>
    <xdr:to>
      <xdr:col>41</xdr:col>
      <xdr:colOff>101600</xdr:colOff>
      <xdr:row>83</xdr:row>
      <xdr:rowOff>156718</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7810500" y="142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105918</xdr:rowOff>
    </xdr:from>
    <xdr:to>
      <xdr:col>45</xdr:col>
      <xdr:colOff>177800</xdr:colOff>
      <xdr:row>83</xdr:row>
      <xdr:rowOff>108965</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861300" y="143362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83</xdr:row>
      <xdr:rowOff>105918</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972300" y="1432560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69" name="n_1aveValue【福祉施設】&#10;一人当たり面積">
          <a:extLst>
            <a:ext uri="{FF2B5EF4-FFF2-40B4-BE49-F238E27FC236}">
              <a16:creationId xmlns:a16="http://schemas.microsoft.com/office/drawing/2014/main" id="{00000000-0008-0000-0200-00000D010000}"/>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270" name="n_2aveValue【福祉施設】&#10;一人当たり面積">
          <a:extLst>
            <a:ext uri="{FF2B5EF4-FFF2-40B4-BE49-F238E27FC236}">
              <a16:creationId xmlns:a16="http://schemas.microsoft.com/office/drawing/2014/main" id="{00000000-0008-0000-0200-00000E010000}"/>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a:extLst>
            <a:ext uri="{FF2B5EF4-FFF2-40B4-BE49-F238E27FC236}">
              <a16:creationId xmlns:a16="http://schemas.microsoft.com/office/drawing/2014/main" id="{00000000-0008-0000-0200-00000F010000}"/>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272" name="n_4aveValue【福祉施設】&#10;一人当たり面積">
          <a:extLst>
            <a:ext uri="{FF2B5EF4-FFF2-40B4-BE49-F238E27FC236}">
              <a16:creationId xmlns:a16="http://schemas.microsoft.com/office/drawing/2014/main" id="{00000000-0008-0000-0200-000010010000}"/>
            </a:ext>
          </a:extLst>
        </xdr:cNvPr>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167912</xdr:rowOff>
    </xdr:from>
    <xdr:ext cx="469744" cy="259045"/>
    <xdr:sp macro="" textlink="">
      <xdr:nvSpPr>
        <xdr:cNvPr id="273" name="n_1mainValue【福祉施設】&#10;一人当たり面積">
          <a:extLst>
            <a:ext uri="{FF2B5EF4-FFF2-40B4-BE49-F238E27FC236}">
              <a16:creationId xmlns:a16="http://schemas.microsoft.com/office/drawing/2014/main" id="{00000000-0008-0000-0200-000011010000}"/>
            </a:ext>
          </a:extLst>
        </xdr:cNvPr>
        <xdr:cNvSpPr txBox="1"/>
      </xdr:nvSpPr>
      <xdr:spPr>
        <a:xfrm>
          <a:off x="9391727" y="1405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274" name="n_2mainValue【福祉施設】&#10;一人当たり面積">
          <a:extLst>
            <a:ext uri="{FF2B5EF4-FFF2-40B4-BE49-F238E27FC236}">
              <a16:creationId xmlns:a16="http://schemas.microsoft.com/office/drawing/2014/main" id="{00000000-0008-0000-0200-000012010000}"/>
            </a:ext>
          </a:extLst>
        </xdr:cNvPr>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147845</xdr:rowOff>
    </xdr:from>
    <xdr:ext cx="469744" cy="259045"/>
    <xdr:sp macro="" textlink="">
      <xdr:nvSpPr>
        <xdr:cNvPr id="275" name="n_3mainValue【福祉施設】&#10;一人当たり面積">
          <a:extLst>
            <a:ext uri="{FF2B5EF4-FFF2-40B4-BE49-F238E27FC236}">
              <a16:creationId xmlns:a16="http://schemas.microsoft.com/office/drawing/2014/main" id="{00000000-0008-0000-0200-000013010000}"/>
            </a:ext>
          </a:extLst>
        </xdr:cNvPr>
        <xdr:cNvSpPr txBox="1"/>
      </xdr:nvSpPr>
      <xdr:spPr>
        <a:xfrm>
          <a:off x="7626427" y="1437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276" name="n_4mainValue【福祉施設】&#10;一人当たり面積">
          <a:extLst>
            <a:ext uri="{FF2B5EF4-FFF2-40B4-BE49-F238E27FC236}">
              <a16:creationId xmlns:a16="http://schemas.microsoft.com/office/drawing/2014/main" id="{00000000-0008-0000-0200-000014010000}"/>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00000000-0008-0000-0200-00003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00000000-0008-0000-0200-00003E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00000000-0008-0000-0200-000040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00000000-0008-0000-0200-00004201000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88265</xdr:rowOff>
    </xdr:from>
    <xdr:to>
      <xdr:col>85</xdr:col>
      <xdr:colOff>177800</xdr:colOff>
      <xdr:row>41</xdr:row>
      <xdr:rowOff>18415</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162687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66692</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00000000-0008-0000-0200-00004E010000}"/>
            </a:ext>
          </a:extLst>
        </xdr:cNvPr>
        <xdr:cNvSpPr txBox="1"/>
      </xdr:nvSpPr>
      <xdr:spPr>
        <a:xfrm>
          <a:off x="16357600"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105410</xdr:rowOff>
    </xdr:from>
    <xdr:to>
      <xdr:col>81</xdr:col>
      <xdr:colOff>101600</xdr:colOff>
      <xdr:row>41</xdr:row>
      <xdr:rowOff>35560</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1543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139065</xdr:rowOff>
    </xdr:from>
    <xdr:to>
      <xdr:col>85</xdr:col>
      <xdr:colOff>127000</xdr:colOff>
      <xdr:row>40</xdr:row>
      <xdr:rowOff>156210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flipV="1">
          <a:off x="15481300" y="69970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124460</xdr:rowOff>
    </xdr:from>
    <xdr:to>
      <xdr:col>76</xdr:col>
      <xdr:colOff>165100</xdr:colOff>
      <xdr:row>41</xdr:row>
      <xdr:rowOff>54610</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4541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156210</xdr:rowOff>
    </xdr:from>
    <xdr:to>
      <xdr:col>81</xdr:col>
      <xdr:colOff>50800</xdr:colOff>
      <xdr:row>41</xdr:row>
      <xdr:rowOff>3810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14592300" y="70142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105410</xdr:rowOff>
    </xdr:from>
    <xdr:to>
      <xdr:col>72</xdr:col>
      <xdr:colOff>38100</xdr:colOff>
      <xdr:row>41</xdr:row>
      <xdr:rowOff>35560</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365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156210</xdr:rowOff>
    </xdr:from>
    <xdr:to>
      <xdr:col>76</xdr:col>
      <xdr:colOff>114300</xdr:colOff>
      <xdr:row>41</xdr:row>
      <xdr:rowOff>3810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3703300" y="70142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143510</xdr:rowOff>
    </xdr:from>
    <xdr:to>
      <xdr:col>67</xdr:col>
      <xdr:colOff>101600</xdr:colOff>
      <xdr:row>41</xdr:row>
      <xdr:rowOff>73660</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276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156210</xdr:rowOff>
    </xdr:from>
    <xdr:to>
      <xdr:col>71</xdr:col>
      <xdr:colOff>177800</xdr:colOff>
      <xdr:row>41</xdr:row>
      <xdr:rowOff>22860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2814300" y="70142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00000000-0008-0000-0200-000057010000}"/>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00000000-0008-0000-0200-000058010000}"/>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00000000-0008-0000-0200-000059010000}"/>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26687</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5266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45737</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43897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26687</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3500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64787</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2611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00000000-0008-0000-02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73" name="【一般廃棄物処理施設】&#10;一人当たり有形固定資産（償却資産）額最小値テキスト">
          <a:extLst>
            <a:ext uri="{FF2B5EF4-FFF2-40B4-BE49-F238E27FC236}">
              <a16:creationId xmlns:a16="http://schemas.microsoft.com/office/drawing/2014/main" id="{00000000-0008-0000-0200-00007501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00000000-0008-0000-0200-00007701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00000000-0008-0000-0200-000079010000}"/>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142368</xdr:rowOff>
    </xdr:from>
    <xdr:to>
      <xdr:col>116</xdr:col>
      <xdr:colOff>114300</xdr:colOff>
      <xdr:row>41</xdr:row>
      <xdr:rowOff>72518</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22110700" y="70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57295</xdr:rowOff>
    </xdr:from>
    <xdr:ext cx="534377" cy="259045"/>
    <xdr:sp macro="" textlink="">
      <xdr:nvSpPr>
        <xdr:cNvPr id="389" name="【一般廃棄物処理施設】&#10;一人当たり有形固定資産（償却資産）額該当値テキスト">
          <a:extLst>
            <a:ext uri="{FF2B5EF4-FFF2-40B4-BE49-F238E27FC236}">
              <a16:creationId xmlns:a16="http://schemas.microsoft.com/office/drawing/2014/main" id="{00000000-0008-0000-0200-000085010000}"/>
            </a:ext>
          </a:extLst>
        </xdr:cNvPr>
        <xdr:cNvSpPr txBox="1"/>
      </xdr:nvSpPr>
      <xdr:spPr>
        <a:xfrm>
          <a:off x="22199600" y="69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139563</xdr:rowOff>
    </xdr:from>
    <xdr:to>
      <xdr:col>112</xdr:col>
      <xdr:colOff>38100</xdr:colOff>
      <xdr:row>41</xdr:row>
      <xdr:rowOff>69713</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21272500" y="69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18913</xdr:rowOff>
    </xdr:from>
    <xdr:to>
      <xdr:col>116</xdr:col>
      <xdr:colOff>63500</xdr:colOff>
      <xdr:row>41</xdr:row>
      <xdr:rowOff>21718</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21323300" y="7048363"/>
          <a:ext cx="8382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153645</xdr:rowOff>
    </xdr:from>
    <xdr:to>
      <xdr:col>107</xdr:col>
      <xdr:colOff>101600</xdr:colOff>
      <xdr:row>41</xdr:row>
      <xdr:rowOff>83795</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20383500" y="70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18913</xdr:rowOff>
    </xdr:from>
    <xdr:to>
      <xdr:col>111</xdr:col>
      <xdr:colOff>177800</xdr:colOff>
      <xdr:row>41</xdr:row>
      <xdr:rowOff>32995</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20434300" y="7048363"/>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127141</xdr:rowOff>
    </xdr:from>
    <xdr:to>
      <xdr:col>102</xdr:col>
      <xdr:colOff>165100</xdr:colOff>
      <xdr:row>41</xdr:row>
      <xdr:rowOff>57291</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19494500" y="69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6491</xdr:rowOff>
    </xdr:from>
    <xdr:to>
      <xdr:col>107</xdr:col>
      <xdr:colOff>50800</xdr:colOff>
      <xdr:row>41</xdr:row>
      <xdr:rowOff>32995</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9545300" y="7035941"/>
          <a:ext cx="889000" cy="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130415</xdr:rowOff>
    </xdr:from>
    <xdr:to>
      <xdr:col>98</xdr:col>
      <xdr:colOff>38100</xdr:colOff>
      <xdr:row>41</xdr:row>
      <xdr:rowOff>60565</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18605500" y="69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6491</xdr:rowOff>
    </xdr:from>
    <xdr:to>
      <xdr:col>102</xdr:col>
      <xdr:colOff>114300</xdr:colOff>
      <xdr:row>41</xdr:row>
      <xdr:rowOff>9765</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18656300" y="7035941"/>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00000000-0008-0000-0200-00008E010000}"/>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00000000-0008-0000-0200-00008F010000}"/>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00000000-0008-0000-0200-000090010000}"/>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00000000-0008-0000-0200-000091010000}"/>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60840</xdr:rowOff>
    </xdr:from>
    <xdr:ext cx="534377" cy="259045"/>
    <xdr:sp macro="" textlink="">
      <xdr:nvSpPr>
        <xdr:cNvPr id="402" name="n_1mainValue【一般廃棄物処理施設】&#10;一人当たり有形固定資産（償却資産）額">
          <a:extLst>
            <a:ext uri="{FF2B5EF4-FFF2-40B4-BE49-F238E27FC236}">
              <a16:creationId xmlns:a16="http://schemas.microsoft.com/office/drawing/2014/main" id="{00000000-0008-0000-0200-000092010000}"/>
            </a:ext>
          </a:extLst>
        </xdr:cNvPr>
        <xdr:cNvSpPr txBox="1"/>
      </xdr:nvSpPr>
      <xdr:spPr>
        <a:xfrm>
          <a:off x="21043411" y="709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74922</xdr:rowOff>
    </xdr:from>
    <xdr:ext cx="534377" cy="259045"/>
    <xdr:sp macro="" textlink="">
      <xdr:nvSpPr>
        <xdr:cNvPr id="403" name="n_2main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0167111" y="710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48418</xdr:rowOff>
    </xdr:from>
    <xdr:ext cx="534377" cy="259045"/>
    <xdr:sp macro="" textlink="">
      <xdr:nvSpPr>
        <xdr:cNvPr id="404" name="n_3main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19278111" y="7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51692</xdr:rowOff>
    </xdr:from>
    <xdr:ext cx="534377" cy="259045"/>
    <xdr:sp macro="" textlink="">
      <xdr:nvSpPr>
        <xdr:cNvPr id="405" name="n_4main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18389111" y="708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00000000-0008-0000-0200-0000A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30" name="【保健センター・保健所】&#10;有形固定資産減価償却率最小値テキスト">
          <a:extLst>
            <a:ext uri="{FF2B5EF4-FFF2-40B4-BE49-F238E27FC236}">
              <a16:creationId xmlns:a16="http://schemas.microsoft.com/office/drawing/2014/main" id="{00000000-0008-0000-0200-0000AE01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32" name="【保健センター・保健所】&#10;有形固定資産減価償却率最大値テキスト">
          <a:extLst>
            <a:ext uri="{FF2B5EF4-FFF2-40B4-BE49-F238E27FC236}">
              <a16:creationId xmlns:a16="http://schemas.microsoft.com/office/drawing/2014/main" id="{00000000-0008-0000-0200-0000B0010000}"/>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00000000-0008-0000-0200-0000B2010000}"/>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78740</xdr:rowOff>
    </xdr:from>
    <xdr:to>
      <xdr:col>85</xdr:col>
      <xdr:colOff>177800</xdr:colOff>
      <xdr:row>63</xdr:row>
      <xdr:rowOff>8890</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6268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57167</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00000000-0008-0000-0200-0000BE010000}"/>
            </a:ext>
          </a:extLst>
        </xdr:cNvPr>
        <xdr:cNvSpPr txBox="1"/>
      </xdr:nvSpPr>
      <xdr:spPr>
        <a:xfrm>
          <a:off x="163576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34925</xdr:rowOff>
    </xdr:from>
    <xdr:to>
      <xdr:col>81</xdr:col>
      <xdr:colOff>101600</xdr:colOff>
      <xdr:row>62</xdr:row>
      <xdr:rowOff>136525</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5430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85725</xdr:rowOff>
    </xdr:from>
    <xdr:to>
      <xdr:col>85</xdr:col>
      <xdr:colOff>127000</xdr:colOff>
      <xdr:row>62</xdr:row>
      <xdr:rowOff>129540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5481300" y="107156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85725</xdr:rowOff>
    </xdr:from>
    <xdr:to>
      <xdr:col>81</xdr:col>
      <xdr:colOff>50800</xdr:colOff>
      <xdr:row>62</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flipV="1">
          <a:off x="14592300" y="10715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38735</xdr:rowOff>
    </xdr:from>
    <xdr:to>
      <xdr:col>72</xdr:col>
      <xdr:colOff>38100</xdr:colOff>
      <xdr:row>62</xdr:row>
      <xdr:rowOff>140335</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3652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89535</xdr:rowOff>
    </xdr:from>
    <xdr:to>
      <xdr:col>76</xdr:col>
      <xdr:colOff>114300</xdr:colOff>
      <xdr:row>62</xdr:row>
      <xdr:rowOff>114300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3703300" y="107194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23495</xdr:rowOff>
    </xdr:from>
    <xdr:to>
      <xdr:col>67</xdr:col>
      <xdr:colOff>101600</xdr:colOff>
      <xdr:row>62</xdr:row>
      <xdr:rowOff>125095</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2763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74295</xdr:rowOff>
    </xdr:from>
    <xdr:to>
      <xdr:col>71</xdr:col>
      <xdr:colOff>177800</xdr:colOff>
      <xdr:row>62</xdr:row>
      <xdr:rowOff>89535</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814300" y="107041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455" name="n_1aveValue【保健センター・保健所】&#10;有形固定資産減価償却率">
          <a:extLst>
            <a:ext uri="{FF2B5EF4-FFF2-40B4-BE49-F238E27FC236}">
              <a16:creationId xmlns:a16="http://schemas.microsoft.com/office/drawing/2014/main" id="{00000000-0008-0000-0200-0000C7010000}"/>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00000000-0008-0000-0200-0000C801000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id="{00000000-0008-0000-0200-0000C9010000}"/>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458" name="n_4aveValue【保健センター・保健所】&#10;有形固定資産減価償却率">
          <a:extLst>
            <a:ext uri="{FF2B5EF4-FFF2-40B4-BE49-F238E27FC236}">
              <a16:creationId xmlns:a16="http://schemas.microsoft.com/office/drawing/2014/main" id="{00000000-0008-0000-0200-0000CA010000}"/>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127652</xdr:rowOff>
    </xdr:from>
    <xdr:ext cx="405111" cy="259045"/>
    <xdr:sp macro="" textlink="">
      <xdr:nvSpPr>
        <xdr:cNvPr id="459" name="n_1mainValue【保健センター・保健所】&#10;有形固定資産減価償却率">
          <a:extLst>
            <a:ext uri="{FF2B5EF4-FFF2-40B4-BE49-F238E27FC236}">
              <a16:creationId xmlns:a16="http://schemas.microsoft.com/office/drawing/2014/main" id="{00000000-0008-0000-0200-0000CB010000}"/>
            </a:ext>
          </a:extLst>
        </xdr:cNvPr>
        <xdr:cNvSpPr txBox="1"/>
      </xdr:nvSpPr>
      <xdr:spPr>
        <a:xfrm>
          <a:off x="15266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460" name="n_2mainValue【保健センター・保健所】&#10;有形固定資産減価償却率">
          <a:extLst>
            <a:ext uri="{FF2B5EF4-FFF2-40B4-BE49-F238E27FC236}">
              <a16:creationId xmlns:a16="http://schemas.microsoft.com/office/drawing/2014/main" id="{00000000-0008-0000-0200-0000CC010000}"/>
            </a:ext>
          </a:extLst>
        </xdr:cNvPr>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131462</xdr:rowOff>
    </xdr:from>
    <xdr:ext cx="405111" cy="259045"/>
    <xdr:sp macro="" textlink="">
      <xdr:nvSpPr>
        <xdr:cNvPr id="461" name="n_3main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3500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116222</xdr:rowOff>
    </xdr:from>
    <xdr:ext cx="405111" cy="259045"/>
    <xdr:sp macro="" textlink="">
      <xdr:nvSpPr>
        <xdr:cNvPr id="462" name="n_4main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2611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a:extLst>
            <a:ext uri="{FF2B5EF4-FFF2-40B4-BE49-F238E27FC236}">
              <a16:creationId xmlns:a16="http://schemas.microsoft.com/office/drawing/2014/main" id="{00000000-0008-0000-0200-0000E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5" name="【保健センター・保健所】&#10;一人当たり面積最小値テキスト">
          <a:extLst>
            <a:ext uri="{FF2B5EF4-FFF2-40B4-BE49-F238E27FC236}">
              <a16:creationId xmlns:a16="http://schemas.microsoft.com/office/drawing/2014/main" id="{00000000-0008-0000-0200-0000E501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87" name="【保健センター・保健所】&#10;一人当たり面積最大値テキスト">
          <a:extLst>
            <a:ext uri="{FF2B5EF4-FFF2-40B4-BE49-F238E27FC236}">
              <a16:creationId xmlns:a16="http://schemas.microsoft.com/office/drawing/2014/main" id="{00000000-0008-0000-0200-0000E7010000}"/>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489" name="【保健センター・保健所】&#10;一人当たり面積平均値テキスト">
          <a:extLst>
            <a:ext uri="{FF2B5EF4-FFF2-40B4-BE49-F238E27FC236}">
              <a16:creationId xmlns:a16="http://schemas.microsoft.com/office/drawing/2014/main" id="{00000000-0008-0000-0200-0000E9010000}"/>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101447</xdr:rowOff>
    </xdr:from>
    <xdr:to>
      <xdr:col>116</xdr:col>
      <xdr:colOff>114300</xdr:colOff>
      <xdr:row>64</xdr:row>
      <xdr:rowOff>31597</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221107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16374</xdr:rowOff>
    </xdr:from>
    <xdr:ext cx="469744" cy="259045"/>
    <xdr:sp macro="" textlink="">
      <xdr:nvSpPr>
        <xdr:cNvPr id="501" name="【保健センター・保健所】&#10;一人当たり面積該当値テキスト">
          <a:extLst>
            <a:ext uri="{FF2B5EF4-FFF2-40B4-BE49-F238E27FC236}">
              <a16:creationId xmlns:a16="http://schemas.microsoft.com/office/drawing/2014/main" id="{00000000-0008-0000-0200-0000F5010000}"/>
            </a:ext>
          </a:extLst>
        </xdr:cNvPr>
        <xdr:cNvSpPr txBox="1"/>
      </xdr:nvSpPr>
      <xdr:spPr>
        <a:xfrm>
          <a:off x="22199600" y="1081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101447</xdr:rowOff>
    </xdr:from>
    <xdr:to>
      <xdr:col>112</xdr:col>
      <xdr:colOff>38100</xdr:colOff>
      <xdr:row>64</xdr:row>
      <xdr:rowOff>31597</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21272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152247</xdr:rowOff>
    </xdr:from>
    <xdr:to>
      <xdr:col>116</xdr:col>
      <xdr:colOff>63500</xdr:colOff>
      <xdr:row>63</xdr:row>
      <xdr:rowOff>152247</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21323300" y="109535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101447</xdr:rowOff>
    </xdr:from>
    <xdr:to>
      <xdr:col>107</xdr:col>
      <xdr:colOff>101600</xdr:colOff>
      <xdr:row>64</xdr:row>
      <xdr:rowOff>31597</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20383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152247</xdr:rowOff>
    </xdr:from>
    <xdr:to>
      <xdr:col>111</xdr:col>
      <xdr:colOff>177800</xdr:colOff>
      <xdr:row>63</xdr:row>
      <xdr:rowOff>152247</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20434300" y="10953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101447</xdr:rowOff>
    </xdr:from>
    <xdr:to>
      <xdr:col>102</xdr:col>
      <xdr:colOff>165100</xdr:colOff>
      <xdr:row>64</xdr:row>
      <xdr:rowOff>31597</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9494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152247</xdr:rowOff>
    </xdr:from>
    <xdr:to>
      <xdr:col>107</xdr:col>
      <xdr:colOff>50800</xdr:colOff>
      <xdr:row>63</xdr:row>
      <xdr:rowOff>152247</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9545300" y="10953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100991</xdr:rowOff>
    </xdr:from>
    <xdr:to>
      <xdr:col>98</xdr:col>
      <xdr:colOff>38100</xdr:colOff>
      <xdr:row>64</xdr:row>
      <xdr:rowOff>31141</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8605500" y="10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151791</xdr:rowOff>
    </xdr:from>
    <xdr:to>
      <xdr:col>102</xdr:col>
      <xdr:colOff>114300</xdr:colOff>
      <xdr:row>63</xdr:row>
      <xdr:rowOff>152247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656300" y="1095314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510" name="n_1aveValue【保健センター・保健所】&#10;一人当たり面積">
          <a:extLst>
            <a:ext uri="{FF2B5EF4-FFF2-40B4-BE49-F238E27FC236}">
              <a16:creationId xmlns:a16="http://schemas.microsoft.com/office/drawing/2014/main" id="{00000000-0008-0000-0200-0000FE010000}"/>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511" name="n_2aveValue【保健センター・保健所】&#10;一人当たり面積">
          <a:extLst>
            <a:ext uri="{FF2B5EF4-FFF2-40B4-BE49-F238E27FC236}">
              <a16:creationId xmlns:a16="http://schemas.microsoft.com/office/drawing/2014/main" id="{00000000-0008-0000-0200-0000FF010000}"/>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512" name="n_3aveValue【保健センター・保健所】&#10;一人当たり面積">
          <a:extLst>
            <a:ext uri="{FF2B5EF4-FFF2-40B4-BE49-F238E27FC236}">
              <a16:creationId xmlns:a16="http://schemas.microsoft.com/office/drawing/2014/main" id="{00000000-0008-0000-0200-000000020000}"/>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513" name="n_4aveValue【保健センター・保健所】&#10;一人当たり面積">
          <a:extLst>
            <a:ext uri="{FF2B5EF4-FFF2-40B4-BE49-F238E27FC236}">
              <a16:creationId xmlns:a16="http://schemas.microsoft.com/office/drawing/2014/main" id="{00000000-0008-0000-0200-000001020000}"/>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22724</xdr:rowOff>
    </xdr:from>
    <xdr:ext cx="469744" cy="259045"/>
    <xdr:sp macro="" textlink="">
      <xdr:nvSpPr>
        <xdr:cNvPr id="514" name="n_1mainValue【保健センター・保健所】&#10;一人当たり面積">
          <a:extLst>
            <a:ext uri="{FF2B5EF4-FFF2-40B4-BE49-F238E27FC236}">
              <a16:creationId xmlns:a16="http://schemas.microsoft.com/office/drawing/2014/main" id="{00000000-0008-0000-0200-000002020000}"/>
            </a:ext>
          </a:extLst>
        </xdr:cNvPr>
        <xdr:cNvSpPr txBox="1"/>
      </xdr:nvSpPr>
      <xdr:spPr>
        <a:xfrm>
          <a:off x="210757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22724</xdr:rowOff>
    </xdr:from>
    <xdr:ext cx="469744" cy="259045"/>
    <xdr:sp macro="" textlink="">
      <xdr:nvSpPr>
        <xdr:cNvPr id="515" name="n_2mainValue【保健センター・保健所】&#10;一人当たり面積">
          <a:extLst>
            <a:ext uri="{FF2B5EF4-FFF2-40B4-BE49-F238E27FC236}">
              <a16:creationId xmlns:a16="http://schemas.microsoft.com/office/drawing/2014/main" id="{00000000-0008-0000-0200-000003020000}"/>
            </a:ext>
          </a:extLst>
        </xdr:cNvPr>
        <xdr:cNvSpPr txBox="1"/>
      </xdr:nvSpPr>
      <xdr:spPr>
        <a:xfrm>
          <a:off x="201994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22724</xdr:rowOff>
    </xdr:from>
    <xdr:ext cx="469744" cy="259045"/>
    <xdr:sp macro="" textlink="">
      <xdr:nvSpPr>
        <xdr:cNvPr id="516" name="n_3mainValue【保健センター・保健所】&#10;一人当たり面積">
          <a:extLst>
            <a:ext uri="{FF2B5EF4-FFF2-40B4-BE49-F238E27FC236}">
              <a16:creationId xmlns:a16="http://schemas.microsoft.com/office/drawing/2014/main" id="{00000000-0008-0000-0200-000004020000}"/>
            </a:ext>
          </a:extLst>
        </xdr:cNvPr>
        <xdr:cNvSpPr txBox="1"/>
      </xdr:nvSpPr>
      <xdr:spPr>
        <a:xfrm>
          <a:off x="193104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22268</xdr:rowOff>
    </xdr:from>
    <xdr:ext cx="469744" cy="259045"/>
    <xdr:sp macro="" textlink="">
      <xdr:nvSpPr>
        <xdr:cNvPr id="517" name="n_4mainValue【保健センター・保健所】&#10;一人当たり面積">
          <a:extLst>
            <a:ext uri="{FF2B5EF4-FFF2-40B4-BE49-F238E27FC236}">
              <a16:creationId xmlns:a16="http://schemas.microsoft.com/office/drawing/2014/main" id="{00000000-0008-0000-0200-000005020000}"/>
            </a:ext>
          </a:extLst>
        </xdr:cNvPr>
        <xdr:cNvSpPr txBox="1"/>
      </xdr:nvSpPr>
      <xdr:spPr>
        <a:xfrm>
          <a:off x="18421427" y="1099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00000000-0008-0000-0200-00001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4" name="【消防施設】&#10;有形固定資産減価償却率最小値テキスト">
          <a:extLst>
            <a:ext uri="{FF2B5EF4-FFF2-40B4-BE49-F238E27FC236}">
              <a16:creationId xmlns:a16="http://schemas.microsoft.com/office/drawing/2014/main" id="{00000000-0008-0000-0200-00002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6" name="【消防施設】&#10;有形固定資産減価償却率最大値テキスト">
          <a:extLst>
            <a:ext uri="{FF2B5EF4-FFF2-40B4-BE49-F238E27FC236}">
              <a16:creationId xmlns:a16="http://schemas.microsoft.com/office/drawing/2014/main" id="{00000000-0008-0000-0200-00002202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00000000-0008-0000-0200-000024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24856</xdr:rowOff>
    </xdr:from>
    <xdr:to>
      <xdr:col>85</xdr:col>
      <xdr:colOff>177800</xdr:colOff>
      <xdr:row>82</xdr:row>
      <xdr:rowOff>126456</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62687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47733</xdr:rowOff>
    </xdr:from>
    <xdr:ext cx="405111" cy="259045"/>
    <xdr:sp macro="" textlink="">
      <xdr:nvSpPr>
        <xdr:cNvPr id="560" name="【消防施設】&#10;有形固定資産減価償却率該当値テキスト">
          <a:extLst>
            <a:ext uri="{FF2B5EF4-FFF2-40B4-BE49-F238E27FC236}">
              <a16:creationId xmlns:a16="http://schemas.microsoft.com/office/drawing/2014/main" id="{00000000-0008-0000-0200-000030020000}"/>
            </a:ext>
          </a:extLst>
        </xdr:cNvPr>
        <xdr:cNvSpPr txBox="1"/>
      </xdr:nvSpPr>
      <xdr:spPr>
        <a:xfrm>
          <a:off x="16357600" y="139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5430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41366</xdr:rowOff>
    </xdr:from>
    <xdr:to>
      <xdr:col>85</xdr:col>
      <xdr:colOff>127000</xdr:colOff>
      <xdr:row>82</xdr:row>
      <xdr:rowOff>75656</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5481300" y="141002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130992</xdr:rowOff>
    </xdr:from>
    <xdr:to>
      <xdr:col>76</xdr:col>
      <xdr:colOff>165100</xdr:colOff>
      <xdr:row>82</xdr:row>
      <xdr:rowOff>61142</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4541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10342</xdr:rowOff>
    </xdr:from>
    <xdr:to>
      <xdr:col>81</xdr:col>
      <xdr:colOff>50800</xdr:colOff>
      <xdr:row>82</xdr:row>
      <xdr:rowOff>41366</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4592300" y="140692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140788</xdr:rowOff>
    </xdr:from>
    <xdr:to>
      <xdr:col>72</xdr:col>
      <xdr:colOff>38100</xdr:colOff>
      <xdr:row>82</xdr:row>
      <xdr:rowOff>70938</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3652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10342</xdr:rowOff>
    </xdr:from>
    <xdr:to>
      <xdr:col>76</xdr:col>
      <xdr:colOff>114300</xdr:colOff>
      <xdr:row>82</xdr:row>
      <xdr:rowOff>20138</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13703300" y="1406924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47716</xdr:rowOff>
    </xdr:from>
    <xdr:to>
      <xdr:col>67</xdr:col>
      <xdr:colOff>101600</xdr:colOff>
      <xdr:row>82</xdr:row>
      <xdr:rowOff>149316</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2763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20138</xdr:rowOff>
    </xdr:from>
    <xdr:to>
      <xdr:col>71</xdr:col>
      <xdr:colOff>177800</xdr:colOff>
      <xdr:row>82</xdr:row>
      <xdr:rowOff>98516</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12814300" y="1407903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569" name="n_1aveValue【消防施設】&#10;有形固定資産減価償却率">
          <a:extLst>
            <a:ext uri="{FF2B5EF4-FFF2-40B4-BE49-F238E27FC236}">
              <a16:creationId xmlns:a16="http://schemas.microsoft.com/office/drawing/2014/main" id="{00000000-0008-0000-0200-00003902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70" name="n_2aveValue【消防施設】&#10;有形固定資産減価償却率">
          <a:extLst>
            <a:ext uri="{FF2B5EF4-FFF2-40B4-BE49-F238E27FC236}">
              <a16:creationId xmlns:a16="http://schemas.microsoft.com/office/drawing/2014/main" id="{00000000-0008-0000-0200-00003A020000}"/>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571" name="n_3aveValue【消防施設】&#10;有形固定資産減価償却率">
          <a:extLst>
            <a:ext uri="{FF2B5EF4-FFF2-40B4-BE49-F238E27FC236}">
              <a16:creationId xmlns:a16="http://schemas.microsoft.com/office/drawing/2014/main" id="{00000000-0008-0000-0200-00003B020000}"/>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572" name="n_4aveValue【消防施設】&#10;有形固定資産減価償却率">
          <a:extLst>
            <a:ext uri="{FF2B5EF4-FFF2-40B4-BE49-F238E27FC236}">
              <a16:creationId xmlns:a16="http://schemas.microsoft.com/office/drawing/2014/main" id="{00000000-0008-0000-0200-00003C020000}"/>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108693</xdr:rowOff>
    </xdr:from>
    <xdr:ext cx="405111" cy="259045"/>
    <xdr:sp macro="" textlink="">
      <xdr:nvSpPr>
        <xdr:cNvPr id="573" name="n_1mainValue【消防施設】&#10;有形固定資産減価償却率">
          <a:extLst>
            <a:ext uri="{FF2B5EF4-FFF2-40B4-BE49-F238E27FC236}">
              <a16:creationId xmlns:a16="http://schemas.microsoft.com/office/drawing/2014/main" id="{00000000-0008-0000-0200-00003D020000}"/>
            </a:ext>
          </a:extLst>
        </xdr:cNvPr>
        <xdr:cNvSpPr txBox="1"/>
      </xdr:nvSpPr>
      <xdr:spPr>
        <a:xfrm>
          <a:off x="152660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77669</xdr:rowOff>
    </xdr:from>
    <xdr:ext cx="405111" cy="259045"/>
    <xdr:sp macro="" textlink="">
      <xdr:nvSpPr>
        <xdr:cNvPr id="574" name="n_2mainValue【消防施設】&#10;有形固定資産減価償却率">
          <a:extLst>
            <a:ext uri="{FF2B5EF4-FFF2-40B4-BE49-F238E27FC236}">
              <a16:creationId xmlns:a16="http://schemas.microsoft.com/office/drawing/2014/main" id="{00000000-0008-0000-0200-00003E020000}"/>
            </a:ext>
          </a:extLst>
        </xdr:cNvPr>
        <xdr:cNvSpPr txBox="1"/>
      </xdr:nvSpPr>
      <xdr:spPr>
        <a:xfrm>
          <a:off x="14389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87465</xdr:rowOff>
    </xdr:from>
    <xdr:ext cx="405111" cy="259045"/>
    <xdr:sp macro="" textlink="">
      <xdr:nvSpPr>
        <xdr:cNvPr id="575" name="n_3mainValue【消防施設】&#10;有形固定資産減価償却率">
          <a:extLst>
            <a:ext uri="{FF2B5EF4-FFF2-40B4-BE49-F238E27FC236}">
              <a16:creationId xmlns:a16="http://schemas.microsoft.com/office/drawing/2014/main" id="{00000000-0008-0000-0200-00003F020000}"/>
            </a:ext>
          </a:extLst>
        </xdr:cNvPr>
        <xdr:cNvSpPr txBox="1"/>
      </xdr:nvSpPr>
      <xdr:spPr>
        <a:xfrm>
          <a:off x="13500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165843</xdr:rowOff>
    </xdr:from>
    <xdr:ext cx="405111" cy="259045"/>
    <xdr:sp macro="" textlink="">
      <xdr:nvSpPr>
        <xdr:cNvPr id="576" name="n_4mainValue【消防施設】&#10;有形固定資産減価償却率">
          <a:extLst>
            <a:ext uri="{FF2B5EF4-FFF2-40B4-BE49-F238E27FC236}">
              <a16:creationId xmlns:a16="http://schemas.microsoft.com/office/drawing/2014/main" id="{00000000-0008-0000-0200-000040020000}"/>
            </a:ext>
          </a:extLst>
        </xdr:cNvPr>
        <xdr:cNvSpPr txBox="1"/>
      </xdr:nvSpPr>
      <xdr:spPr>
        <a:xfrm>
          <a:off x="12611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00000000-0008-0000-0200-00005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3" name="【消防施設】&#10;一人当たり面積最小値テキスト">
          <a:extLst>
            <a:ext uri="{FF2B5EF4-FFF2-40B4-BE49-F238E27FC236}">
              <a16:creationId xmlns:a16="http://schemas.microsoft.com/office/drawing/2014/main" id="{00000000-0008-0000-0200-00005B02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5" name="【消防施設】&#10;一人当たり面積最大値テキスト">
          <a:extLst>
            <a:ext uri="{FF2B5EF4-FFF2-40B4-BE49-F238E27FC236}">
              <a16:creationId xmlns:a16="http://schemas.microsoft.com/office/drawing/2014/main" id="{00000000-0008-0000-0200-00005D02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07" name="【消防施設】&#10;一人当たり面積平均値テキスト">
          <a:extLst>
            <a:ext uri="{FF2B5EF4-FFF2-40B4-BE49-F238E27FC236}">
              <a16:creationId xmlns:a16="http://schemas.microsoft.com/office/drawing/2014/main" id="{00000000-0008-0000-0200-00005F020000}"/>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134801</xdr:rowOff>
    </xdr:from>
    <xdr:to>
      <xdr:col>116</xdr:col>
      <xdr:colOff>114300</xdr:colOff>
      <xdr:row>86</xdr:row>
      <xdr:rowOff>64951</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221107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113228</xdr:rowOff>
    </xdr:from>
    <xdr:ext cx="469744" cy="259045"/>
    <xdr:sp macro="" textlink="">
      <xdr:nvSpPr>
        <xdr:cNvPr id="619" name="【消防施設】&#10;一人当たり面積該当値テキスト">
          <a:extLst>
            <a:ext uri="{FF2B5EF4-FFF2-40B4-BE49-F238E27FC236}">
              <a16:creationId xmlns:a16="http://schemas.microsoft.com/office/drawing/2014/main" id="{00000000-0008-0000-0200-00006B020000}"/>
            </a:ext>
          </a:extLst>
        </xdr:cNvPr>
        <xdr:cNvSpPr txBox="1"/>
      </xdr:nvSpPr>
      <xdr:spPr>
        <a:xfrm>
          <a:off x="22199600" y="1468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127181</xdr:rowOff>
    </xdr:from>
    <xdr:to>
      <xdr:col>112</xdr:col>
      <xdr:colOff>38100</xdr:colOff>
      <xdr:row>86</xdr:row>
      <xdr:rowOff>57331</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21272500" y="147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6531</xdr:rowOff>
    </xdr:from>
    <xdr:to>
      <xdr:col>116</xdr:col>
      <xdr:colOff>63500</xdr:colOff>
      <xdr:row>86</xdr:row>
      <xdr:rowOff>14151</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21323300" y="1475123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129358</xdr:rowOff>
    </xdr:from>
    <xdr:to>
      <xdr:col>107</xdr:col>
      <xdr:colOff>101600</xdr:colOff>
      <xdr:row>86</xdr:row>
      <xdr:rowOff>59508</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20383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6531</xdr:rowOff>
    </xdr:from>
    <xdr:to>
      <xdr:col>111</xdr:col>
      <xdr:colOff>177800</xdr:colOff>
      <xdr:row>86</xdr:row>
      <xdr:rowOff>8708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20434300" y="147512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111942</xdr:rowOff>
    </xdr:from>
    <xdr:to>
      <xdr:col>102</xdr:col>
      <xdr:colOff>165100</xdr:colOff>
      <xdr:row>86</xdr:row>
      <xdr:rowOff>42092</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94945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162742</xdr:rowOff>
    </xdr:from>
    <xdr:to>
      <xdr:col>107</xdr:col>
      <xdr:colOff>50800</xdr:colOff>
      <xdr:row>86</xdr:row>
      <xdr:rowOff>8708</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9545300" y="14735992"/>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127181</xdr:rowOff>
    </xdr:from>
    <xdr:to>
      <xdr:col>98</xdr:col>
      <xdr:colOff>38100</xdr:colOff>
      <xdr:row>86</xdr:row>
      <xdr:rowOff>57331</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18605500" y="147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162742</xdr:rowOff>
    </xdr:from>
    <xdr:to>
      <xdr:col>102</xdr:col>
      <xdr:colOff>114300</xdr:colOff>
      <xdr:row>86</xdr:row>
      <xdr:rowOff>6531</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8656300" y="14735992"/>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628" name="n_1aveValue【消防施設】&#10;一人当たり面積">
          <a:extLst>
            <a:ext uri="{FF2B5EF4-FFF2-40B4-BE49-F238E27FC236}">
              <a16:creationId xmlns:a16="http://schemas.microsoft.com/office/drawing/2014/main" id="{00000000-0008-0000-0200-000074020000}"/>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629" name="n_2aveValue【消防施設】&#10;一人当たり面積">
          <a:extLst>
            <a:ext uri="{FF2B5EF4-FFF2-40B4-BE49-F238E27FC236}">
              <a16:creationId xmlns:a16="http://schemas.microsoft.com/office/drawing/2014/main" id="{00000000-0008-0000-0200-000075020000}"/>
            </a:ext>
          </a:extLst>
        </xdr:cNvPr>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630" name="n_3aveValue【消防施設】&#10;一人当たり面積">
          <a:extLst>
            <a:ext uri="{FF2B5EF4-FFF2-40B4-BE49-F238E27FC236}">
              <a16:creationId xmlns:a16="http://schemas.microsoft.com/office/drawing/2014/main" id="{00000000-0008-0000-0200-000076020000}"/>
            </a:ext>
          </a:extLst>
        </xdr:cNvPr>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631" name="n_4aveValue【消防施設】&#10;一人当たり面積">
          <a:extLst>
            <a:ext uri="{FF2B5EF4-FFF2-40B4-BE49-F238E27FC236}">
              <a16:creationId xmlns:a16="http://schemas.microsoft.com/office/drawing/2014/main" id="{00000000-0008-0000-0200-000077020000}"/>
            </a:ext>
          </a:extLst>
        </xdr:cNvPr>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73858</xdr:rowOff>
    </xdr:from>
    <xdr:ext cx="469744" cy="259045"/>
    <xdr:sp macro="" textlink="">
      <xdr:nvSpPr>
        <xdr:cNvPr id="632" name="n_1mainValue【消防施設】&#10;一人当たり面積">
          <a:extLst>
            <a:ext uri="{FF2B5EF4-FFF2-40B4-BE49-F238E27FC236}">
              <a16:creationId xmlns:a16="http://schemas.microsoft.com/office/drawing/2014/main" id="{00000000-0008-0000-0200-000078020000}"/>
            </a:ext>
          </a:extLst>
        </xdr:cNvPr>
        <xdr:cNvSpPr txBox="1"/>
      </xdr:nvSpPr>
      <xdr:spPr>
        <a:xfrm>
          <a:off x="21075727" y="1447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76035</xdr:rowOff>
    </xdr:from>
    <xdr:ext cx="469744" cy="259045"/>
    <xdr:sp macro="" textlink="">
      <xdr:nvSpPr>
        <xdr:cNvPr id="633" name="n_2mainValue【消防施設】&#10;一人当たり面積">
          <a:extLst>
            <a:ext uri="{FF2B5EF4-FFF2-40B4-BE49-F238E27FC236}">
              <a16:creationId xmlns:a16="http://schemas.microsoft.com/office/drawing/2014/main" id="{00000000-0008-0000-0200-000079020000}"/>
            </a:ext>
          </a:extLst>
        </xdr:cNvPr>
        <xdr:cNvSpPr txBox="1"/>
      </xdr:nvSpPr>
      <xdr:spPr>
        <a:xfrm>
          <a:off x="20199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58619</xdr:rowOff>
    </xdr:from>
    <xdr:ext cx="469744" cy="259045"/>
    <xdr:sp macro="" textlink="">
      <xdr:nvSpPr>
        <xdr:cNvPr id="634" name="n_3mainValue【消防施設】&#10;一人当たり面積">
          <a:extLst>
            <a:ext uri="{FF2B5EF4-FFF2-40B4-BE49-F238E27FC236}">
              <a16:creationId xmlns:a16="http://schemas.microsoft.com/office/drawing/2014/main" id="{00000000-0008-0000-0200-00007A020000}"/>
            </a:ext>
          </a:extLst>
        </xdr:cNvPr>
        <xdr:cNvSpPr txBox="1"/>
      </xdr:nvSpPr>
      <xdr:spPr>
        <a:xfrm>
          <a:off x="19310427" y="1446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73858</xdr:rowOff>
    </xdr:from>
    <xdr:ext cx="469744" cy="259045"/>
    <xdr:sp macro="" textlink="">
      <xdr:nvSpPr>
        <xdr:cNvPr id="635" name="n_4mainValue【消防施設】&#10;一人当たり面積">
          <a:extLst>
            <a:ext uri="{FF2B5EF4-FFF2-40B4-BE49-F238E27FC236}">
              <a16:creationId xmlns:a16="http://schemas.microsoft.com/office/drawing/2014/main" id="{00000000-0008-0000-0200-00007B020000}"/>
            </a:ext>
          </a:extLst>
        </xdr:cNvPr>
        <xdr:cNvSpPr txBox="1"/>
      </xdr:nvSpPr>
      <xdr:spPr>
        <a:xfrm>
          <a:off x="18421427" y="1447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00000000-0008-0000-02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a:extLst>
            <a:ext uri="{FF2B5EF4-FFF2-40B4-BE49-F238E27FC236}">
              <a16:creationId xmlns:a16="http://schemas.microsoft.com/office/drawing/2014/main" id="{00000000-0008-0000-0200-00009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4" name="【庁舎】&#10;有形固定資産減価償却率最大値テキスト">
          <a:extLst>
            <a:ext uri="{FF2B5EF4-FFF2-40B4-BE49-F238E27FC236}">
              <a16:creationId xmlns:a16="http://schemas.microsoft.com/office/drawing/2014/main" id="{00000000-0008-0000-0200-000098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66" name="【庁舎】&#10;有形固定資産減価償却率平均値テキスト">
          <a:extLst>
            <a:ext uri="{FF2B5EF4-FFF2-40B4-BE49-F238E27FC236}">
              <a16:creationId xmlns:a16="http://schemas.microsoft.com/office/drawing/2014/main" id="{00000000-0008-0000-0200-00009A02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74386</xdr:rowOff>
    </xdr:from>
    <xdr:to>
      <xdr:col>85</xdr:col>
      <xdr:colOff>177800</xdr:colOff>
      <xdr:row>106</xdr:row>
      <xdr:rowOff>4536</xdr:rowOff>
    </xdr:to>
    <xdr:sp macro="" textlink="">
      <xdr:nvSpPr>
        <xdr:cNvPr id="677" name="楕円 676">
          <a:extLst>
            <a:ext uri="{FF2B5EF4-FFF2-40B4-BE49-F238E27FC236}">
              <a16:creationId xmlns:a16="http://schemas.microsoft.com/office/drawing/2014/main" id="{00000000-0008-0000-0200-0000A5020000}"/>
            </a:ext>
          </a:extLst>
        </xdr:cNvPr>
        <xdr:cNvSpPr/>
      </xdr:nvSpPr>
      <xdr:spPr>
        <a:xfrm>
          <a:off x="16268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52813</xdr:rowOff>
    </xdr:from>
    <xdr:ext cx="405111" cy="259045"/>
    <xdr:sp macro="" textlink="">
      <xdr:nvSpPr>
        <xdr:cNvPr id="678" name="【庁舎】&#10;有形固定資産減価償却率該当値テキスト">
          <a:extLst>
            <a:ext uri="{FF2B5EF4-FFF2-40B4-BE49-F238E27FC236}">
              <a16:creationId xmlns:a16="http://schemas.microsoft.com/office/drawing/2014/main" id="{00000000-0008-0000-0200-0000A6020000}"/>
            </a:ext>
          </a:extLst>
        </xdr:cNvPr>
        <xdr:cNvSpPr txBox="1"/>
      </xdr:nvSpPr>
      <xdr:spPr>
        <a:xfrm>
          <a:off x="16357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49893</xdr:rowOff>
    </xdr:from>
    <xdr:to>
      <xdr:col>81</xdr:col>
      <xdr:colOff>101600</xdr:colOff>
      <xdr:row>107</xdr:row>
      <xdr:rowOff>151493</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5430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125186</xdr:rowOff>
    </xdr:from>
    <xdr:to>
      <xdr:col>85</xdr:col>
      <xdr:colOff>127000</xdr:colOff>
      <xdr:row>107</xdr:row>
      <xdr:rowOff>100693</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flipV="1">
          <a:off x="15481300" y="18127436"/>
          <a:ext cx="8382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35198</xdr:rowOff>
    </xdr:from>
    <xdr:to>
      <xdr:col>76</xdr:col>
      <xdr:colOff>165100</xdr:colOff>
      <xdr:row>107</xdr:row>
      <xdr:rowOff>136798</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4541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85998</xdr:rowOff>
    </xdr:from>
    <xdr:to>
      <xdr:col>81</xdr:col>
      <xdr:colOff>50800</xdr:colOff>
      <xdr:row>107</xdr:row>
      <xdr:rowOff>100693</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4592300" y="1843114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85998</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3703300" y="184099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164193</xdr:rowOff>
    </xdr:from>
    <xdr:to>
      <xdr:col>67</xdr:col>
      <xdr:colOff>101600</xdr:colOff>
      <xdr:row>107</xdr:row>
      <xdr:rowOff>94343</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276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43543</xdr:rowOff>
    </xdr:from>
    <xdr:to>
      <xdr:col>71</xdr:col>
      <xdr:colOff>177800</xdr:colOff>
      <xdr:row>107</xdr:row>
      <xdr:rowOff>64770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814300" y="183886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87" name="n_1aveValue【庁舎】&#10;有形固定資産減価償却率">
          <a:extLst>
            <a:ext uri="{FF2B5EF4-FFF2-40B4-BE49-F238E27FC236}">
              <a16:creationId xmlns:a16="http://schemas.microsoft.com/office/drawing/2014/main" id="{00000000-0008-0000-0200-0000AF02000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88" name="n_2aveValue【庁舎】&#10;有形固定資産減価償却率">
          <a:extLst>
            <a:ext uri="{FF2B5EF4-FFF2-40B4-BE49-F238E27FC236}">
              <a16:creationId xmlns:a16="http://schemas.microsoft.com/office/drawing/2014/main" id="{00000000-0008-0000-0200-0000B002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89" name="n_3aveValue【庁舎】&#10;有形固定資産減価償却率">
          <a:extLst>
            <a:ext uri="{FF2B5EF4-FFF2-40B4-BE49-F238E27FC236}">
              <a16:creationId xmlns:a16="http://schemas.microsoft.com/office/drawing/2014/main" id="{00000000-0008-0000-0200-0000B1020000}"/>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90" name="n_4aveValue【庁舎】&#10;有形固定資産減価償却率">
          <a:extLst>
            <a:ext uri="{FF2B5EF4-FFF2-40B4-BE49-F238E27FC236}">
              <a16:creationId xmlns:a16="http://schemas.microsoft.com/office/drawing/2014/main" id="{00000000-0008-0000-0200-0000B202000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142620</xdr:rowOff>
    </xdr:from>
    <xdr:ext cx="405111" cy="259045"/>
    <xdr:sp macro="" textlink="">
      <xdr:nvSpPr>
        <xdr:cNvPr id="691" name="n_1mainValue【庁舎】&#10;有形固定資産減価償却率">
          <a:extLst>
            <a:ext uri="{FF2B5EF4-FFF2-40B4-BE49-F238E27FC236}">
              <a16:creationId xmlns:a16="http://schemas.microsoft.com/office/drawing/2014/main" id="{00000000-0008-0000-0200-0000B3020000}"/>
            </a:ext>
          </a:extLst>
        </xdr:cNvPr>
        <xdr:cNvSpPr txBox="1"/>
      </xdr:nvSpPr>
      <xdr:spPr>
        <a:xfrm>
          <a:off x="152660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127925</xdr:rowOff>
    </xdr:from>
    <xdr:ext cx="405111" cy="259045"/>
    <xdr:sp macro="" textlink="">
      <xdr:nvSpPr>
        <xdr:cNvPr id="692" name="n_2mainValue【庁舎】&#10;有形固定資産減価償却率">
          <a:extLst>
            <a:ext uri="{FF2B5EF4-FFF2-40B4-BE49-F238E27FC236}">
              <a16:creationId xmlns:a16="http://schemas.microsoft.com/office/drawing/2014/main" id="{00000000-0008-0000-0200-0000B4020000}"/>
            </a:ext>
          </a:extLst>
        </xdr:cNvPr>
        <xdr:cNvSpPr txBox="1"/>
      </xdr:nvSpPr>
      <xdr:spPr>
        <a:xfrm>
          <a:off x="14389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693" name="n_3mainValue【庁舎】&#10;有形固定資産減価償却率">
          <a:extLst>
            <a:ext uri="{FF2B5EF4-FFF2-40B4-BE49-F238E27FC236}">
              <a16:creationId xmlns:a16="http://schemas.microsoft.com/office/drawing/2014/main" id="{00000000-0008-0000-0200-0000B5020000}"/>
            </a:ext>
          </a:extLst>
        </xdr:cNvPr>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85470</xdr:rowOff>
    </xdr:from>
    <xdr:ext cx="405111" cy="259045"/>
    <xdr:sp macro="" textlink="">
      <xdr:nvSpPr>
        <xdr:cNvPr id="694" name="n_4mainValue【庁舎】&#10;有形固定資産減価償却率">
          <a:extLst>
            <a:ext uri="{FF2B5EF4-FFF2-40B4-BE49-F238E27FC236}">
              <a16:creationId xmlns:a16="http://schemas.microsoft.com/office/drawing/2014/main" id="{00000000-0008-0000-0200-0000B6020000}"/>
            </a:ext>
          </a:extLst>
        </xdr:cNvPr>
        <xdr:cNvSpPr txBox="1"/>
      </xdr:nvSpPr>
      <xdr:spPr>
        <a:xfrm>
          <a:off x="12611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2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9" name="【庁舎】&#10;一人当たり面積最小値テキスト">
          <a:extLst>
            <a:ext uri="{FF2B5EF4-FFF2-40B4-BE49-F238E27FC236}">
              <a16:creationId xmlns:a16="http://schemas.microsoft.com/office/drawing/2014/main" id="{00000000-0008-0000-0200-0000CF02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1" name="【庁舎】&#10;一人当たり面積最大値テキスト">
          <a:extLst>
            <a:ext uri="{FF2B5EF4-FFF2-40B4-BE49-F238E27FC236}">
              <a16:creationId xmlns:a16="http://schemas.microsoft.com/office/drawing/2014/main" id="{00000000-0008-0000-0200-0000D102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23" name="【庁舎】&#10;一人当たり面積平均値テキスト">
          <a:extLst>
            <a:ext uri="{FF2B5EF4-FFF2-40B4-BE49-F238E27FC236}">
              <a16:creationId xmlns:a16="http://schemas.microsoft.com/office/drawing/2014/main" id="{00000000-0008-0000-0200-0000D3020000}"/>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58420</xdr:rowOff>
    </xdr:from>
    <xdr:to>
      <xdr:col>116</xdr:col>
      <xdr:colOff>114300</xdr:colOff>
      <xdr:row>105</xdr:row>
      <xdr:rowOff>160020</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2110700" y="180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36847</xdr:rowOff>
    </xdr:from>
    <xdr:ext cx="469744" cy="259045"/>
    <xdr:sp macro="" textlink="">
      <xdr:nvSpPr>
        <xdr:cNvPr id="735" name="【庁舎】&#10;一人当たり面積該当値テキスト">
          <a:extLst>
            <a:ext uri="{FF2B5EF4-FFF2-40B4-BE49-F238E27FC236}">
              <a16:creationId xmlns:a16="http://schemas.microsoft.com/office/drawing/2014/main" id="{00000000-0008-0000-0200-0000DF020000}"/>
            </a:ext>
          </a:extLst>
        </xdr:cNvPr>
        <xdr:cNvSpPr txBox="1"/>
      </xdr:nvSpPr>
      <xdr:spPr>
        <a:xfrm>
          <a:off x="22199600"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109220</xdr:rowOff>
    </xdr:from>
    <xdr:to>
      <xdr:col>116</xdr:col>
      <xdr:colOff>63500</xdr:colOff>
      <xdr:row>105</xdr:row>
      <xdr:rowOff>110489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21323300" y="181114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68580</xdr:rowOff>
    </xdr:from>
    <xdr:to>
      <xdr:col>107</xdr:col>
      <xdr:colOff>101600</xdr:colOff>
      <xdr:row>105</xdr:row>
      <xdr:rowOff>170180</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038350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119380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20434300" y="1811273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66039</xdr:rowOff>
    </xdr:from>
    <xdr:to>
      <xdr:col>102</xdr:col>
      <xdr:colOff>165100</xdr:colOff>
      <xdr:row>105</xdr:row>
      <xdr:rowOff>167639</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19494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116839</xdr:rowOff>
    </xdr:from>
    <xdr:to>
      <xdr:col>107</xdr:col>
      <xdr:colOff>50800</xdr:colOff>
      <xdr:row>105</xdr:row>
      <xdr:rowOff>119380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9545300" y="181190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54611</xdr:rowOff>
    </xdr:from>
    <xdr:to>
      <xdr:col>98</xdr:col>
      <xdr:colOff>38100</xdr:colOff>
      <xdr:row>105</xdr:row>
      <xdr:rowOff>156211</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86055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105411</xdr:rowOff>
    </xdr:from>
    <xdr:to>
      <xdr:col>102</xdr:col>
      <xdr:colOff>114300</xdr:colOff>
      <xdr:row>105</xdr:row>
      <xdr:rowOff>116839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8656300" y="18107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44" name="n_1aveValue【庁舎】&#10;一人当たり面積">
          <a:extLst>
            <a:ext uri="{FF2B5EF4-FFF2-40B4-BE49-F238E27FC236}">
              <a16:creationId xmlns:a16="http://schemas.microsoft.com/office/drawing/2014/main" id="{00000000-0008-0000-0200-0000E8020000}"/>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45" name="n_2aveValue【庁舎】&#10;一人当たり面積">
          <a:extLst>
            <a:ext uri="{FF2B5EF4-FFF2-40B4-BE49-F238E27FC236}">
              <a16:creationId xmlns:a16="http://schemas.microsoft.com/office/drawing/2014/main" id="{00000000-0008-0000-0200-0000E9020000}"/>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46" name="n_3aveValue【庁舎】&#10;一人当たり面積">
          <a:extLst>
            <a:ext uri="{FF2B5EF4-FFF2-40B4-BE49-F238E27FC236}">
              <a16:creationId xmlns:a16="http://schemas.microsoft.com/office/drawing/2014/main" id="{00000000-0008-0000-0200-0000EA02000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47" name="n_4aveValue【庁舎】&#10;一人当たり面積">
          <a:extLst>
            <a:ext uri="{FF2B5EF4-FFF2-40B4-BE49-F238E27FC236}">
              <a16:creationId xmlns:a16="http://schemas.microsoft.com/office/drawing/2014/main" id="{00000000-0008-0000-0200-0000EB020000}"/>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152416</xdr:rowOff>
    </xdr:from>
    <xdr:ext cx="469744" cy="259045"/>
    <xdr:sp macro="" textlink="">
      <xdr:nvSpPr>
        <xdr:cNvPr id="748" name="n_1mainValue【庁舎】&#10;一人当たり面積">
          <a:extLst>
            <a:ext uri="{FF2B5EF4-FFF2-40B4-BE49-F238E27FC236}">
              <a16:creationId xmlns:a16="http://schemas.microsoft.com/office/drawing/2014/main" id="{00000000-0008-0000-0200-0000EC020000}"/>
            </a:ext>
          </a:extLst>
        </xdr:cNvPr>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161307</xdr:rowOff>
    </xdr:from>
    <xdr:ext cx="469744" cy="259045"/>
    <xdr:sp macro="" textlink="">
      <xdr:nvSpPr>
        <xdr:cNvPr id="749" name="n_2mainValue【庁舎】&#10;一人当たり面積">
          <a:extLst>
            <a:ext uri="{FF2B5EF4-FFF2-40B4-BE49-F238E27FC236}">
              <a16:creationId xmlns:a16="http://schemas.microsoft.com/office/drawing/2014/main" id="{00000000-0008-0000-0200-0000ED020000}"/>
            </a:ext>
          </a:extLst>
        </xdr:cNvPr>
        <xdr:cNvSpPr txBox="1"/>
      </xdr:nvSpPr>
      <xdr:spPr>
        <a:xfrm>
          <a:off x="20199427" y="1816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158766</xdr:rowOff>
    </xdr:from>
    <xdr:ext cx="469744" cy="259045"/>
    <xdr:sp macro="" textlink="">
      <xdr:nvSpPr>
        <xdr:cNvPr id="750" name="n_3mainValue【庁舎】&#10;一人当たり面積">
          <a:extLst>
            <a:ext uri="{FF2B5EF4-FFF2-40B4-BE49-F238E27FC236}">
              <a16:creationId xmlns:a16="http://schemas.microsoft.com/office/drawing/2014/main" id="{00000000-0008-0000-0200-0000EE020000}"/>
            </a:ext>
          </a:extLst>
        </xdr:cNvPr>
        <xdr:cNvSpPr txBox="1"/>
      </xdr:nvSpPr>
      <xdr:spPr>
        <a:xfrm>
          <a:off x="19310427" y="181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147338</xdr:rowOff>
    </xdr:from>
    <xdr:ext cx="469744" cy="259045"/>
    <xdr:sp macro="" textlink="">
      <xdr:nvSpPr>
        <xdr:cNvPr id="751" name="n_4mainValue【庁舎】&#10;一人当たり面積">
          <a:extLst>
            <a:ext uri="{FF2B5EF4-FFF2-40B4-BE49-F238E27FC236}">
              <a16:creationId xmlns:a16="http://schemas.microsoft.com/office/drawing/2014/main" id="{00000000-0008-0000-0200-0000EF020000}"/>
            </a:ext>
          </a:extLst>
        </xdr:cNvPr>
        <xdr:cNvSpPr txBox="1"/>
      </xdr:nvSpPr>
      <xdr:spPr>
        <a:xfrm>
          <a:off x="18421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類似団体と比較して特に有形固定資産減価償却率が高くなっている施設は、一般廃棄物処理施設、体育館・プール及び保健センター・保健所である。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一般廃棄物処理施設については、泉佐野市と共同設置している泉佐野市田尻町清掃施設組合の焼却炉が老朽化していることが要因であり、現在、新炉の建設を進めているところである。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体育館・プールについては、令和元年度に体育施設である多目的グラウンドの施設改修工事を行ったため、有形固定資産減価償却率が改善しているが、類似団体と比較すると依然高い状況にある。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年に建設されて以降一度も大規模改修を行っておらず、今後は令和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年度に策定された個別施設計画に基づき、計画的に維持管理を行っていく予定である。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庁舎については、令和元年から大規模改修を行っているため、有形固定資産減価償却率が改善した。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8,642
8,526
5.62
6,198,742
5,774,307
402,845
4,287,726
294,579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新型コロナウイルス感染症の影響により</a:t>
          </a:r>
          <a:r>
            <a:rPr kumimoji="1" lang="ja-JP" altLang="en-US" sz="1300">
              <a:solidFill>
                <a:srgbClr val="000000"/>
              </a:solidFill>
              <a:latin typeface="ＭＳ Ｐゴシック" panose="020B0600070205080204" pitchFamily="50" charset="-128"/>
              <a:ea typeface="ＭＳ Ｐゴシック" panose="020B0600070205080204" pitchFamily="50" charset="-128"/>
            </a:rPr>
            <a:t>関西国際空港関連の税減収が影響し、法人住民税、固定資産税ともに減収となった結果、令和２年度は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1.51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と昨年度に比べ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0.07</a:t>
          </a:r>
          <a:r>
            <a:rPr kumimoji="1" lang="ja-JP" altLang="en-US" sz="1300">
              <a:solidFill>
                <a:srgbClr val="000000"/>
              </a:solidFill>
              <a:latin typeface="ＭＳ Ｐゴシック" panose="020B0600070205080204" pitchFamily="50" charset="-128"/>
              <a:ea typeface="ＭＳ Ｐゴシック" panose="020B0600070205080204" pitchFamily="50" charset="-128"/>
            </a:rPr>
            <a:t>下落した。これまでは海外旅行客によるインバウンドの影響が大きく、類似団体内平均値を大きく超えている状態であったが、新型コロナウイルス感染症拡大による関西国際空港関連企業の業績悪化の影響が今後も見込まれ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30540</xdr:rowOff>
    </xdr:from>
    <xdr:to>
      <xdr:col>23</xdr:col>
      <xdr:colOff>133350</xdr:colOff>
      <xdr:row>35</xdr:row>
      <xdr:rowOff>110974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03129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30540</xdr:rowOff>
    </xdr:from>
    <xdr:to>
      <xdr:col>19</xdr:col>
      <xdr:colOff>133350</xdr:colOff>
      <xdr:row>35</xdr:row>
      <xdr:rowOff>133955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03129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133955</xdr:rowOff>
    </xdr:from>
    <xdr:to>
      <xdr:col>15</xdr:col>
      <xdr:colOff>82550</xdr:colOff>
      <xdr:row>36</xdr:row>
      <xdr:rowOff>19957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1347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19957</xdr:rowOff>
    </xdr:from>
    <xdr:to>
      <xdr:col>11</xdr:col>
      <xdr:colOff>31750</xdr:colOff>
      <xdr:row>36</xdr:row>
      <xdr:rowOff>100390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19215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60174</xdr:rowOff>
    </xdr:from>
    <xdr:to>
      <xdr:col>23</xdr:col>
      <xdr:colOff>184150</xdr:colOff>
      <xdr:row>35</xdr:row>
      <xdr:rowOff>161774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152901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598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34</xdr:row>
      <xdr:rowOff>151190</xdr:rowOff>
    </xdr:from>
    <xdr:to>
      <xdr:col>19</xdr:col>
      <xdr:colOff>184150</xdr:colOff>
      <xdr:row>35</xdr:row>
      <xdr:rowOff>81340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59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91517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749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83155</xdr:rowOff>
    </xdr:from>
    <xdr:to>
      <xdr:col>15</xdr:col>
      <xdr:colOff>133350</xdr:colOff>
      <xdr:row>36</xdr:row>
      <xdr:rowOff>13305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23482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140607</xdr:rowOff>
    </xdr:from>
    <xdr:to>
      <xdr:col>11</xdr:col>
      <xdr:colOff>82550</xdr:colOff>
      <xdr:row>36</xdr:row>
      <xdr:rowOff>70757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80934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49590</xdr:rowOff>
    </xdr:from>
    <xdr:to>
      <xdr:col>7</xdr:col>
      <xdr:colOff>31750</xdr:colOff>
      <xdr:row>36</xdr:row>
      <xdr:rowOff>151190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161367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人件費、扶助費、公債費等に充当した経常経費充当一般財源支出は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6.6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ポイント減少した一方、税収等の減収により経常一般財源収入が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14.4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ポイント減少したことにより、経常収支比率は上昇した。定員管理計画の策定や事務事業評価の実施により、経常経費の削減を図っており、今後も引き続き適正な財政運営に努める。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119380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577830"/>
          <a:ext cx="0" cy="1001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34307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32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119380</xdr:rowOff>
    </xdr:from>
    <xdr:to>
      <xdr:col>24</xdr:col>
      <xdr:colOff>12700</xdr:colOff>
      <xdr:row>61</xdr:row>
      <xdr:rowOff>119380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577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41487</xdr:rowOff>
    </xdr:from>
    <xdr:to>
      <xdr:col>23</xdr:col>
      <xdr:colOff>133350</xdr:colOff>
      <xdr:row>61</xdr:row>
      <xdr:rowOff>119380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328487"/>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60113</xdr:rowOff>
    </xdr:from>
    <xdr:to>
      <xdr:col>19</xdr:col>
      <xdr:colOff>133350</xdr:colOff>
      <xdr:row>60</xdr:row>
      <xdr:rowOff>41487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1756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60113</xdr:rowOff>
    </xdr:from>
    <xdr:to>
      <xdr:col>15</xdr:col>
      <xdr:colOff>82550</xdr:colOff>
      <xdr:row>60</xdr:row>
      <xdr:rowOff>129963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17566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113454</xdr:rowOff>
    </xdr:from>
    <xdr:to>
      <xdr:col>11</xdr:col>
      <xdr:colOff>31750</xdr:colOff>
      <xdr:row>60</xdr:row>
      <xdr:rowOff>129963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9886104"/>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161307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4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162137</xdr:rowOff>
    </xdr:from>
    <xdr:to>
      <xdr:col>19</xdr:col>
      <xdr:colOff>184150</xdr:colOff>
      <xdr:row>60</xdr:row>
      <xdr:rowOff>92287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102464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9313</xdr:rowOff>
    </xdr:from>
    <xdr:to>
      <xdr:col>15</xdr:col>
      <xdr:colOff>133350</xdr:colOff>
      <xdr:row>59</xdr:row>
      <xdr:rowOff>110913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121090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79163</xdr:rowOff>
    </xdr:from>
    <xdr:to>
      <xdr:col>11</xdr:col>
      <xdr:colOff>82550</xdr:colOff>
      <xdr:row>61</xdr:row>
      <xdr:rowOff>9313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19490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62654</xdr:rowOff>
    </xdr:from>
    <xdr:to>
      <xdr:col>7</xdr:col>
      <xdr:colOff>31750</xdr:colOff>
      <xdr:row>57</xdr:row>
      <xdr:rowOff>164254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98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2981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60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[225,998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等の効率的な配置により、総人件費の抑制に努めた結果、人件費、物件費等決算額の人口１人当たりの金額は、類似団体内平均値を下回っている。今後も、引き続き総人件費の適正水準の維持に努めるとともに、指定管理者制度の導入や民間委託などにより、コストの削減を図っていく方針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712,992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38489</xdr:rowOff>
    </xdr:from>
    <xdr:to>
      <xdr:col>23</xdr:col>
      <xdr:colOff>133350</xdr:colOff>
      <xdr:row>81</xdr:row>
      <xdr:rowOff>56383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25939"/>
          <a:ext cx="8382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162485</xdr:rowOff>
    </xdr:from>
    <xdr:to>
      <xdr:col>19</xdr:col>
      <xdr:colOff>133350</xdr:colOff>
      <xdr:row>81</xdr:row>
      <xdr:rowOff>38489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78485"/>
          <a:ext cx="889000" cy="4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148541</xdr:rowOff>
    </xdr:from>
    <xdr:to>
      <xdr:col>15</xdr:col>
      <xdr:colOff>82550</xdr:colOff>
      <xdr:row>80</xdr:row>
      <xdr:rowOff>162485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64541"/>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147758</xdr:rowOff>
    </xdr:from>
    <xdr:to>
      <xdr:col>11</xdr:col>
      <xdr:colOff>31750</xdr:colOff>
      <xdr:row>80</xdr:row>
      <xdr:rowOff>148541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63758"/>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5583</xdr:rowOff>
    </xdr:from>
    <xdr:to>
      <xdr:col>23</xdr:col>
      <xdr:colOff>184150</xdr:colOff>
      <xdr:row>81</xdr:row>
      <xdr:rowOff>107183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22110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3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159139</xdr:rowOff>
    </xdr:from>
    <xdr:to>
      <xdr:col>19</xdr:col>
      <xdr:colOff>184150</xdr:colOff>
      <xdr:row>81</xdr:row>
      <xdr:rowOff>89289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7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99466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4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111685</xdr:rowOff>
    </xdr:from>
    <xdr:to>
      <xdr:col>15</xdr:col>
      <xdr:colOff>133350</xdr:colOff>
      <xdr:row>81</xdr:row>
      <xdr:rowOff>41835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52012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9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97741</xdr:rowOff>
    </xdr:from>
    <xdr:to>
      <xdr:col>11</xdr:col>
      <xdr:colOff>82550</xdr:colOff>
      <xdr:row>81</xdr:row>
      <xdr:rowOff>27891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38068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8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96958</xdr:rowOff>
    </xdr:from>
    <xdr:to>
      <xdr:col>7</xdr:col>
      <xdr:colOff>31750</xdr:colOff>
      <xdr:row>81</xdr:row>
      <xdr:rowOff>27108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37285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8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多くの類似団体においては、財政的事情から給与の削減措置を実施しているが、本町では実施していないため、本町の給与水準が高い位置づけとなっている。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地域の民間企業の平均給与等の状況を積極的に入手・分析する等、給与の適正化に努めたい。</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80963</xdr:rowOff>
    </xdr:from>
    <xdr:to>
      <xdr:col>81</xdr:col>
      <xdr:colOff>44450</xdr:colOff>
      <xdr:row>87</xdr:row>
      <xdr:rowOff>141288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99711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141288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8705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870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60854</xdr:rowOff>
    </xdr:from>
    <xdr:to>
      <xdr:col>68</xdr:col>
      <xdr:colOff>152400</xdr:colOff>
      <xdr:row>87</xdr:row>
      <xdr:rowOff>91016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7700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30163</xdr:rowOff>
    </xdr:from>
    <xdr:to>
      <xdr:col>81</xdr:col>
      <xdr:colOff>95250</xdr:colOff>
      <xdr:row>87</xdr:row>
      <xdr:rowOff>131763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2240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1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xdr:rowOff>
    </xdr:from>
    <xdr:to>
      <xdr:col>64</xdr:col>
      <xdr:colOff>152400</xdr:colOff>
      <xdr:row>87</xdr:row>
      <xdr:rowOff>111654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96431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[13.08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人当たり職員数は、類似団体内平均値と同程度で推移している。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今後の目標として、年齢構成の適正化を視野に入れながら、類似団体と同水準を保つことができるよう、定員管理を実施する。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81382</xdr:rowOff>
    </xdr:from>
    <xdr:to>
      <xdr:col>81</xdr:col>
      <xdr:colOff>44450</xdr:colOff>
      <xdr:row>60</xdr:row>
      <xdr:rowOff>88138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368382"/>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78486</xdr:rowOff>
    </xdr:from>
    <xdr:to>
      <xdr:col>77</xdr:col>
      <xdr:colOff>44450</xdr:colOff>
      <xdr:row>60</xdr:row>
      <xdr:rowOff>88138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654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78486</xdr:rowOff>
    </xdr:from>
    <xdr:to>
      <xdr:col>72</xdr:col>
      <xdr:colOff>203200</xdr:colOff>
      <xdr:row>60</xdr:row>
      <xdr:rowOff>85242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365486"/>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85242</xdr:rowOff>
    </xdr:from>
    <xdr:to>
      <xdr:col>68</xdr:col>
      <xdr:colOff>152400</xdr:colOff>
      <xdr:row>60</xdr:row>
      <xdr:rowOff>89103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37224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30582</xdr:rowOff>
    </xdr:from>
    <xdr:to>
      <xdr:col>81</xdr:col>
      <xdr:colOff>95250</xdr:colOff>
      <xdr:row>60</xdr:row>
      <xdr:rowOff>132182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47109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6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37338</xdr:rowOff>
    </xdr:from>
    <xdr:to>
      <xdr:col>77</xdr:col>
      <xdr:colOff>95250</xdr:colOff>
      <xdr:row>60</xdr:row>
      <xdr:rowOff>138938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149115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27686</xdr:rowOff>
    </xdr:from>
    <xdr:to>
      <xdr:col>73</xdr:col>
      <xdr:colOff>44450</xdr:colOff>
      <xdr:row>60</xdr:row>
      <xdr:rowOff>129286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139463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34442</xdr:rowOff>
    </xdr:from>
    <xdr:to>
      <xdr:col>68</xdr:col>
      <xdr:colOff>203200</xdr:colOff>
      <xdr:row>60</xdr:row>
      <xdr:rowOff>136042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146219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9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38303</xdr:rowOff>
    </xdr:from>
    <xdr:to>
      <xdr:col>64</xdr:col>
      <xdr:colOff>152400</xdr:colOff>
      <xdr:row>60</xdr:row>
      <xdr:rowOff>139903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150080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合保健福祉センターや多目的グラウンドなどの大規模建設事業に係る起債の元利償還金や下水道事業に係る起債の元利償還金に伴う繰出金が減少し、類似団体内平均値を下回った。新規の起債発行を抑制しているため、今後は減少傾向が続く見込み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132080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5747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39</xdr:row>
      <xdr:rowOff>49106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6471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153670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3565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110913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402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146490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新規の起債発行の抑制による起債残高の減少や、近年の良好な決算に伴う充当可能基金額の増加に伴い、将来負担比率は減少傾向にある。令和２年度は、財政調整基金への積立額が増加したため将来負担比率は減少した。</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8,642
8,526
5.62
6,198,742
5,774,307
402,845
4,287,726
294,579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係る経常収支比率は、類似団体内平均値を上回っており、本町の経常収支比率全体に占める割合は高いため、コストの低減を図ることを目標に、民間でも実施可能な事業等の洗い出しを行い、指定管理者制度の導入等による委託化を積極的に検討す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38</xdr:row>
      <xdr:rowOff>42091</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76340"/>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158024</xdr:rowOff>
    </xdr:from>
    <xdr:to>
      <xdr:col>19</xdr:col>
      <xdr:colOff>187325</xdr:colOff>
      <xdr:row>36</xdr:row>
      <xdr:rowOff>104140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5877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158024</xdr:rowOff>
    </xdr:from>
    <xdr:to>
      <xdr:col>15</xdr:col>
      <xdr:colOff>98425</xdr:colOff>
      <xdr:row>36</xdr:row>
      <xdr:rowOff>123734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5877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7801</xdr:rowOff>
    </xdr:from>
    <xdr:to>
      <xdr:col>11</xdr:col>
      <xdr:colOff>9525</xdr:colOff>
      <xdr:row>36</xdr:row>
      <xdr:rowOff>123734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08551"/>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162741</xdr:rowOff>
    </xdr:from>
    <xdr:to>
      <xdr:col>24</xdr:col>
      <xdr:colOff>76200</xdr:colOff>
      <xdr:row>38</xdr:row>
      <xdr:rowOff>92891</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134818</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7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107224</xdr:rowOff>
    </xdr:from>
    <xdr:to>
      <xdr:col>15</xdr:col>
      <xdr:colOff>149225</xdr:colOff>
      <xdr:row>36</xdr:row>
      <xdr:rowOff>37374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47551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72934</xdr:rowOff>
    </xdr:from>
    <xdr:to>
      <xdr:col>11</xdr:col>
      <xdr:colOff>60325</xdr:colOff>
      <xdr:row>37</xdr:row>
      <xdr:rowOff>3084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128451</xdr:rowOff>
    </xdr:from>
    <xdr:to>
      <xdr:col>6</xdr:col>
      <xdr:colOff>171450</xdr:colOff>
      <xdr:row>35</xdr:row>
      <xdr:rowOff>58601</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68778</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係る経常収支比率は、類似団体内平均値を下回っているが、一般廃棄物処理業務の民間委託を実施したこと等により令和元年度以降二桁に数値は上昇した。今後の事業予定において大幅に増減する要素はないが、人件費の抑制を考慮した場合に委託料が増加する可能性があるため、注視していく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117856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56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106426</xdr:rowOff>
    </xdr:from>
    <xdr:to>
      <xdr:col>78</xdr:col>
      <xdr:colOff>69850</xdr:colOff>
      <xdr:row>16</xdr:row>
      <xdr:rowOff>113284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781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106426</xdr:rowOff>
    </xdr:from>
    <xdr:to>
      <xdr:col>73</xdr:col>
      <xdr:colOff>180975</xdr:colOff>
      <xdr:row>15</xdr:row>
      <xdr:rowOff>156718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78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60706</xdr:rowOff>
    </xdr:from>
    <xdr:to>
      <xdr:col>69</xdr:col>
      <xdr:colOff>92075</xdr:colOff>
      <xdr:row>15</xdr:row>
      <xdr:rowOff>156718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324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55626</xdr:rowOff>
    </xdr:from>
    <xdr:to>
      <xdr:col>74</xdr:col>
      <xdr:colOff>31750</xdr:colOff>
      <xdr:row>15</xdr:row>
      <xdr:rowOff>157226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167403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46245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9906</xdr:rowOff>
    </xdr:from>
    <xdr:to>
      <xdr:col>65</xdr:col>
      <xdr:colOff>53975</xdr:colOff>
      <xdr:row>15</xdr:row>
      <xdr:rowOff>111506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121683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扶助費に係る経常収支比率は、類似団体内平均値を下回っている。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現在は、関西国際空港関連の従業者数や警察学校の生徒等、若年層の転入割合が高く、高齢化率は横ばいである。今後は高齢者人口の増加により、上昇していくものと予想される。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169863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99600"/>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41275</xdr:rowOff>
    </xdr:from>
    <xdr:to>
      <xdr:col>15</xdr:col>
      <xdr:colOff>98425</xdr:colOff>
      <xdr:row>55</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55</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119063</xdr:rowOff>
    </xdr:from>
    <xdr:to>
      <xdr:col>24</xdr:col>
      <xdr:colOff>76200</xdr:colOff>
      <xdr:row>56</xdr:row>
      <xdr:rowOff>49213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135590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161925</xdr:rowOff>
    </xdr:from>
    <xdr:to>
      <xdr:col>15</xdr:col>
      <xdr:colOff>149225</xdr:colOff>
      <xdr:row>55</xdr:row>
      <xdr:rowOff>92075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102252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が類似団体内平均値を上回っているのは、繰出金の増加が主な要因である。これは、これまでに整備してきた下水道施設の維持管理経費として、公営企業会計への繰出金が必要となっているためである。今後、下水道事業については経費を削減するとともに、独立採算の原則に立ち返った料金の値上げによる健全化を図ることなどにより、税収を主な財源とする普通会計の負担額を減らしていくよう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88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1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58</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296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補助費等に係る経常収支比率は、類似団体内平均値を下回っているが、今後は、社会保障関係経費が増加していくことが見込まれるため、事業の見直し、介護予防の推進等により経費の縮減に努める。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49276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36</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071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公債費に係る経常収支比率は、類似団体内平均値を大きく下回っている。起債の新規発行を抑制しているため、今後はより一層低下する見込みである。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58420</xdr:rowOff>
    </xdr:from>
    <xdr:to>
      <xdr:col>24</xdr:col>
      <xdr:colOff>25400</xdr:colOff>
      <xdr:row>73</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574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58420</xdr:rowOff>
    </xdr:from>
    <xdr:to>
      <xdr:col>19</xdr:col>
      <xdr:colOff>187325</xdr:colOff>
      <xdr:row>73</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574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58420</xdr:rowOff>
    </xdr:from>
    <xdr:to>
      <xdr:col>15</xdr:col>
      <xdr:colOff>98425</xdr:colOff>
      <xdr:row>73</xdr:row>
      <xdr:rowOff>92710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574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92710</xdr:rowOff>
    </xdr:from>
    <xdr:to>
      <xdr:col>11</xdr:col>
      <xdr:colOff>9525</xdr:colOff>
      <xdr:row>73</xdr:row>
      <xdr:rowOff>138430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608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11430</xdr:rowOff>
    </xdr:from>
    <xdr:to>
      <xdr:col>24</xdr:col>
      <xdr:colOff>76200</xdr:colOff>
      <xdr:row>73</xdr:row>
      <xdr:rowOff>113030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91457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7620</xdr:rowOff>
    </xdr:from>
    <xdr:to>
      <xdr:col>20</xdr:col>
      <xdr:colOff>38100</xdr:colOff>
      <xdr:row>73</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119397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29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7620</xdr:rowOff>
    </xdr:from>
    <xdr:to>
      <xdr:col>15</xdr:col>
      <xdr:colOff>149225</xdr:colOff>
      <xdr:row>73</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119397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29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41910</xdr:rowOff>
    </xdr:from>
    <xdr:to>
      <xdr:col>11</xdr:col>
      <xdr:colOff>60325</xdr:colOff>
      <xdr:row>73</xdr:row>
      <xdr:rowOff>143510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153687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87630</xdr:rowOff>
    </xdr:from>
    <xdr:to>
      <xdr:col>6</xdr:col>
      <xdr:colOff>171450</xdr:colOff>
      <xdr:row>74</xdr:row>
      <xdr:rowOff>17780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27957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に係る経常収支比率は、類似団体内平均値を下回っているが、たばこ税収入が増加すると、併せて大阪府たばこ税交付金の支出の増加が見込まれることにより、経常収支比率が悪化するため、類似団体内平均値と同程度まで上昇する可能性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78</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14577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142240</xdr:rowOff>
    </xdr:from>
    <xdr:to>
      <xdr:col>78</xdr:col>
      <xdr:colOff>69850</xdr:colOff>
      <xdr:row>76</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009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142240</xdr:rowOff>
    </xdr:from>
    <xdr:to>
      <xdr:col>73</xdr:col>
      <xdr:colOff>180975</xdr:colOff>
      <xdr:row>76</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00099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130810</xdr:rowOff>
    </xdr:from>
    <xdr:to>
      <xdr:col>69</xdr:col>
      <xdr:colOff>92075</xdr:colOff>
      <xdr:row>76</xdr:row>
      <xdr:rowOff>165100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6466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142257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5097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91440</xdr:rowOff>
    </xdr:from>
    <xdr:to>
      <xdr:col>74</xdr:col>
      <xdr:colOff>31750</xdr:colOff>
      <xdr:row>76</xdr:row>
      <xdr:rowOff>21589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31767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80010</xdr:rowOff>
    </xdr:from>
    <xdr:to>
      <xdr:col>65</xdr:col>
      <xdr:colOff>53975</xdr:colOff>
      <xdr:row>74</xdr:row>
      <xdr:rowOff>10160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20337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167668</xdr:rowOff>
    </xdr:from>
    <xdr:to>
      <xdr:col>29</xdr:col>
      <xdr:colOff>127000</xdr:colOff>
      <xdr:row>15</xdr:row>
      <xdr:rowOff>11412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15593"/>
          <a:ext cx="647700" cy="15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11412</xdr:rowOff>
    </xdr:from>
    <xdr:to>
      <xdr:col>26</xdr:col>
      <xdr:colOff>50800</xdr:colOff>
      <xdr:row>15</xdr:row>
      <xdr:rowOff>32672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30787"/>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32672</xdr:rowOff>
    </xdr:from>
    <xdr:to>
      <xdr:col>22</xdr:col>
      <xdr:colOff>114300</xdr:colOff>
      <xdr:row>15</xdr:row>
      <xdr:rowOff>59174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52047"/>
          <a:ext cx="698500" cy="2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50183</xdr:rowOff>
    </xdr:from>
    <xdr:to>
      <xdr:col>18</xdr:col>
      <xdr:colOff>177800</xdr:colOff>
      <xdr:row>15</xdr:row>
      <xdr:rowOff>59174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69558"/>
          <a:ext cx="698500" cy="8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116868</xdr:rowOff>
    </xdr:from>
    <xdr:to>
      <xdr:col>29</xdr:col>
      <xdr:colOff>177800</xdr:colOff>
      <xdr:row>15</xdr:row>
      <xdr:rowOff>47018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6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133395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0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132062</xdr:rowOff>
    </xdr:from>
    <xdr:to>
      <xdr:col>26</xdr:col>
      <xdr:colOff>101600</xdr:colOff>
      <xdr:row>15</xdr:row>
      <xdr:rowOff>62212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7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72389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48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153322</xdr:rowOff>
    </xdr:from>
    <xdr:to>
      <xdr:col>22</xdr:col>
      <xdr:colOff>165100</xdr:colOff>
      <xdr:row>15</xdr:row>
      <xdr:rowOff>83472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0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93649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7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8374</xdr:rowOff>
    </xdr:from>
    <xdr:to>
      <xdr:col>19</xdr:col>
      <xdr:colOff>38100</xdr:colOff>
      <xdr:row>15</xdr:row>
      <xdr:rowOff>109974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27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120151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9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170833</xdr:rowOff>
    </xdr:from>
    <xdr:to>
      <xdr:col>15</xdr:col>
      <xdr:colOff>101600</xdr:colOff>
      <xdr:row>15</xdr:row>
      <xdr:rowOff>100983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1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111160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8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146529</xdr:rowOff>
    </xdr:from>
    <xdr:to>
      <xdr:col>29</xdr:col>
      <xdr:colOff>127000</xdr:colOff>
      <xdr:row>37</xdr:row>
      <xdr:rowOff>179251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71229"/>
          <a:ext cx="647700" cy="3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159592</xdr:rowOff>
    </xdr:from>
    <xdr:to>
      <xdr:col>26</xdr:col>
      <xdr:colOff>50800</xdr:colOff>
      <xdr:row>37</xdr:row>
      <xdr:rowOff>146529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12842"/>
          <a:ext cx="698500" cy="158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125857</xdr:rowOff>
    </xdr:from>
    <xdr:to>
      <xdr:col>22</xdr:col>
      <xdr:colOff>114300</xdr:colOff>
      <xdr:row>36</xdr:row>
      <xdr:rowOff>159592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79107"/>
          <a:ext cx="698500" cy="3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125857</xdr:rowOff>
    </xdr:from>
    <xdr:to>
      <xdr:col>18</xdr:col>
      <xdr:colOff>177800</xdr:colOff>
      <xdr:row>36</xdr:row>
      <xdr:rowOff>139524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79107"/>
          <a:ext cx="698500" cy="1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128451</xdr:rowOff>
    </xdr:from>
    <xdr:to>
      <xdr:col>29</xdr:col>
      <xdr:colOff>177800</xdr:colOff>
      <xdr:row>37</xdr:row>
      <xdr:rowOff>230051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5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100528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95729</xdr:rowOff>
    </xdr:from>
    <xdr:to>
      <xdr:col>26</xdr:col>
      <xdr:colOff>101600</xdr:colOff>
      <xdr:row>37</xdr:row>
      <xdr:rowOff>197329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2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182106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06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108792</xdr:rowOff>
    </xdr:from>
    <xdr:to>
      <xdr:col>22</xdr:col>
      <xdr:colOff>165100</xdr:colOff>
      <xdr:row>37</xdr:row>
      <xdr:rowOff>38942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6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23719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75057</xdr:rowOff>
    </xdr:from>
    <xdr:to>
      <xdr:col>19</xdr:col>
      <xdr:colOff>38100</xdr:colOff>
      <xdr:row>37</xdr:row>
      <xdr:rowOff>5207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2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186834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9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88724</xdr:rowOff>
    </xdr:from>
    <xdr:to>
      <xdr:col>15</xdr:col>
      <xdr:colOff>101600</xdr:colOff>
      <xdr:row>37</xdr:row>
      <xdr:rowOff>18874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4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200501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81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8,642
8,526
5.62
6,198,742
5,774,307
402,845
4,287,726
294,579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8240</xdr:rowOff>
    </xdr:from>
    <xdr:to>
      <xdr:col>24</xdr:col>
      <xdr:colOff>63500</xdr:colOff>
      <xdr:row>35</xdr:row>
      <xdr:rowOff>9947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8990"/>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9947</xdr:rowOff>
    </xdr:from>
    <xdr:to>
      <xdr:col>19</xdr:col>
      <xdr:colOff>177800</xdr:colOff>
      <xdr:row>35</xdr:row>
      <xdr:rowOff>62921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0697"/>
          <a:ext cx="889000" cy="5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62921</xdr:rowOff>
    </xdr:from>
    <xdr:to>
      <xdr:col>15</xdr:col>
      <xdr:colOff>50800</xdr:colOff>
      <xdr:row>35</xdr:row>
      <xdr:rowOff>68880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3671"/>
          <a:ext cx="8890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68880</xdr:rowOff>
    </xdr:from>
    <xdr:to>
      <xdr:col>10</xdr:col>
      <xdr:colOff>114300</xdr:colOff>
      <xdr:row>35</xdr:row>
      <xdr:rowOff>118654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9630"/>
          <a:ext cx="889000" cy="4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128890</xdr:rowOff>
    </xdr:from>
    <xdr:to>
      <xdr:col>24</xdr:col>
      <xdr:colOff>114300</xdr:colOff>
      <xdr:row>35</xdr:row>
      <xdr:rowOff>59040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151767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130597</xdr:rowOff>
    </xdr:from>
    <xdr:to>
      <xdr:col>20</xdr:col>
      <xdr:colOff>38100</xdr:colOff>
      <xdr:row>35</xdr:row>
      <xdr:rowOff>60747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77274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3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12121</xdr:rowOff>
    </xdr:from>
    <xdr:to>
      <xdr:col>15</xdr:col>
      <xdr:colOff>101600</xdr:colOff>
      <xdr:row>35</xdr:row>
      <xdr:rowOff>113721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130248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18080</xdr:rowOff>
    </xdr:from>
    <xdr:to>
      <xdr:col>10</xdr:col>
      <xdr:colOff>165100</xdr:colOff>
      <xdr:row>35</xdr:row>
      <xdr:rowOff>119680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136207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67854</xdr:rowOff>
    </xdr:from>
    <xdr:to>
      <xdr:col>6</xdr:col>
      <xdr:colOff>38100</xdr:colOff>
      <xdr:row>35</xdr:row>
      <xdr:rowOff>169454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14531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4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488,081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1919</xdr:rowOff>
    </xdr:from>
    <xdr:to>
      <xdr:col>24</xdr:col>
      <xdr:colOff>63500</xdr:colOff>
      <xdr:row>58</xdr:row>
      <xdr:rowOff>11080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46019"/>
          <a:ext cx="8382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11080</xdr:rowOff>
    </xdr:from>
    <xdr:to>
      <xdr:col>19</xdr:col>
      <xdr:colOff>177800</xdr:colOff>
      <xdr:row>58</xdr:row>
      <xdr:rowOff>64700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55180"/>
          <a:ext cx="8890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64700</xdr:rowOff>
    </xdr:from>
    <xdr:to>
      <xdr:col>15</xdr:col>
      <xdr:colOff>50800</xdr:colOff>
      <xdr:row>58</xdr:row>
      <xdr:rowOff>73455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08800"/>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73455</xdr:rowOff>
    </xdr:from>
    <xdr:to>
      <xdr:col>10</xdr:col>
      <xdr:colOff>114300</xdr:colOff>
      <xdr:row>58</xdr:row>
      <xdr:rowOff>73540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17555"/>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122569</xdr:rowOff>
    </xdr:from>
    <xdr:to>
      <xdr:col>24</xdr:col>
      <xdr:colOff>114300</xdr:colOff>
      <xdr:row>58</xdr:row>
      <xdr:rowOff>52719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37496</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131730</xdr:rowOff>
    </xdr:from>
    <xdr:to>
      <xdr:col>20</xdr:col>
      <xdr:colOff>38100</xdr:colOff>
      <xdr:row>58</xdr:row>
      <xdr:rowOff>61880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53007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9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13900</xdr:rowOff>
    </xdr:from>
    <xdr:to>
      <xdr:col>15</xdr:col>
      <xdr:colOff>101600</xdr:colOff>
      <xdr:row>58</xdr:row>
      <xdr:rowOff>115500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106627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22655</xdr:rowOff>
    </xdr:from>
    <xdr:to>
      <xdr:col>10</xdr:col>
      <xdr:colOff>165100</xdr:colOff>
      <xdr:row>58</xdr:row>
      <xdr:rowOff>124255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115382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5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22740</xdr:rowOff>
    </xdr:from>
    <xdr:to>
      <xdr:col>6</xdr:col>
      <xdr:colOff>38100</xdr:colOff>
      <xdr:row>58</xdr:row>
      <xdr:rowOff>124340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115467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96974</xdr:rowOff>
    </xdr:from>
    <xdr:to>
      <xdr:col>24</xdr:col>
      <xdr:colOff>63500</xdr:colOff>
      <xdr:row>78</xdr:row>
      <xdr:rowOff>100084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70074"/>
          <a:ext cx="8382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97386</xdr:rowOff>
    </xdr:from>
    <xdr:to>
      <xdr:col>19</xdr:col>
      <xdr:colOff>177800</xdr:colOff>
      <xdr:row>78</xdr:row>
      <xdr:rowOff>100084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70486"/>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97386</xdr:rowOff>
    </xdr:from>
    <xdr:to>
      <xdr:col>15</xdr:col>
      <xdr:colOff>50800</xdr:colOff>
      <xdr:row>78</xdr:row>
      <xdr:rowOff>106073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7048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104953</xdr:rowOff>
    </xdr:from>
    <xdr:to>
      <xdr:col>10</xdr:col>
      <xdr:colOff>114300</xdr:colOff>
      <xdr:row>78</xdr:row>
      <xdr:rowOff>106073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8053"/>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46174</xdr:rowOff>
    </xdr:from>
    <xdr:to>
      <xdr:col>24</xdr:col>
      <xdr:colOff>114300</xdr:colOff>
      <xdr:row>78</xdr:row>
      <xdr:rowOff>147774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132551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49284</xdr:rowOff>
    </xdr:from>
    <xdr:to>
      <xdr:col>20</xdr:col>
      <xdr:colOff>38100</xdr:colOff>
      <xdr:row>78</xdr:row>
      <xdr:rowOff>150884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142011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46586</xdr:rowOff>
    </xdr:from>
    <xdr:to>
      <xdr:col>15</xdr:col>
      <xdr:colOff>101600</xdr:colOff>
      <xdr:row>78</xdr:row>
      <xdr:rowOff>148186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139313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1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55273</xdr:rowOff>
    </xdr:from>
    <xdr:to>
      <xdr:col>10</xdr:col>
      <xdr:colOff>165100</xdr:colOff>
      <xdr:row>78</xdr:row>
      <xdr:rowOff>156873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148000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54153</xdr:rowOff>
    </xdr:from>
    <xdr:to>
      <xdr:col>6</xdr:col>
      <xdr:colOff>38100</xdr:colOff>
      <xdr:row>78</xdr:row>
      <xdr:rowOff>155753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146880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119290</xdr:rowOff>
    </xdr:from>
    <xdr:to>
      <xdr:col>24</xdr:col>
      <xdr:colOff>63500</xdr:colOff>
      <xdr:row>96</xdr:row>
      <xdr:rowOff>161506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78490"/>
          <a:ext cx="838200" cy="4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161506</xdr:rowOff>
    </xdr:from>
    <xdr:to>
      <xdr:col>19</xdr:col>
      <xdr:colOff>177800</xdr:colOff>
      <xdr:row>97</xdr:row>
      <xdr:rowOff>46901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20706"/>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34341</xdr:rowOff>
    </xdr:from>
    <xdr:to>
      <xdr:col>15</xdr:col>
      <xdr:colOff>50800</xdr:colOff>
      <xdr:row>97</xdr:row>
      <xdr:rowOff>46901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64991"/>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10083</xdr:rowOff>
    </xdr:from>
    <xdr:to>
      <xdr:col>10</xdr:col>
      <xdr:colOff>114300</xdr:colOff>
      <xdr:row>97</xdr:row>
      <xdr:rowOff>34341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40733"/>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68490</xdr:rowOff>
    </xdr:from>
    <xdr:to>
      <xdr:col>24</xdr:col>
      <xdr:colOff>114300</xdr:colOff>
      <xdr:row>96</xdr:row>
      <xdr:rowOff>170090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46917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0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110706</xdr:rowOff>
    </xdr:from>
    <xdr:to>
      <xdr:col>20</xdr:col>
      <xdr:colOff>38100</xdr:colOff>
      <xdr:row>97</xdr:row>
      <xdr:rowOff>40856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31983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167551</xdr:rowOff>
    </xdr:from>
    <xdr:to>
      <xdr:col>15</xdr:col>
      <xdr:colOff>101600</xdr:colOff>
      <xdr:row>97</xdr:row>
      <xdr:rowOff>97701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88828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154991</xdr:rowOff>
    </xdr:from>
    <xdr:to>
      <xdr:col>10</xdr:col>
      <xdr:colOff>165100</xdr:colOff>
      <xdr:row>97</xdr:row>
      <xdr:rowOff>85141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76268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130733</xdr:rowOff>
    </xdr:from>
    <xdr:to>
      <xdr:col>6</xdr:col>
      <xdr:colOff>38100</xdr:colOff>
      <xdr:row>97</xdr:row>
      <xdr:rowOff>60883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52010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21098</xdr:rowOff>
    </xdr:from>
    <xdr:to>
      <xdr:col>55</xdr:col>
      <xdr:colOff>0</xdr:colOff>
      <xdr:row>37</xdr:row>
      <xdr:rowOff>111205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21848"/>
          <a:ext cx="838200" cy="4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63561</xdr:rowOff>
    </xdr:from>
    <xdr:to>
      <xdr:col>50</xdr:col>
      <xdr:colOff>114300</xdr:colOff>
      <xdr:row>37</xdr:row>
      <xdr:rowOff>111205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07211"/>
          <a:ext cx="889000" cy="4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15661</xdr:rowOff>
    </xdr:from>
    <xdr:to>
      <xdr:col>45</xdr:col>
      <xdr:colOff>177800</xdr:colOff>
      <xdr:row>37</xdr:row>
      <xdr:rowOff>63561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59311"/>
          <a:ext cx="8890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15661</xdr:rowOff>
    </xdr:from>
    <xdr:to>
      <xdr:col>41</xdr:col>
      <xdr:colOff>50800</xdr:colOff>
      <xdr:row>37</xdr:row>
      <xdr:rowOff>104937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59311"/>
          <a:ext cx="889000" cy="8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141748</xdr:rowOff>
    </xdr:from>
    <xdr:to>
      <xdr:col>55</xdr:col>
      <xdr:colOff>50800</xdr:colOff>
      <xdr:row>35</xdr:row>
      <xdr:rowOff>71898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120175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4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60405</xdr:rowOff>
    </xdr:from>
    <xdr:to>
      <xdr:col>50</xdr:col>
      <xdr:colOff>165100</xdr:colOff>
      <xdr:row>37</xdr:row>
      <xdr:rowOff>162005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153132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9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12761</xdr:rowOff>
    </xdr:from>
    <xdr:to>
      <xdr:col>46</xdr:col>
      <xdr:colOff>38100</xdr:colOff>
      <xdr:row>37</xdr:row>
      <xdr:rowOff>114361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105488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4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136311</xdr:rowOff>
    </xdr:from>
    <xdr:to>
      <xdr:col>41</xdr:col>
      <xdr:colOff>101600</xdr:colOff>
      <xdr:row>37</xdr:row>
      <xdr:rowOff>66461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57588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54137</xdr:rowOff>
    </xdr:from>
    <xdr:to>
      <xdr:col>36</xdr:col>
      <xdr:colOff>165100</xdr:colOff>
      <xdr:row>37</xdr:row>
      <xdr:rowOff>155737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146865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163721</xdr:rowOff>
    </xdr:from>
    <xdr:to>
      <xdr:col>55</xdr:col>
      <xdr:colOff>0</xdr:colOff>
      <xdr:row>59</xdr:row>
      <xdr:rowOff>38882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07821"/>
          <a:ext cx="8382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163721</xdr:rowOff>
    </xdr:from>
    <xdr:to>
      <xdr:col>50</xdr:col>
      <xdr:colOff>114300</xdr:colOff>
      <xdr:row>59</xdr:row>
      <xdr:rowOff>10426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107821"/>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10426</xdr:rowOff>
    </xdr:from>
    <xdr:to>
      <xdr:col>45</xdr:col>
      <xdr:colOff>177800</xdr:colOff>
      <xdr:row>59</xdr:row>
      <xdr:rowOff>45546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25976"/>
          <a:ext cx="889000" cy="3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45546</xdr:rowOff>
    </xdr:from>
    <xdr:to>
      <xdr:col>41</xdr:col>
      <xdr:colOff>50800</xdr:colOff>
      <xdr:row>59</xdr:row>
      <xdr:rowOff>70486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61096"/>
          <a:ext cx="8890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159532</xdr:rowOff>
    </xdr:from>
    <xdr:to>
      <xdr:col>55</xdr:col>
      <xdr:colOff>50800</xdr:colOff>
      <xdr:row>59</xdr:row>
      <xdr:rowOff>89682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1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74459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112921</xdr:rowOff>
    </xdr:from>
    <xdr:to>
      <xdr:col>50</xdr:col>
      <xdr:colOff>165100</xdr:colOff>
      <xdr:row>59</xdr:row>
      <xdr:rowOff>43071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5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34198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4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131076</xdr:rowOff>
    </xdr:from>
    <xdr:to>
      <xdr:col>46</xdr:col>
      <xdr:colOff>38100</xdr:colOff>
      <xdr:row>59</xdr:row>
      <xdr:rowOff>61226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52353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6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166196</xdr:rowOff>
    </xdr:from>
    <xdr:to>
      <xdr:col>41</xdr:col>
      <xdr:colOff>101600</xdr:colOff>
      <xdr:row>59</xdr:row>
      <xdr:rowOff>96346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11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87473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2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19686</xdr:rowOff>
    </xdr:from>
    <xdr:to>
      <xdr:col>36</xdr:col>
      <xdr:colOff>165100</xdr:colOff>
      <xdr:row>59</xdr:row>
      <xdr:rowOff>121286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1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112413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2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40801</xdr:rowOff>
    </xdr:from>
    <xdr:to>
      <xdr:col>55</xdr:col>
      <xdr:colOff>0</xdr:colOff>
      <xdr:row>79</xdr:row>
      <xdr:rowOff>94242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5351"/>
          <a:ext cx="838200" cy="5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40801</xdr:rowOff>
    </xdr:from>
    <xdr:to>
      <xdr:col>50</xdr:col>
      <xdr:colOff>114300</xdr:colOff>
      <xdr:row>79</xdr:row>
      <xdr:rowOff>97310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85351"/>
          <a:ext cx="889000" cy="5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94052</xdr:rowOff>
    </xdr:from>
    <xdr:to>
      <xdr:col>45</xdr:col>
      <xdr:colOff>177800</xdr:colOff>
      <xdr:row>79</xdr:row>
      <xdr:rowOff>97310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638602"/>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94052</xdr:rowOff>
    </xdr:from>
    <xdr:to>
      <xdr:col>41</xdr:col>
      <xdr:colOff>50800</xdr:colOff>
      <xdr:row>79</xdr:row>
      <xdr:rowOff>98510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638602"/>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43442</xdr:rowOff>
    </xdr:from>
    <xdr:to>
      <xdr:col>55</xdr:col>
      <xdr:colOff>50800</xdr:colOff>
      <xdr:row>79</xdr:row>
      <xdr:rowOff>145042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161451</xdr:rowOff>
    </xdr:from>
    <xdr:to>
      <xdr:col>50</xdr:col>
      <xdr:colOff>165100</xdr:colOff>
      <xdr:row>79</xdr:row>
      <xdr:rowOff>91601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82728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2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46510</xdr:rowOff>
    </xdr:from>
    <xdr:to>
      <xdr:col>46</xdr:col>
      <xdr:colOff>38100</xdr:colOff>
      <xdr:row>79</xdr:row>
      <xdr:rowOff>148110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139237</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683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43252</xdr:rowOff>
    </xdr:from>
    <xdr:to>
      <xdr:col>41</xdr:col>
      <xdr:colOff>101600</xdr:colOff>
      <xdr:row>79</xdr:row>
      <xdr:rowOff>144852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135979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8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47710</xdr:rowOff>
    </xdr:from>
    <xdr:to>
      <xdr:col>36</xdr:col>
      <xdr:colOff>165100</xdr:colOff>
      <xdr:row>79</xdr:row>
      <xdr:rowOff>149310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140437</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84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3094</xdr:rowOff>
    </xdr:from>
    <xdr:to>
      <xdr:col>55</xdr:col>
      <xdr:colOff>0</xdr:colOff>
      <xdr:row>97</xdr:row>
      <xdr:rowOff>27783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33744"/>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27783</xdr:rowOff>
    </xdr:from>
    <xdr:to>
      <xdr:col>50</xdr:col>
      <xdr:colOff>114300</xdr:colOff>
      <xdr:row>97</xdr:row>
      <xdr:rowOff>106285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58433"/>
          <a:ext cx="889000" cy="7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76115</xdr:rowOff>
    </xdr:from>
    <xdr:to>
      <xdr:col>45</xdr:col>
      <xdr:colOff>177800</xdr:colOff>
      <xdr:row>97</xdr:row>
      <xdr:rowOff>106285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06765"/>
          <a:ext cx="889000" cy="3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76115</xdr:rowOff>
    </xdr:from>
    <xdr:to>
      <xdr:col>41</xdr:col>
      <xdr:colOff>50800</xdr:colOff>
      <xdr:row>97</xdr:row>
      <xdr:rowOff>98769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06765"/>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123744</xdr:rowOff>
    </xdr:from>
    <xdr:to>
      <xdr:col>55</xdr:col>
      <xdr:colOff>50800</xdr:colOff>
      <xdr:row>97</xdr:row>
      <xdr:rowOff>53894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102171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148433</xdr:rowOff>
    </xdr:from>
    <xdr:to>
      <xdr:col>50</xdr:col>
      <xdr:colOff>165100</xdr:colOff>
      <xdr:row>97</xdr:row>
      <xdr:rowOff>78583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55485</xdr:rowOff>
    </xdr:from>
    <xdr:to>
      <xdr:col>46</xdr:col>
      <xdr:colOff>38100</xdr:colOff>
      <xdr:row>97</xdr:row>
      <xdr:rowOff>157085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8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148212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7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25315</xdr:rowOff>
    </xdr:from>
    <xdr:to>
      <xdr:col>41</xdr:col>
      <xdr:colOff>101600</xdr:colOff>
      <xdr:row>97</xdr:row>
      <xdr:rowOff>126915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118042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47969</xdr:rowOff>
    </xdr:from>
    <xdr:to>
      <xdr:col>36</xdr:col>
      <xdr:colOff>165100</xdr:colOff>
      <xdr:row>97</xdr:row>
      <xdr:rowOff>149569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140696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20720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35820"/>
          <a:ext cx="8382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9427</xdr:rowOff>
    </xdr:from>
    <xdr:to>
      <xdr:col>81</xdr:col>
      <xdr:colOff>50800</xdr:colOff>
      <xdr:row>38</xdr:row>
      <xdr:rowOff>20720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24527"/>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9427</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24527"/>
          <a:ext cx="889000" cy="1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141369</xdr:rowOff>
    </xdr:from>
    <xdr:to>
      <xdr:col>81</xdr:col>
      <xdr:colOff>101600</xdr:colOff>
      <xdr:row>38</xdr:row>
      <xdr:rowOff>71520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5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62647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57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130077</xdr:rowOff>
    </xdr:from>
    <xdr:to>
      <xdr:col>76</xdr:col>
      <xdr:colOff>165100</xdr:colOff>
      <xdr:row>38</xdr:row>
      <xdr:rowOff>60227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7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51354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6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98941</xdr:rowOff>
    </xdr:from>
    <xdr:to>
      <xdr:col>85</xdr:col>
      <xdr:colOff>127000</xdr:colOff>
      <xdr:row>78</xdr:row>
      <xdr:rowOff>103302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472041"/>
          <a:ext cx="8382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98941</xdr:rowOff>
    </xdr:from>
    <xdr:to>
      <xdr:col>81</xdr:col>
      <xdr:colOff>50800</xdr:colOff>
      <xdr:row>78</xdr:row>
      <xdr:rowOff>99251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472041"/>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82944</xdr:rowOff>
    </xdr:from>
    <xdr:to>
      <xdr:col>76</xdr:col>
      <xdr:colOff>114300</xdr:colOff>
      <xdr:row>78</xdr:row>
      <xdr:rowOff>99251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456044"/>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43295</xdr:rowOff>
    </xdr:from>
    <xdr:to>
      <xdr:col>71</xdr:col>
      <xdr:colOff>177800</xdr:colOff>
      <xdr:row>78</xdr:row>
      <xdr:rowOff>82944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416395"/>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52502</xdr:rowOff>
    </xdr:from>
    <xdr:to>
      <xdr:col>85</xdr:col>
      <xdr:colOff>177800</xdr:colOff>
      <xdr:row>78</xdr:row>
      <xdr:rowOff>154102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4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138879</xdr:rowOff>
    </xdr:from>
    <xdr:ext cx="469744"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48141</xdr:rowOff>
    </xdr:from>
    <xdr:to>
      <xdr:col>81</xdr:col>
      <xdr:colOff>101600</xdr:colOff>
      <xdr:row>78</xdr:row>
      <xdr:rowOff>149741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4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140868</xdr:rowOff>
    </xdr:from>
    <xdr:ext cx="469744"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46428" y="1351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48451</xdr:rowOff>
    </xdr:from>
    <xdr:to>
      <xdr:col>76</xdr:col>
      <xdr:colOff>165100</xdr:colOff>
      <xdr:row>78</xdr:row>
      <xdr:rowOff>150051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4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141178</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57428" y="1351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32144</xdr:rowOff>
    </xdr:from>
    <xdr:to>
      <xdr:col>72</xdr:col>
      <xdr:colOff>38100</xdr:colOff>
      <xdr:row>78</xdr:row>
      <xdr:rowOff>133744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4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124871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163945</xdr:rowOff>
    </xdr:from>
    <xdr:to>
      <xdr:col>67</xdr:col>
      <xdr:colOff>101600</xdr:colOff>
      <xdr:row>78</xdr:row>
      <xdr:rowOff>94095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85222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96803</xdr:rowOff>
    </xdr:from>
    <xdr:to>
      <xdr:col>85</xdr:col>
      <xdr:colOff>126364</xdr:colOff>
      <xdr:row>98</xdr:row>
      <xdr:rowOff>136891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870203"/>
          <a:ext cx="1269" cy="106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140718</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136891</xdr:rowOff>
    </xdr:from>
    <xdr:to>
      <xdr:col>86</xdr:col>
      <xdr:colOff>25400</xdr:colOff>
      <xdr:row>98</xdr:row>
      <xdr:rowOff>136891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38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43480</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64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468,765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96803</xdr:rowOff>
    </xdr:from>
    <xdr:to>
      <xdr:col>86</xdr:col>
      <xdr:colOff>25400</xdr:colOff>
      <xdr:row>92</xdr:row>
      <xdr:rowOff>96803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87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100343</xdr:rowOff>
    </xdr:from>
    <xdr:to>
      <xdr:col>85</xdr:col>
      <xdr:colOff>127000</xdr:colOff>
      <xdr:row>98</xdr:row>
      <xdr:rowOff>43073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730993"/>
          <a:ext cx="838200" cy="1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165154</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24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142277</xdr:rowOff>
    </xdr:from>
    <xdr:to>
      <xdr:col>85</xdr:col>
      <xdr:colOff>177800</xdr:colOff>
      <xdr:row>98</xdr:row>
      <xdr:rowOff>72427</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66946</xdr:rowOff>
    </xdr:from>
    <xdr:to>
      <xdr:col>81</xdr:col>
      <xdr:colOff>50800</xdr:colOff>
      <xdr:row>97</xdr:row>
      <xdr:rowOff>100343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697596"/>
          <a:ext cx="889000" cy="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147996</xdr:rowOff>
    </xdr:from>
    <xdr:to>
      <xdr:col>81</xdr:col>
      <xdr:colOff>101600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69273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8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36131</xdr:rowOff>
    </xdr:from>
    <xdr:to>
      <xdr:col>76</xdr:col>
      <xdr:colOff>114300</xdr:colOff>
      <xdr:row>97</xdr:row>
      <xdr:rowOff>66946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5466631"/>
          <a:ext cx="889000" cy="12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148439</xdr:rowOff>
    </xdr:from>
    <xdr:to>
      <xdr:col>76</xdr:col>
      <xdr:colOff>165100</xdr:colOff>
      <xdr:row>98</xdr:row>
      <xdr:rowOff>78589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69716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36131</xdr:rowOff>
    </xdr:from>
    <xdr:to>
      <xdr:col>71</xdr:col>
      <xdr:colOff>177800</xdr:colOff>
      <xdr:row>96</xdr:row>
      <xdr:rowOff>67202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5466631"/>
          <a:ext cx="889000" cy="105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135896</xdr:rowOff>
    </xdr:from>
    <xdr:to>
      <xdr:col>72</xdr:col>
      <xdr:colOff>38100</xdr:colOff>
      <xdr:row>98</xdr:row>
      <xdr:rowOff>66046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57173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147070</xdr:rowOff>
    </xdr:from>
    <xdr:to>
      <xdr:col>67</xdr:col>
      <xdr:colOff>101600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163723</xdr:rowOff>
    </xdr:from>
    <xdr:to>
      <xdr:col>85</xdr:col>
      <xdr:colOff>177800</xdr:colOff>
      <xdr:row>98</xdr:row>
      <xdr:rowOff>93873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120703</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49543</xdr:rowOff>
    </xdr:from>
    <xdr:to>
      <xdr:col>81</xdr:col>
      <xdr:colOff>101600</xdr:colOff>
      <xdr:row>97</xdr:row>
      <xdr:rowOff>151143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167670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16146</xdr:rowOff>
    </xdr:from>
    <xdr:to>
      <xdr:col>76</xdr:col>
      <xdr:colOff>165100</xdr:colOff>
      <xdr:row>97</xdr:row>
      <xdr:rowOff>117746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4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134273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42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156781</xdr:rowOff>
    </xdr:from>
    <xdr:to>
      <xdr:col>72</xdr:col>
      <xdr:colOff>38100</xdr:colOff>
      <xdr:row>90</xdr:row>
      <xdr:rowOff>86931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54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103458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519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16402</xdr:rowOff>
    </xdr:from>
    <xdr:to>
      <xdr:col>67</xdr:col>
      <xdr:colOff>101600</xdr:colOff>
      <xdr:row>96</xdr:row>
      <xdr:rowOff>118002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134529</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25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120971</xdr:rowOff>
    </xdr:from>
    <xdr:to>
      <xdr:col>116</xdr:col>
      <xdr:colOff>63500</xdr:colOff>
      <xdr:row>73</xdr:row>
      <xdr:rowOff>131911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636821"/>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5267</xdr:rowOff>
    </xdr:from>
    <xdr:to>
      <xdr:col>111</xdr:col>
      <xdr:colOff>177800</xdr:colOff>
      <xdr:row>73</xdr:row>
      <xdr:rowOff>131911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521117"/>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5267</xdr:rowOff>
    </xdr:from>
    <xdr:to>
      <xdr:col>107</xdr:col>
      <xdr:colOff>50800</xdr:colOff>
      <xdr:row>73</xdr:row>
      <xdr:rowOff>125347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521117"/>
          <a:ext cx="889000" cy="1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125347</xdr:rowOff>
    </xdr:from>
    <xdr:to>
      <xdr:col>102</xdr:col>
      <xdr:colOff>114300</xdr:colOff>
      <xdr:row>74</xdr:row>
      <xdr:rowOff>60474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641197"/>
          <a:ext cx="889000" cy="10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70171</xdr:rowOff>
    </xdr:from>
    <xdr:to>
      <xdr:col>116</xdr:col>
      <xdr:colOff>114300</xdr:colOff>
      <xdr:row>74</xdr:row>
      <xdr:rowOff>321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5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93048</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43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81111</xdr:rowOff>
    </xdr:from>
    <xdr:to>
      <xdr:col>112</xdr:col>
      <xdr:colOff>38100</xdr:colOff>
      <xdr:row>74</xdr:row>
      <xdr:rowOff>11261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5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27788</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37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125917</xdr:rowOff>
    </xdr:from>
    <xdr:to>
      <xdr:col>107</xdr:col>
      <xdr:colOff>101600</xdr:colOff>
      <xdr:row>73</xdr:row>
      <xdr:rowOff>56067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47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72594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24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74547</xdr:rowOff>
    </xdr:from>
    <xdr:to>
      <xdr:col>102</xdr:col>
      <xdr:colOff>165100</xdr:colOff>
      <xdr:row>74</xdr:row>
      <xdr:rowOff>4697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21224</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36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9674</xdr:rowOff>
    </xdr:from>
    <xdr:to>
      <xdr:col>98</xdr:col>
      <xdr:colOff>38100</xdr:colOff>
      <xdr:row>74</xdr:row>
      <xdr:rowOff>111274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6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127801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ついては、類似団体内平均値を上回っているが、これは、過去に関西国際空港開港関連の職員採用数が多大であったことが主な要因である。今後は、民間委託や指定管理者制度の導入等により人件費の抑制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物件費については、吉見ノ里駅前周辺整備委託料、校内通信ネットワーク整備委託料等により増加した。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扶助費については、子育て世帯への臨時特別給付事業等により増加した。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補助費については、特別定額給付金事業等により増加した。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公債費については、繰上償還により、平成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年度以降、類似団体内平均値を大きく下回っている。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積立金は、平成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年度に公共施設維持整備基金の創設により一時的に高数値となっていたが、以降は類似団体内平均値に近づいている。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8,642
8,526
5.62
6,198,742
5,774,307
402,845
4,287,726
294,579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13,394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78168</xdr:rowOff>
    </xdr:from>
    <xdr:to>
      <xdr:col>24</xdr:col>
      <xdr:colOff>63500</xdr:colOff>
      <xdr:row>35</xdr:row>
      <xdr:rowOff>94361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78918"/>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48070</xdr:rowOff>
    </xdr:from>
    <xdr:to>
      <xdr:col>19</xdr:col>
      <xdr:colOff>177800</xdr:colOff>
      <xdr:row>35</xdr:row>
      <xdr:rowOff>78168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8820"/>
          <a:ext cx="889000" cy="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48070</xdr:rowOff>
    </xdr:from>
    <xdr:to>
      <xdr:col>15</xdr:col>
      <xdr:colOff>50800</xdr:colOff>
      <xdr:row>35</xdr:row>
      <xdr:rowOff>133033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8820"/>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101981</xdr:rowOff>
    </xdr:from>
    <xdr:to>
      <xdr:col>10</xdr:col>
      <xdr:colOff>114300</xdr:colOff>
      <xdr:row>35</xdr:row>
      <xdr:rowOff>133033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2731"/>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66438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27368</xdr:rowOff>
    </xdr:from>
    <xdr:to>
      <xdr:col>20</xdr:col>
      <xdr:colOff>38100</xdr:colOff>
      <xdr:row>35</xdr:row>
      <xdr:rowOff>128968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120095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2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168720</xdr:rowOff>
    </xdr:from>
    <xdr:to>
      <xdr:col>15</xdr:col>
      <xdr:colOff>101600</xdr:colOff>
      <xdr:row>35</xdr:row>
      <xdr:rowOff>98870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89997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9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82233</xdr:rowOff>
    </xdr:from>
    <xdr:to>
      <xdr:col>10</xdr:col>
      <xdr:colOff>165100</xdr:colOff>
      <xdr:row>36</xdr:row>
      <xdr:rowOff>12383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3510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7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51181</xdr:rowOff>
    </xdr:from>
    <xdr:to>
      <xdr:col>6</xdr:col>
      <xdr:colOff>38100</xdr:colOff>
      <xdr:row>35</xdr:row>
      <xdr:rowOff>152781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169308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2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910,839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76147</xdr:rowOff>
    </xdr:from>
    <xdr:to>
      <xdr:col>24</xdr:col>
      <xdr:colOff>63500</xdr:colOff>
      <xdr:row>57</xdr:row>
      <xdr:rowOff>162331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48797"/>
          <a:ext cx="838200" cy="8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162331</xdr:rowOff>
    </xdr:from>
    <xdr:to>
      <xdr:col>19</xdr:col>
      <xdr:colOff>177800</xdr:colOff>
      <xdr:row>57</xdr:row>
      <xdr:rowOff>169764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34981"/>
          <a:ext cx="8890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146207</xdr:rowOff>
    </xdr:from>
    <xdr:to>
      <xdr:col>15</xdr:col>
      <xdr:colOff>50800</xdr:colOff>
      <xdr:row>57</xdr:row>
      <xdr:rowOff>169764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061607"/>
          <a:ext cx="889000" cy="88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146207</xdr:rowOff>
    </xdr:from>
    <xdr:to>
      <xdr:col>10</xdr:col>
      <xdr:colOff>114300</xdr:colOff>
      <xdr:row>57</xdr:row>
      <xdr:rowOff>58831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061607"/>
          <a:ext cx="889000" cy="76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25347</xdr:rowOff>
    </xdr:from>
    <xdr:to>
      <xdr:col>24</xdr:col>
      <xdr:colOff>114300</xdr:colOff>
      <xdr:row>57</xdr:row>
      <xdr:rowOff>126947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3774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7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111531</xdr:rowOff>
    </xdr:from>
    <xdr:to>
      <xdr:col>20</xdr:col>
      <xdr:colOff>38100</xdr:colOff>
      <xdr:row>58</xdr:row>
      <xdr:rowOff>41681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58208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118964</xdr:rowOff>
    </xdr:from>
    <xdr:to>
      <xdr:col>15</xdr:col>
      <xdr:colOff>101600</xdr:colOff>
      <xdr:row>58</xdr:row>
      <xdr:rowOff>49114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65641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6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95407</xdr:rowOff>
    </xdr:from>
    <xdr:to>
      <xdr:col>10</xdr:col>
      <xdr:colOff>165100</xdr:colOff>
      <xdr:row>53</xdr:row>
      <xdr:rowOff>25557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0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42084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7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8031</xdr:rowOff>
    </xdr:from>
    <xdr:to>
      <xdr:col>6</xdr:col>
      <xdr:colOff>38100</xdr:colOff>
      <xdr:row>57</xdr:row>
      <xdr:rowOff>109631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126158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5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308,014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38621</xdr:rowOff>
    </xdr:from>
    <xdr:to>
      <xdr:col>24</xdr:col>
      <xdr:colOff>63500</xdr:colOff>
      <xdr:row>76</xdr:row>
      <xdr:rowOff>64802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68821"/>
          <a:ext cx="8382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38621</xdr:rowOff>
    </xdr:from>
    <xdr:to>
      <xdr:col>19</xdr:col>
      <xdr:colOff>177800</xdr:colOff>
      <xdr:row>77</xdr:row>
      <xdr:rowOff>19335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68821"/>
          <a:ext cx="889000" cy="15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19335</xdr:rowOff>
    </xdr:from>
    <xdr:to>
      <xdr:col>15</xdr:col>
      <xdr:colOff>50800</xdr:colOff>
      <xdr:row>77</xdr:row>
      <xdr:rowOff>62182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0985"/>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62182</xdr:rowOff>
    </xdr:from>
    <xdr:to>
      <xdr:col>10</xdr:col>
      <xdr:colOff>114300</xdr:colOff>
      <xdr:row>77</xdr:row>
      <xdr:rowOff>90308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63832"/>
          <a:ext cx="889000" cy="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14002</xdr:rowOff>
    </xdr:from>
    <xdr:to>
      <xdr:col>24</xdr:col>
      <xdr:colOff>114300</xdr:colOff>
      <xdr:row>76</xdr:row>
      <xdr:rowOff>115602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163879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2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159271</xdr:rowOff>
    </xdr:from>
    <xdr:to>
      <xdr:col>20</xdr:col>
      <xdr:colOff>38100</xdr:colOff>
      <xdr:row>76</xdr:row>
      <xdr:rowOff>89421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80548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1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139985</xdr:rowOff>
    </xdr:from>
    <xdr:to>
      <xdr:col>15</xdr:col>
      <xdr:colOff>101600</xdr:colOff>
      <xdr:row>77</xdr:row>
      <xdr:rowOff>70135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61262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11382</xdr:rowOff>
    </xdr:from>
    <xdr:to>
      <xdr:col>10</xdr:col>
      <xdr:colOff>165100</xdr:colOff>
      <xdr:row>77</xdr:row>
      <xdr:rowOff>112982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104109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0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39508</xdr:rowOff>
    </xdr:from>
    <xdr:to>
      <xdr:col>6</xdr:col>
      <xdr:colOff>38100</xdr:colOff>
      <xdr:row>77</xdr:row>
      <xdr:rowOff>141108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132235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3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823,037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130097</xdr:rowOff>
    </xdr:from>
    <xdr:to>
      <xdr:col>24</xdr:col>
      <xdr:colOff>63500</xdr:colOff>
      <xdr:row>98</xdr:row>
      <xdr:rowOff>138683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2197"/>
          <a:ext cx="8382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131738</xdr:rowOff>
    </xdr:from>
    <xdr:to>
      <xdr:col>19</xdr:col>
      <xdr:colOff>177800</xdr:colOff>
      <xdr:row>98</xdr:row>
      <xdr:rowOff>138683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33838"/>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131738</xdr:rowOff>
    </xdr:from>
    <xdr:to>
      <xdr:col>15</xdr:col>
      <xdr:colOff>50800</xdr:colOff>
      <xdr:row>98</xdr:row>
      <xdr:rowOff>142115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3838"/>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142115</xdr:rowOff>
    </xdr:from>
    <xdr:to>
      <xdr:col>10</xdr:col>
      <xdr:colOff>114300</xdr:colOff>
      <xdr:row>98</xdr:row>
      <xdr:rowOff>143408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4215"/>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79297</xdr:rowOff>
    </xdr:from>
    <xdr:to>
      <xdr:col>24</xdr:col>
      <xdr:colOff>114300</xdr:colOff>
      <xdr:row>99</xdr:row>
      <xdr:rowOff>9447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87883</xdr:rowOff>
    </xdr:from>
    <xdr:to>
      <xdr:col>20</xdr:col>
      <xdr:colOff>38100</xdr:colOff>
      <xdr:row>99</xdr:row>
      <xdr:rowOff>18033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9160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80938</xdr:rowOff>
    </xdr:from>
    <xdr:to>
      <xdr:col>15</xdr:col>
      <xdr:colOff>101600</xdr:colOff>
      <xdr:row>99</xdr:row>
      <xdr:rowOff>11088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91315</xdr:rowOff>
    </xdr:from>
    <xdr:to>
      <xdr:col>10</xdr:col>
      <xdr:colOff>165100</xdr:colOff>
      <xdr:row>99</xdr:row>
      <xdr:rowOff>21465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12592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92608</xdr:rowOff>
    </xdr:from>
    <xdr:to>
      <xdr:col>6</xdr:col>
      <xdr:colOff>38100</xdr:colOff>
      <xdr:row>99</xdr:row>
      <xdr:rowOff>22758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13885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17,249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25400</xdr:rowOff>
    </xdr:from>
    <xdr:to>
      <xdr:col>55</xdr:col>
      <xdr:colOff>0</xdr:colOff>
      <xdr:row>39</xdr:row>
      <xdr:rowOff>31648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11950"/>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14960</xdr:rowOff>
    </xdr:from>
    <xdr:to>
      <xdr:col>50</xdr:col>
      <xdr:colOff>114300</xdr:colOff>
      <xdr:row>39</xdr:row>
      <xdr:rowOff>31648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0151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14960</xdr:rowOff>
    </xdr:from>
    <xdr:to>
      <xdr:col>45</xdr:col>
      <xdr:colOff>177800</xdr:colOff>
      <xdr:row>39</xdr:row>
      <xdr:rowOff>24867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0151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18847</xdr:rowOff>
    </xdr:from>
    <xdr:to>
      <xdr:col>41</xdr:col>
      <xdr:colOff>50800</xdr:colOff>
      <xdr:row>39</xdr:row>
      <xdr:rowOff>24867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0539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146050</xdr:rowOff>
    </xdr:from>
    <xdr:to>
      <xdr:col>55</xdr:col>
      <xdr:colOff>50800</xdr:colOff>
      <xdr:row>39</xdr:row>
      <xdr:rowOff>76200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152298</xdr:rowOff>
    </xdr:from>
    <xdr:to>
      <xdr:col>50</xdr:col>
      <xdr:colOff>165100</xdr:colOff>
      <xdr:row>39</xdr:row>
      <xdr:rowOff>82448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73575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60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135610</xdr:rowOff>
    </xdr:from>
    <xdr:to>
      <xdr:col>46</xdr:col>
      <xdr:colOff>38100</xdr:colOff>
      <xdr:row>39</xdr:row>
      <xdr:rowOff>65760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56887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4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145517</xdr:rowOff>
    </xdr:from>
    <xdr:to>
      <xdr:col>41</xdr:col>
      <xdr:colOff>101600</xdr:colOff>
      <xdr:row>39</xdr:row>
      <xdr:rowOff>75667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66794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139497</xdr:rowOff>
    </xdr:from>
    <xdr:to>
      <xdr:col>36</xdr:col>
      <xdr:colOff>165100</xdr:colOff>
      <xdr:row>39</xdr:row>
      <xdr:rowOff>69647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60774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47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191,661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1122</xdr:rowOff>
    </xdr:from>
    <xdr:to>
      <xdr:col>55</xdr:col>
      <xdr:colOff>0</xdr:colOff>
      <xdr:row>59</xdr:row>
      <xdr:rowOff>8034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16672"/>
          <a:ext cx="8382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1122</xdr:rowOff>
    </xdr:from>
    <xdr:to>
      <xdr:col>50</xdr:col>
      <xdr:colOff>114300</xdr:colOff>
      <xdr:row>59</xdr:row>
      <xdr:rowOff>1229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16672"/>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163216</xdr:rowOff>
    </xdr:from>
    <xdr:to>
      <xdr:col>45</xdr:col>
      <xdr:colOff>177800</xdr:colOff>
      <xdr:row>59</xdr:row>
      <xdr:rowOff>1229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07316"/>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163216</xdr:rowOff>
    </xdr:from>
    <xdr:to>
      <xdr:col>41</xdr:col>
      <xdr:colOff>50800</xdr:colOff>
      <xdr:row>58</xdr:row>
      <xdr:rowOff>169715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07316"/>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128684</xdr:rowOff>
    </xdr:from>
    <xdr:to>
      <xdr:col>55</xdr:col>
      <xdr:colOff>50800</xdr:colOff>
      <xdr:row>59</xdr:row>
      <xdr:rowOff>58834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43611</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121772</xdr:rowOff>
    </xdr:from>
    <xdr:to>
      <xdr:col>50</xdr:col>
      <xdr:colOff>165100</xdr:colOff>
      <xdr:row>59</xdr:row>
      <xdr:rowOff>51922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43049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5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121879</xdr:rowOff>
    </xdr:from>
    <xdr:to>
      <xdr:col>46</xdr:col>
      <xdr:colOff>38100</xdr:colOff>
      <xdr:row>59</xdr:row>
      <xdr:rowOff>52029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6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43156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5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112416</xdr:rowOff>
    </xdr:from>
    <xdr:to>
      <xdr:col>41</xdr:col>
      <xdr:colOff>101600</xdr:colOff>
      <xdr:row>59</xdr:row>
      <xdr:rowOff>42566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33693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4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118915</xdr:rowOff>
    </xdr:from>
    <xdr:to>
      <xdr:col>36</xdr:col>
      <xdr:colOff>165100</xdr:colOff>
      <xdr:row>59</xdr:row>
      <xdr:rowOff>49065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40192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249,991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78197</xdr:rowOff>
    </xdr:from>
    <xdr:to>
      <xdr:col>55</xdr:col>
      <xdr:colOff>0</xdr:colOff>
      <xdr:row>78</xdr:row>
      <xdr:rowOff>123658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51297"/>
          <a:ext cx="838200" cy="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123658</xdr:rowOff>
    </xdr:from>
    <xdr:to>
      <xdr:col>50</xdr:col>
      <xdr:colOff>114300</xdr:colOff>
      <xdr:row>78</xdr:row>
      <xdr:rowOff>129921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96758"/>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129921</xdr:rowOff>
    </xdr:from>
    <xdr:to>
      <xdr:col>45</xdr:col>
      <xdr:colOff>177800</xdr:colOff>
      <xdr:row>78</xdr:row>
      <xdr:rowOff>132545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03021"/>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132545</xdr:rowOff>
    </xdr:from>
    <xdr:to>
      <xdr:col>41</xdr:col>
      <xdr:colOff>50800</xdr:colOff>
      <xdr:row>78</xdr:row>
      <xdr:rowOff>134973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05645"/>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27397</xdr:rowOff>
    </xdr:from>
    <xdr:to>
      <xdr:col>55</xdr:col>
      <xdr:colOff>50800</xdr:colOff>
      <xdr:row>78</xdr:row>
      <xdr:rowOff>128997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113774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72858</xdr:rowOff>
    </xdr:from>
    <xdr:to>
      <xdr:col>50</xdr:col>
      <xdr:colOff>165100</xdr:colOff>
      <xdr:row>79</xdr:row>
      <xdr:rowOff>3008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165585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3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79121</xdr:rowOff>
    </xdr:from>
    <xdr:to>
      <xdr:col>46</xdr:col>
      <xdr:colOff>38100</xdr:colOff>
      <xdr:row>79</xdr:row>
      <xdr:rowOff>9271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4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81745</xdr:rowOff>
    </xdr:from>
    <xdr:to>
      <xdr:col>41</xdr:col>
      <xdr:colOff>101600</xdr:colOff>
      <xdr:row>79</xdr:row>
      <xdr:rowOff>11895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3022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4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84173</xdr:rowOff>
    </xdr:from>
    <xdr:to>
      <xdr:col>36</xdr:col>
      <xdr:colOff>165100</xdr:colOff>
      <xdr:row>79</xdr:row>
      <xdr:rowOff>14323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5450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220,506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18647</xdr:rowOff>
    </xdr:from>
    <xdr:to>
      <xdr:col>55</xdr:col>
      <xdr:colOff>0</xdr:colOff>
      <xdr:row>96</xdr:row>
      <xdr:rowOff>81936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306397"/>
          <a:ext cx="838200" cy="23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113261</xdr:rowOff>
    </xdr:from>
    <xdr:to>
      <xdr:col>50</xdr:col>
      <xdr:colOff>114300</xdr:colOff>
      <xdr:row>95</xdr:row>
      <xdr:rowOff>18647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229561"/>
          <a:ext cx="889000" cy="7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113261</xdr:rowOff>
    </xdr:from>
    <xdr:to>
      <xdr:col>45</xdr:col>
      <xdr:colOff>177800</xdr:colOff>
      <xdr:row>96</xdr:row>
      <xdr:rowOff>71244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229561"/>
          <a:ext cx="889000" cy="30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71244</xdr:rowOff>
    </xdr:from>
    <xdr:to>
      <xdr:col>41</xdr:col>
      <xdr:colOff>50800</xdr:colOff>
      <xdr:row>96</xdr:row>
      <xdr:rowOff>109283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30444"/>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31136</xdr:rowOff>
    </xdr:from>
    <xdr:to>
      <xdr:col>55</xdr:col>
      <xdr:colOff>50800</xdr:colOff>
      <xdr:row>96</xdr:row>
      <xdr:rowOff>132736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54013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4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139297</xdr:rowOff>
    </xdr:from>
    <xdr:to>
      <xdr:col>50</xdr:col>
      <xdr:colOff>165100</xdr:colOff>
      <xdr:row>95</xdr:row>
      <xdr:rowOff>69447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85974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03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62461</xdr:rowOff>
    </xdr:from>
    <xdr:to>
      <xdr:col>46</xdr:col>
      <xdr:colOff>38100</xdr:colOff>
      <xdr:row>94</xdr:row>
      <xdr:rowOff>164061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17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9138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595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20444</xdr:rowOff>
    </xdr:from>
    <xdr:to>
      <xdr:col>41</xdr:col>
      <xdr:colOff>101600</xdr:colOff>
      <xdr:row>96</xdr:row>
      <xdr:rowOff>122044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138571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5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58483</xdr:rowOff>
    </xdr:from>
    <xdr:to>
      <xdr:col>36</xdr:col>
      <xdr:colOff>165100</xdr:colOff>
      <xdr:row>96</xdr:row>
      <xdr:rowOff>160083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151210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102,813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77159</xdr:rowOff>
    </xdr:from>
    <xdr:to>
      <xdr:col>85</xdr:col>
      <xdr:colOff>127000</xdr:colOff>
      <xdr:row>37</xdr:row>
      <xdr:rowOff>113583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20809"/>
          <a:ext cx="8382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42031</xdr:rowOff>
    </xdr:from>
    <xdr:to>
      <xdr:col>81</xdr:col>
      <xdr:colOff>50800</xdr:colOff>
      <xdr:row>37</xdr:row>
      <xdr:rowOff>77159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85681"/>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42031</xdr:rowOff>
    </xdr:from>
    <xdr:to>
      <xdr:col>76</xdr:col>
      <xdr:colOff>114300</xdr:colOff>
      <xdr:row>37</xdr:row>
      <xdr:rowOff>117697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85681"/>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82112</xdr:rowOff>
    </xdr:from>
    <xdr:to>
      <xdr:col>71</xdr:col>
      <xdr:colOff>177800</xdr:colOff>
      <xdr:row>37</xdr:row>
      <xdr:rowOff>117697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25762"/>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62783</xdr:rowOff>
    </xdr:from>
    <xdr:to>
      <xdr:col>85</xdr:col>
      <xdr:colOff>177800</xdr:colOff>
      <xdr:row>37</xdr:row>
      <xdr:rowOff>164382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06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41210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26359</xdr:rowOff>
    </xdr:from>
    <xdr:to>
      <xdr:col>81</xdr:col>
      <xdr:colOff>101600</xdr:colOff>
      <xdr:row>37</xdr:row>
      <xdr:rowOff>127959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119086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162681</xdr:rowOff>
    </xdr:from>
    <xdr:to>
      <xdr:col>76</xdr:col>
      <xdr:colOff>165100</xdr:colOff>
      <xdr:row>37</xdr:row>
      <xdr:rowOff>92831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109358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66897</xdr:rowOff>
    </xdr:from>
    <xdr:to>
      <xdr:col>72</xdr:col>
      <xdr:colOff>38100</xdr:colOff>
      <xdr:row>37</xdr:row>
      <xdr:rowOff>168497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31312</xdr:rowOff>
    </xdr:from>
    <xdr:to>
      <xdr:col>67</xdr:col>
      <xdr:colOff>101600</xdr:colOff>
      <xdr:row>37</xdr:row>
      <xdr:rowOff>132912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149439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267,211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123611</xdr:rowOff>
    </xdr:from>
    <xdr:to>
      <xdr:col>85</xdr:col>
      <xdr:colOff>127000</xdr:colOff>
      <xdr:row>57</xdr:row>
      <xdr:rowOff>30607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24811"/>
          <a:ext cx="838200" cy="7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30607</xdr:rowOff>
    </xdr:from>
    <xdr:to>
      <xdr:col>81</xdr:col>
      <xdr:colOff>50800</xdr:colOff>
      <xdr:row>57</xdr:row>
      <xdr:rowOff>38375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03257"/>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140601</xdr:rowOff>
    </xdr:from>
    <xdr:to>
      <xdr:col>76</xdr:col>
      <xdr:colOff>114300</xdr:colOff>
      <xdr:row>57</xdr:row>
      <xdr:rowOff>38375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41801"/>
          <a:ext cx="889000" cy="6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140601</xdr:rowOff>
    </xdr:from>
    <xdr:to>
      <xdr:col>71</xdr:col>
      <xdr:colOff>177800</xdr:colOff>
      <xdr:row>57</xdr:row>
      <xdr:rowOff>41489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41801"/>
          <a:ext cx="889000" cy="7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72811</xdr:rowOff>
    </xdr:from>
    <xdr:to>
      <xdr:col>85</xdr:col>
      <xdr:colOff>177800</xdr:colOff>
      <xdr:row>57</xdr:row>
      <xdr:rowOff>2961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7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51238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5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151257</xdr:rowOff>
    </xdr:from>
    <xdr:to>
      <xdr:col>81</xdr:col>
      <xdr:colOff>101600</xdr:colOff>
      <xdr:row>57</xdr:row>
      <xdr:rowOff>81407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72534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4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159025</xdr:rowOff>
    </xdr:from>
    <xdr:to>
      <xdr:col>76</xdr:col>
      <xdr:colOff>165100</xdr:colOff>
      <xdr:row>57</xdr:row>
      <xdr:rowOff>89175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80302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89801</xdr:rowOff>
    </xdr:from>
    <xdr:to>
      <xdr:col>72</xdr:col>
      <xdr:colOff>38100</xdr:colOff>
      <xdr:row>57</xdr:row>
      <xdr:rowOff>19951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36478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162139</xdr:rowOff>
    </xdr:from>
    <xdr:to>
      <xdr:col>67</xdr:col>
      <xdr:colOff>101600</xdr:colOff>
      <xdr:row>57</xdr:row>
      <xdr:rowOff>92289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83416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229,947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20720</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3820"/>
          <a:ext cx="8382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9427</xdr:rowOff>
    </xdr:from>
    <xdr:to>
      <xdr:col>81</xdr:col>
      <xdr:colOff>50800</xdr:colOff>
      <xdr:row>78</xdr:row>
      <xdr:rowOff>20720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82527"/>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9427</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82527"/>
          <a:ext cx="889000" cy="1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141370</xdr:rowOff>
    </xdr:from>
    <xdr:to>
      <xdr:col>81</xdr:col>
      <xdr:colOff>101600</xdr:colOff>
      <xdr:row>78</xdr:row>
      <xdr:rowOff>71520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62647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43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130077</xdr:rowOff>
    </xdr:from>
    <xdr:to>
      <xdr:col>76</xdr:col>
      <xdr:colOff>165100</xdr:colOff>
      <xdr:row>78</xdr:row>
      <xdr:rowOff>60227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51354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266,257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98941</xdr:rowOff>
    </xdr:from>
    <xdr:to>
      <xdr:col>85</xdr:col>
      <xdr:colOff>127000</xdr:colOff>
      <xdr:row>98</xdr:row>
      <xdr:rowOff>103302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901041"/>
          <a:ext cx="8382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98941</xdr:rowOff>
    </xdr:from>
    <xdr:to>
      <xdr:col>81</xdr:col>
      <xdr:colOff>50800</xdr:colOff>
      <xdr:row>98</xdr:row>
      <xdr:rowOff>99251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01041"/>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82944</xdr:rowOff>
    </xdr:from>
    <xdr:to>
      <xdr:col>76</xdr:col>
      <xdr:colOff>114300</xdr:colOff>
      <xdr:row>98</xdr:row>
      <xdr:rowOff>99251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85044"/>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43295</xdr:rowOff>
    </xdr:from>
    <xdr:to>
      <xdr:col>71</xdr:col>
      <xdr:colOff>177800</xdr:colOff>
      <xdr:row>98</xdr:row>
      <xdr:rowOff>82944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845395"/>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52502</xdr:rowOff>
    </xdr:from>
    <xdr:to>
      <xdr:col>85</xdr:col>
      <xdr:colOff>177800</xdr:colOff>
      <xdr:row>98</xdr:row>
      <xdr:rowOff>154102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138879</xdr:rowOff>
    </xdr:from>
    <xdr:ext cx="469744"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48141</xdr:rowOff>
    </xdr:from>
    <xdr:to>
      <xdr:col>81</xdr:col>
      <xdr:colOff>101600</xdr:colOff>
      <xdr:row>98</xdr:row>
      <xdr:rowOff>149741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140868</xdr:rowOff>
    </xdr:from>
    <xdr:ext cx="469744"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46428" y="1694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48451</xdr:rowOff>
    </xdr:from>
    <xdr:to>
      <xdr:col>76</xdr:col>
      <xdr:colOff>165100</xdr:colOff>
      <xdr:row>98</xdr:row>
      <xdr:rowOff>150051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141178</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57428" y="1694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32144</xdr:rowOff>
    </xdr:from>
    <xdr:to>
      <xdr:col>72</xdr:col>
      <xdr:colOff>38100</xdr:colOff>
      <xdr:row>98</xdr:row>
      <xdr:rowOff>133744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124871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2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163945</xdr:rowOff>
    </xdr:from>
    <xdr:to>
      <xdr:col>67</xdr:col>
      <xdr:colOff>101600</xdr:colOff>
      <xdr:row>98</xdr:row>
      <xdr:rowOff>94095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85222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31382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6203582"/>
          <a:ext cx="1269" cy="52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86580</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7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149509</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97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13,843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36</xdr:row>
      <xdr:rowOff>31382</xdr:rowOff>
    </xdr:from>
    <xdr:to>
      <xdr:col>116</xdr:col>
      <xdr:colOff>152400</xdr:colOff>
      <xdr:row>36</xdr:row>
      <xdr:rowOff>31382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2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49594</xdr:rowOff>
    </xdr:from>
    <xdr:to>
      <xdr:col>116</xdr:col>
      <xdr:colOff>63500</xdr:colOff>
      <xdr:row>38</xdr:row>
      <xdr:rowOff>54356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6564694"/>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131030</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646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152603</xdr:rowOff>
    </xdr:from>
    <xdr:to>
      <xdr:col>116</xdr:col>
      <xdr:colOff>114300</xdr:colOff>
      <xdr:row>39</xdr:row>
      <xdr:rowOff>82753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6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168923</xdr:rowOff>
    </xdr:from>
    <xdr:to>
      <xdr:col>111</xdr:col>
      <xdr:colOff>177800</xdr:colOff>
      <xdr:row>38</xdr:row>
      <xdr:rowOff>54356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341123"/>
          <a:ext cx="889000" cy="2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152032</xdr:rowOff>
    </xdr:from>
    <xdr:to>
      <xdr:col>112</xdr:col>
      <xdr:colOff>38100</xdr:colOff>
      <xdr:row>39</xdr:row>
      <xdr:rowOff>82182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6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73309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75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43840</xdr:rowOff>
    </xdr:from>
    <xdr:to>
      <xdr:col>107</xdr:col>
      <xdr:colOff>50800</xdr:colOff>
      <xdr:row>36</xdr:row>
      <xdr:rowOff>168923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5358790"/>
          <a:ext cx="889000" cy="98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151536</xdr:rowOff>
    </xdr:from>
    <xdr:to>
      <xdr:col>107</xdr:col>
      <xdr:colOff>101600</xdr:colOff>
      <xdr:row>39</xdr:row>
      <xdr:rowOff>81686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72813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759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43840</xdr:rowOff>
    </xdr:from>
    <xdr:to>
      <xdr:col>102</xdr:col>
      <xdr:colOff>114300</xdr:colOff>
      <xdr:row>34</xdr:row>
      <xdr:rowOff>163589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5358790"/>
          <a:ext cx="889000" cy="6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141859</xdr:rowOff>
    </xdr:from>
    <xdr:to>
      <xdr:col>102</xdr:col>
      <xdr:colOff>165100</xdr:colOff>
      <xdr:row>39</xdr:row>
      <xdr:rowOff>72009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63136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135230</xdr:rowOff>
    </xdr:from>
    <xdr:to>
      <xdr:col>98</xdr:col>
      <xdr:colOff>38100</xdr:colOff>
      <xdr:row>39</xdr:row>
      <xdr:rowOff>65380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56507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74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170244</xdr:rowOff>
    </xdr:from>
    <xdr:to>
      <xdr:col>116</xdr:col>
      <xdr:colOff>114300</xdr:colOff>
      <xdr:row>38</xdr:row>
      <xdr:rowOff>100394</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5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21670</xdr:rowOff>
    </xdr:from>
    <xdr:ext cx="469744"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36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3556</xdr:rowOff>
    </xdr:from>
    <xdr:to>
      <xdr:col>112</xdr:col>
      <xdr:colOff>38100</xdr:colOff>
      <xdr:row>38</xdr:row>
      <xdr:rowOff>105156</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121683</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118123</xdr:rowOff>
    </xdr:from>
    <xdr:to>
      <xdr:col>107</xdr:col>
      <xdr:colOff>101600</xdr:colOff>
      <xdr:row>37</xdr:row>
      <xdr:rowOff>48273</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2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64800</xdr:rowOff>
    </xdr:from>
    <xdr:ext cx="534377"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67111" y="606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164490</xdr:rowOff>
    </xdr:from>
    <xdr:to>
      <xdr:col>102</xdr:col>
      <xdr:colOff>165100</xdr:colOff>
      <xdr:row>31</xdr:row>
      <xdr:rowOff>94640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53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111167</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278111" y="508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112789</xdr:rowOff>
    </xdr:from>
    <xdr:to>
      <xdr:col>98</xdr:col>
      <xdr:colOff>38100</xdr:colOff>
      <xdr:row>35</xdr:row>
      <xdr:rowOff>42939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59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59466</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389111" y="571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総務費については、特別定額給付金等により増加した。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衛生費については、新型コロナウイルス感染症対策衛生物品購入等により増加した。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商工費については、振興補助券事業等により増加した。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教育費については、校内通信ネットワーク整備委託料等により増加した。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諸支出金については、類似団体内でも上位となっている。これは、たばこ税収入に比例したばこ税大阪府交付金の支出が、類似団体と比較して多いことによるものである。平成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年度は例外的にたばこ売上本数が増加していたが、近年はたばこ税収入は減少傾向にある。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公債費については、類似団体内でも下位となっている。これは、地方債の新規発行を抑制しているためである。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実質収支比率については、各年度において概ね</a:t>
          </a:r>
          <a:r>
            <a:rPr kumimoji="1" lang="en-US" altLang="ja-JP" sz="1400">
              <a:solidFill>
                <a:srgbClr val="000000"/>
              </a:solidFill>
              <a:latin typeface="ＭＳ ゴシック" pitchFamily="49" charset="-128"/>
              <a:ea typeface="ＭＳ ゴシック" pitchFamily="49" charset="-128"/>
            </a:rPr>
            <a:t>6</a:t>
          </a:r>
          <a:r>
            <a:rPr kumimoji="1" lang="ja-JP" altLang="en-US" sz="1400">
              <a:solidFill>
                <a:srgbClr val="000000"/>
              </a:solidFill>
              <a:latin typeface="ＭＳ ゴシック" pitchFamily="49" charset="-128"/>
              <a:ea typeface="ＭＳ ゴシック" pitchFamily="49" charset="-128"/>
            </a:rPr>
            <a:t>～</a:t>
          </a:r>
          <a:r>
            <a:rPr kumimoji="1" lang="en-US" altLang="ja-JP" sz="1400">
              <a:solidFill>
                <a:srgbClr val="000000"/>
              </a:solidFill>
              <a:latin typeface="ＭＳ ゴシック" pitchFamily="49" charset="-128"/>
              <a:ea typeface="ＭＳ ゴシック" pitchFamily="49" charset="-128"/>
            </a:rPr>
            <a:t>9</a:t>
          </a:r>
          <a:r>
            <a:rPr kumimoji="1" lang="ja-JP" altLang="en-US" sz="1400">
              <a:solidFill>
                <a:srgbClr val="000000"/>
              </a:solidFill>
              <a:latin typeface="ＭＳ ゴシック" pitchFamily="49" charset="-128"/>
              <a:ea typeface="ＭＳ ゴシック" pitchFamily="49" charset="-128"/>
            </a:rPr>
            <a:t>％前後となるように財政調整基金への積み立てにより対応している。</a:t>
          </a:r>
        </a:p>
        <a:p>
          <a:r>
            <a:rPr kumimoji="1" lang="ja-JP" altLang="en-US" sz="1400">
              <a:solidFill>
                <a:srgbClr val="000000"/>
              </a:solidFill>
              <a:latin typeface="ＭＳ ゴシック" pitchFamily="49" charset="-128"/>
              <a:ea typeface="ＭＳ ゴシック" pitchFamily="49" charset="-128"/>
            </a:rPr>
            <a:t>財政調整基金残高については、平成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年度に公共施設の老朽化対策として公共施設等維持整備基金を創設し、積み替えを実施したことにより一時的に減少したが、近年の良好な決算状況から増加傾向である。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一般会計の実質収支については、概ね２～３億円程度となるよう財政調整基金への積み立て又は取り崩しにより調整を行っており、実質収支比率は</a:t>
          </a:r>
          <a:r>
            <a:rPr kumimoji="1" lang="en-US" altLang="ja-JP" sz="1400">
              <a:solidFill>
                <a:srgbClr val="000000"/>
              </a:solidFill>
              <a:latin typeface="ＭＳ ゴシック" pitchFamily="49" charset="-128"/>
              <a:ea typeface="ＭＳ ゴシック" pitchFamily="49" charset="-128"/>
            </a:rPr>
            <a:t>6</a:t>
          </a:r>
          <a:r>
            <a:rPr kumimoji="1" lang="ja-JP" altLang="en-US" sz="1400">
              <a:solidFill>
                <a:srgbClr val="000000"/>
              </a:solidFill>
              <a:latin typeface="ＭＳ ゴシック" pitchFamily="49" charset="-128"/>
              <a:ea typeface="ＭＳ ゴシック" pitchFamily="49" charset="-128"/>
            </a:rPr>
            <a:t>～</a:t>
          </a:r>
          <a:r>
            <a:rPr kumimoji="1" lang="en-US" altLang="ja-JP" sz="1400">
              <a:solidFill>
                <a:srgbClr val="000000"/>
              </a:solidFill>
              <a:latin typeface="ＭＳ ゴシック" pitchFamily="49" charset="-128"/>
              <a:ea typeface="ＭＳ ゴシック" pitchFamily="49" charset="-128"/>
            </a:rPr>
            <a:t>9</a:t>
          </a:r>
          <a:r>
            <a:rPr kumimoji="1" lang="ja-JP" altLang="en-US" sz="1400">
              <a:solidFill>
                <a:srgbClr val="000000"/>
              </a:solidFill>
              <a:latin typeface="ＭＳ ゴシック" pitchFamily="49" charset="-128"/>
              <a:ea typeface="ＭＳ ゴシック" pitchFamily="49" charset="-128"/>
            </a:rPr>
            <a:t>％前後で推移している。今後においても、同様に推移するものと見込んでいる。</a:t>
          </a:r>
        </a:p>
        <a:p>
          <a:r>
            <a:rPr kumimoji="1" lang="ja-JP" altLang="en-US" sz="1400">
              <a:solidFill>
                <a:srgbClr val="000000"/>
              </a:solidFill>
              <a:latin typeface="ＭＳ ゴシック" pitchFamily="49" charset="-128"/>
              <a:ea typeface="ＭＳ ゴシック" pitchFamily="49" charset="-128"/>
            </a:rPr>
            <a:t>　国民健康保険、介護保険及び後期高齢者医療の各特別会計については、適正な保険料設定に伴い、概ね収支が均衡する会計運営が続いており、今後も同様に推移するものと見込んでいる。</a:t>
          </a:r>
        </a:p>
        <a:p>
          <a:r>
            <a:rPr kumimoji="1" lang="ja-JP" altLang="en-US" sz="1400">
              <a:solidFill>
                <a:srgbClr val="000000"/>
              </a:solidFill>
              <a:latin typeface="ＭＳ ゴシック" pitchFamily="49" charset="-128"/>
              <a:ea typeface="ＭＳ ゴシック" pitchFamily="49" charset="-128"/>
            </a:rPr>
            <a:t>　下水道事業特別会計については、一般会計からの繰出金により収支調整を図っているため、実質収支は常に</a:t>
          </a:r>
          <a:r>
            <a:rPr kumimoji="1" lang="en-US" altLang="ja-JP" sz="1400">
              <a:solidFill>
                <a:srgbClr val="000000"/>
              </a:solidFill>
              <a:latin typeface="ＭＳ ゴシック" pitchFamily="49" charset="-128"/>
              <a:ea typeface="ＭＳ ゴシック" pitchFamily="49" charset="-128"/>
            </a:rPr>
            <a:t>0</a:t>
          </a:r>
          <a:r>
            <a:rPr kumimoji="1" lang="ja-JP" altLang="en-US" sz="1400">
              <a:solidFill>
                <a:srgbClr val="000000"/>
              </a:solidFill>
              <a:latin typeface="ＭＳ ゴシック" pitchFamily="49" charset="-128"/>
              <a:ea typeface="ＭＳ ゴシック" pitchFamily="49" charset="-128"/>
            </a:rPr>
            <a:t>で推移することとなる。</a:t>
          </a:r>
        </a:p>
        <a:p>
          <a:r>
            <a:rPr kumimoji="1" lang="ja-JP" altLang="en-US" sz="1400">
              <a:solidFill>
                <a:srgbClr val="000000"/>
              </a:solidFill>
              <a:latin typeface="ＭＳ ゴシック" pitchFamily="49" charset="-128"/>
              <a:ea typeface="ＭＳ ゴシック" pitchFamily="49" charset="-128"/>
            </a:rPr>
            <a:t>　以上、全会計で黒字又は</a:t>
          </a:r>
          <a:r>
            <a:rPr kumimoji="1" lang="en-US" altLang="ja-JP" sz="1400">
              <a:solidFill>
                <a:srgbClr val="000000"/>
              </a:solidFill>
              <a:latin typeface="ＭＳ ゴシック" pitchFamily="49" charset="-128"/>
              <a:ea typeface="ＭＳ ゴシック" pitchFamily="49" charset="-128"/>
            </a:rPr>
            <a:t>0</a:t>
          </a:r>
          <a:r>
            <a:rPr kumimoji="1" lang="ja-JP" altLang="en-US" sz="1400">
              <a:solidFill>
                <a:srgbClr val="000000"/>
              </a:solidFill>
              <a:latin typeface="ＭＳ ゴシック" pitchFamily="49" charset="-128"/>
              <a:ea typeface="ＭＳ ゴシック" pitchFamily="49" charset="-128"/>
            </a:rPr>
            <a:t>となっており、今後においても赤字となることはなく、ほぼ同様の水準で推移するものと見込んでいる。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6198742</v>
      </c>
      <c r="BO4" s="464"/>
      <c r="BP4" s="464"/>
      <c r="BQ4" s="464"/>
      <c r="BR4" s="464"/>
      <c r="BS4" s="464"/>
      <c r="BT4" s="464"/>
      <c r="BU4" s="465"/>
      <c r="BV4" s="463">
        <v>5994559</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9.4</v>
      </c>
      <c r="CU4" s="648"/>
      <c r="CV4" s="648"/>
      <c r="CW4" s="648"/>
      <c r="CX4" s="648"/>
      <c r="CY4" s="648"/>
      <c r="CZ4" s="648"/>
      <c r="DA4" s="649"/>
      <c r="DB4" s="647">
        <v>9.3000000000000007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5774307</v>
      </c>
      <c r="BO5" s="469"/>
      <c r="BP5" s="469"/>
      <c r="BQ5" s="469"/>
      <c r="BR5" s="469"/>
      <c r="BS5" s="469"/>
      <c r="BT5" s="469"/>
      <c r="BU5" s="470"/>
      <c r="BV5" s="468">
        <v>5441515</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74.599999999999994</v>
      </c>
      <c r="CU5" s="439"/>
      <c r="CV5" s="439"/>
      <c r="CW5" s="439"/>
      <c r="CX5" s="439"/>
      <c r="CY5" s="439"/>
      <c r="CZ5" s="439"/>
      <c r="DA5" s="440"/>
      <c r="DB5" s="438">
        <v>68.400000000000006</v>
      </c>
      <c r="DC5" s="439"/>
      <c r="DD5" s="439"/>
      <c r="DE5" s="439"/>
      <c r="DF5" s="439"/>
      <c r="DG5" s="439"/>
      <c r="DH5" s="439"/>
      <c r="DI5" s="440"/>
      <c r="DJ5" s="186"/>
      <c r="DK5" s="186"/>
      <c r="DL5" s="186"/>
      <c r="DM5" s="186"/>
      <c r="DN5" s="186"/>
      <c r="DO5" s="186"/>
    </row>
    <row r="6" spans="1:119" ht="18.75" customHeight="1" x14ac:dyDescent="0.15">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100</v>
      </c>
      <c r="AV6" s="526"/>
      <c r="AW6" s="526"/>
      <c r="AX6" s="526"/>
      <c r="AY6" s="448" t="s">
        <v>101</v>
      </c>
      <c r="AZ6" s="449"/>
      <c r="BA6" s="449"/>
      <c r="BB6" s="449"/>
      <c r="BC6" s="449"/>
      <c r="BD6" s="449"/>
      <c r="BE6" s="449"/>
      <c r="BF6" s="449"/>
      <c r="BG6" s="449"/>
      <c r="BH6" s="449"/>
      <c r="BI6" s="449"/>
      <c r="BJ6" s="449"/>
      <c r="BK6" s="449"/>
      <c r="BL6" s="449"/>
      <c r="BM6" s="450"/>
      <c r="BN6" s="468">
        <v>424435</v>
      </c>
      <c r="BO6" s="469"/>
      <c r="BP6" s="469"/>
      <c r="BQ6" s="469"/>
      <c r="BR6" s="469"/>
      <c r="BS6" s="469"/>
      <c r="BT6" s="469"/>
      <c r="BU6" s="470"/>
      <c r="BV6" s="468">
        <v>553044</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74.599999999999994</v>
      </c>
      <c r="CU6" s="622"/>
      <c r="CV6" s="622"/>
      <c r="CW6" s="622"/>
      <c r="CX6" s="622"/>
      <c r="CY6" s="622"/>
      <c r="CZ6" s="622"/>
      <c r="DA6" s="623"/>
      <c r="DB6" s="621">
        <v>68.400000000000006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21590</v>
      </c>
      <c r="BO7" s="469"/>
      <c r="BP7" s="469"/>
      <c r="BQ7" s="469"/>
      <c r="BR7" s="469"/>
      <c r="BS7" s="469"/>
      <c r="BT7" s="469"/>
      <c r="BU7" s="470"/>
      <c r="BV7" s="468">
        <v>115084</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4287726</v>
      </c>
      <c r="CU7" s="469"/>
      <c r="CV7" s="469"/>
      <c r="CW7" s="469"/>
      <c r="CX7" s="469"/>
      <c r="CY7" s="469"/>
      <c r="CZ7" s="469"/>
      <c r="DA7" s="470"/>
      <c r="DB7" s="468">
        <v>4709489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402845</v>
      </c>
      <c r="BO8" s="469"/>
      <c r="BP8" s="469"/>
      <c r="BQ8" s="469"/>
      <c r="BR8" s="469"/>
      <c r="BS8" s="469"/>
      <c r="BT8" s="469"/>
      <c r="BU8" s="470"/>
      <c r="BV8" s="468">
        <v>437960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1.51</v>
      </c>
      <c r="CU8" s="582"/>
      <c r="CV8" s="582"/>
      <c r="CW8" s="582"/>
      <c r="CX8" s="582"/>
      <c r="CY8" s="582"/>
      <c r="CZ8" s="582"/>
      <c r="DA8" s="583"/>
      <c r="DB8" s="581">
        <v>1.58</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8434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-35115</v>
      </c>
      <c r="BO9" s="469"/>
      <c r="BP9" s="469"/>
      <c r="BQ9" s="469"/>
      <c r="BR9" s="469"/>
      <c r="BS9" s="469"/>
      <c r="BT9" s="469"/>
      <c r="BU9" s="470"/>
      <c r="BV9" s="468">
        <v>54921</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v>
      </c>
      <c r="CU9" s="439"/>
      <c r="CV9" s="439"/>
      <c r="CW9" s="439"/>
      <c r="CX9" s="439"/>
      <c r="CY9" s="439"/>
      <c r="CZ9" s="439"/>
      <c r="DA9" s="440"/>
      <c r="DB9" s="438">
        <v>1.6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8417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115</v>
      </c>
      <c r="AV10" s="526"/>
      <c r="AW10" s="526"/>
      <c r="AX10" s="526"/>
      <c r="AY10" s="448" t="s">
        <v>120</v>
      </c>
      <c r="AZ10" s="449"/>
      <c r="BA10" s="449"/>
      <c r="BB10" s="449"/>
      <c r="BC10" s="449"/>
      <c r="BD10" s="449"/>
      <c r="BE10" s="449"/>
      <c r="BF10" s="449"/>
      <c r="BG10" s="449"/>
      <c r="BH10" s="449"/>
      <c r="BI10" s="449"/>
      <c r="BJ10" s="449"/>
      <c r="BK10" s="449"/>
      <c r="BL10" s="449"/>
      <c r="BM10" s="450"/>
      <c r="BN10" s="468">
        <v>300372</v>
      </c>
      <c r="BO10" s="469"/>
      <c r="BP10" s="469"/>
      <c r="BQ10" s="469"/>
      <c r="BR10" s="469"/>
      <c r="BS10" s="469"/>
      <c r="BT10" s="469"/>
      <c r="BU10" s="470"/>
      <c r="BV10" s="468">
        <v>730732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8642</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92</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8526</v>
      </c>
      <c r="S13" s="572"/>
      <c r="T13" s="572"/>
      <c r="U13" s="572"/>
      <c r="V13" s="573"/>
      <c r="W13" s="559" t="s">
        <v>138</v>
      </c>
      <c r="X13" s="481"/>
      <c r="Y13" s="481"/>
      <c r="Z13" s="481"/>
      <c r="AA13" s="481"/>
      <c r="AB13" s="482"/>
      <c r="AC13" s="444">
        <v>71</v>
      </c>
      <c r="AD13" s="445"/>
      <c r="AE13" s="445"/>
      <c r="AF13" s="445"/>
      <c r="AG13" s="446"/>
      <c r="AH13" s="444">
        <v>82</v>
      </c>
      <c r="AI13" s="445"/>
      <c r="AJ13" s="445"/>
      <c r="AK13" s="445"/>
      <c r="AL13" s="447"/>
      <c r="AM13" s="537" t="s">
        <v>139</v>
      </c>
      <c r="AN13" s="442"/>
      <c r="AO13" s="442"/>
      <c r="AP13" s="442"/>
      <c r="AQ13" s="442"/>
      <c r="AR13" s="442"/>
      <c r="AS13" s="442"/>
      <c r="AT13" s="443"/>
      <c r="AU13" s="525" t="s">
        <v>100</v>
      </c>
      <c r="AV13" s="526"/>
      <c r="AW13" s="526"/>
      <c r="AX13" s="526"/>
      <c r="AY13" s="448" t="s">
        <v>140</v>
      </c>
      <c r="AZ13" s="449"/>
      <c r="BA13" s="449"/>
      <c r="BB13" s="449"/>
      <c r="BC13" s="449"/>
      <c r="BD13" s="449"/>
      <c r="BE13" s="449"/>
      <c r="BF13" s="449"/>
      <c r="BG13" s="449"/>
      <c r="BH13" s="449"/>
      <c r="BI13" s="449"/>
      <c r="BJ13" s="449"/>
      <c r="BK13" s="449"/>
      <c r="BL13" s="449"/>
      <c r="BM13" s="450"/>
      <c r="BN13" s="468">
        <v>265257</v>
      </c>
      <c r="BO13" s="469"/>
      <c r="BP13" s="469"/>
      <c r="BQ13" s="469"/>
      <c r="BR13" s="469"/>
      <c r="BS13" s="469"/>
      <c r="BT13" s="469"/>
      <c r="BU13" s="470"/>
      <c r="BV13" s="468">
        <v>785653</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4.9000000000000004</v>
      </c>
      <c r="CU13" s="439"/>
      <c r="CV13" s="439"/>
      <c r="CW13" s="439"/>
      <c r="CX13" s="439"/>
      <c r="CY13" s="439"/>
      <c r="CZ13" s="439"/>
      <c r="DA13" s="440"/>
      <c r="DB13" s="438">
        <v>5.8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8670</v>
      </c>
      <c r="S14" s="572"/>
      <c r="T14" s="572"/>
      <c r="U14" s="572"/>
      <c r="V14" s="573"/>
      <c r="W14" s="574"/>
      <c r="X14" s="484"/>
      <c r="Y14" s="484"/>
      <c r="Z14" s="484"/>
      <c r="AA14" s="484"/>
      <c r="AB14" s="485"/>
      <c r="AC14" s="564">
        <v>1.9</v>
      </c>
      <c r="AD14" s="565"/>
      <c r="AE14" s="565"/>
      <c r="AF14" s="565"/>
      <c r="AG14" s="566"/>
      <c r="AH14" s="564">
        <v>2.4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8509</v>
      </c>
      <c r="S15" s="572"/>
      <c r="T15" s="572"/>
      <c r="U15" s="572"/>
      <c r="V15" s="573"/>
      <c r="W15" s="559" t="s">
        <v>145</v>
      </c>
      <c r="X15" s="481"/>
      <c r="Y15" s="481"/>
      <c r="Z15" s="481"/>
      <c r="AA15" s="481"/>
      <c r="AB15" s="482"/>
      <c r="AC15" s="444">
        <v>588</v>
      </c>
      <c r="AD15" s="445"/>
      <c r="AE15" s="445"/>
      <c r="AF15" s="445"/>
      <c r="AG15" s="446"/>
      <c r="AH15" s="444">
        <v>610</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3274522</v>
      </c>
      <c r="BO15" s="464"/>
      <c r="BP15" s="464"/>
      <c r="BQ15" s="464"/>
      <c r="BR15" s="464"/>
      <c r="BS15" s="464"/>
      <c r="BT15" s="464"/>
      <c r="BU15" s="465"/>
      <c r="BV15" s="463">
        <v>3583296</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15.8</v>
      </c>
      <c r="AD16" s="565"/>
      <c r="AE16" s="565"/>
      <c r="AF16" s="565"/>
      <c r="AG16" s="566"/>
      <c r="AH16" s="564">
        <v>18.2</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2307076</v>
      </c>
      <c r="BO16" s="469"/>
      <c r="BP16" s="469"/>
      <c r="BQ16" s="469"/>
      <c r="BR16" s="469"/>
      <c r="BS16" s="469"/>
      <c r="BT16" s="469"/>
      <c r="BU16" s="470"/>
      <c r="BV16" s="468">
        <v>2187556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123</v>
      </c>
      <c r="S17" s="557"/>
      <c r="T17" s="557"/>
      <c r="U17" s="557"/>
      <c r="V17" s="558"/>
      <c r="W17" s="559" t="s">
        <v>152</v>
      </c>
      <c r="X17" s="481"/>
      <c r="Y17" s="481"/>
      <c r="Z17" s="481"/>
      <c r="AA17" s="481"/>
      <c r="AB17" s="482"/>
      <c r="AC17" s="444">
        <v>3069</v>
      </c>
      <c r="AD17" s="445"/>
      <c r="AE17" s="445"/>
      <c r="AF17" s="445"/>
      <c r="AG17" s="446"/>
      <c r="AH17" s="444">
        <v>2659</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4287726</v>
      </c>
      <c r="BO17" s="469"/>
      <c r="BP17" s="469"/>
      <c r="BQ17" s="469"/>
      <c r="BR17" s="469"/>
      <c r="BS17" s="469"/>
      <c r="BT17" s="469"/>
      <c r="BU17" s="470"/>
      <c r="BV17" s="468">
        <v>4709489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5.62</v>
      </c>
      <c r="M18" s="533"/>
      <c r="N18" s="533"/>
      <c r="O18" s="533"/>
      <c r="P18" s="533"/>
      <c r="Q18" s="533"/>
      <c r="R18" s="534"/>
      <c r="S18" s="534"/>
      <c r="T18" s="534"/>
      <c r="U18" s="534"/>
      <c r="V18" s="535"/>
      <c r="W18" s="549"/>
      <c r="X18" s="550"/>
      <c r="Y18" s="550"/>
      <c r="Z18" s="550"/>
      <c r="AA18" s="550"/>
      <c r="AB18" s="560"/>
      <c r="AC18" s="432">
        <v>82.3</v>
      </c>
      <c r="AD18" s="433"/>
      <c r="AE18" s="433"/>
      <c r="AF18" s="433"/>
      <c r="AG18" s="536"/>
      <c r="AH18" s="432">
        <v>79.3</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2918493</v>
      </c>
      <c r="BO18" s="469"/>
      <c r="BP18" s="469"/>
      <c r="BQ18" s="469"/>
      <c r="BR18" s="469"/>
      <c r="BS18" s="469"/>
      <c r="BT18" s="469"/>
      <c r="BU18" s="470"/>
      <c r="BV18" s="468">
        <v>3123839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1501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4451298</v>
      </c>
      <c r="BO19" s="469"/>
      <c r="BP19" s="469"/>
      <c r="BQ19" s="469"/>
      <c r="BR19" s="469"/>
      <c r="BS19" s="469"/>
      <c r="BT19" s="469"/>
      <c r="BU19" s="470"/>
      <c r="BV19" s="468">
        <v>4966094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3734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294579</v>
      </c>
      <c r="BO23" s="469"/>
      <c r="BP23" s="469"/>
      <c r="BQ23" s="469"/>
      <c r="BR23" s="469"/>
      <c r="BS23" s="469"/>
      <c r="BT23" s="469"/>
      <c r="BU23" s="470"/>
      <c r="BV23" s="468">
        <v>357257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6520</v>
      </c>
      <c r="R24" s="445"/>
      <c r="S24" s="445"/>
      <c r="T24" s="445"/>
      <c r="U24" s="445"/>
      <c r="V24" s="446"/>
      <c r="W24" s="510"/>
      <c r="X24" s="501"/>
      <c r="Y24" s="502"/>
      <c r="Z24" s="441" t="s">
        <v>168</v>
      </c>
      <c r="AA24" s="442"/>
      <c r="AB24" s="442"/>
      <c r="AC24" s="442"/>
      <c r="AD24" s="442"/>
      <c r="AE24" s="442"/>
      <c r="AF24" s="442"/>
      <c r="AG24" s="443"/>
      <c r="AH24" s="444">
        <v>100</v>
      </c>
      <c r="AI24" s="445"/>
      <c r="AJ24" s="445"/>
      <c r="AK24" s="445"/>
      <c r="AL24" s="446"/>
      <c r="AM24" s="444">
        <v>340100</v>
      </c>
      <c r="AN24" s="445"/>
      <c r="AO24" s="445"/>
      <c r="AP24" s="445"/>
      <c r="AQ24" s="445"/>
      <c r="AR24" s="446"/>
      <c r="AS24" s="444">
        <v>3401</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294579</v>
      </c>
      <c r="BO24" s="469"/>
      <c r="BP24" s="469"/>
      <c r="BQ24" s="469"/>
      <c r="BR24" s="469"/>
      <c r="BS24" s="469"/>
      <c r="BT24" s="469"/>
      <c r="BU24" s="470"/>
      <c r="BV24" s="468">
        <v>357257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6170</v>
      </c>
      <c r="R25" s="445"/>
      <c r="S25" s="445"/>
      <c r="T25" s="445"/>
      <c r="U25" s="445"/>
      <c r="V25" s="446"/>
      <c r="W25" s="510"/>
      <c r="X25" s="501"/>
      <c r="Y25" s="502"/>
      <c r="Z25" s="441" t="s">
        <v>171</v>
      </c>
      <c r="AA25" s="442"/>
      <c r="AB25" s="442"/>
      <c r="AC25" s="442"/>
      <c r="AD25" s="442"/>
      <c r="AE25" s="442"/>
      <c r="AF25" s="442"/>
      <c r="AG25" s="443"/>
      <c r="AH25" s="444" t="s">
        <v>128</v>
      </c>
      <c r="AI25" s="445"/>
      <c r="AJ25" s="445"/>
      <c r="AK25" s="445"/>
      <c r="AL25" s="446"/>
      <c r="AM25" s="444" t="s">
        <v>136</v>
      </c>
      <c r="AN25" s="445"/>
      <c r="AO25" s="445"/>
      <c r="AP25" s="445"/>
      <c r="AQ25" s="445"/>
      <c r="AR25" s="446"/>
      <c r="AS25" s="444" t="s">
        <v>172</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1038583</v>
      </c>
      <c r="BO25" s="464"/>
      <c r="BP25" s="464"/>
      <c r="BQ25" s="464"/>
      <c r="BR25" s="464"/>
      <c r="BS25" s="464"/>
      <c r="BT25" s="464"/>
      <c r="BU25" s="465"/>
      <c r="BV25" s="463">
        <v>461546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5630</v>
      </c>
      <c r="R26" s="445"/>
      <c r="S26" s="445"/>
      <c r="T26" s="445"/>
      <c r="U26" s="445"/>
      <c r="V26" s="446"/>
      <c r="W26" s="510"/>
      <c r="X26" s="501"/>
      <c r="Y26" s="502"/>
      <c r="Z26" s="441" t="s">
        <v>175</v>
      </c>
      <c r="AA26" s="523"/>
      <c r="AB26" s="523"/>
      <c r="AC26" s="523"/>
      <c r="AD26" s="523"/>
      <c r="AE26" s="523"/>
      <c r="AF26" s="523"/>
      <c r="AG26" s="524"/>
      <c r="AH26" s="444">
        <v>3</v>
      </c>
      <c r="AI26" s="445"/>
      <c r="AJ26" s="445"/>
      <c r="AK26" s="445"/>
      <c r="AL26" s="446"/>
      <c r="AM26" s="444">
        <v>9822</v>
      </c>
      <c r="AN26" s="445"/>
      <c r="AO26" s="445"/>
      <c r="AP26" s="445"/>
      <c r="AQ26" s="445"/>
      <c r="AR26" s="446"/>
      <c r="AS26" s="444">
        <v>3274</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3140</v>
      </c>
      <c r="R27" s="445"/>
      <c r="S27" s="445"/>
      <c r="T27" s="445"/>
      <c r="U27" s="445"/>
      <c r="V27" s="446"/>
      <c r="W27" s="510"/>
      <c r="X27" s="501"/>
      <c r="Y27" s="502"/>
      <c r="Z27" s="441" t="s">
        <v>178</v>
      </c>
      <c r="AA27" s="442"/>
      <c r="AB27" s="442"/>
      <c r="AC27" s="442"/>
      <c r="AD27" s="442"/>
      <c r="AE27" s="442"/>
      <c r="AF27" s="442"/>
      <c r="AG27" s="443"/>
      <c r="AH27" s="444">
        <v>13</v>
      </c>
      <c r="AI27" s="445"/>
      <c r="AJ27" s="445"/>
      <c r="AK27" s="445"/>
      <c r="AL27" s="446"/>
      <c r="AM27" s="444">
        <v>39178</v>
      </c>
      <c r="AN27" s="445"/>
      <c r="AO27" s="445"/>
      <c r="AP27" s="445"/>
      <c r="AQ27" s="445"/>
      <c r="AR27" s="446"/>
      <c r="AS27" s="444">
        <v>3014</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128</v>
      </c>
      <c r="BO27" s="472"/>
      <c r="BP27" s="472"/>
      <c r="BQ27" s="472"/>
      <c r="BR27" s="472"/>
      <c r="BS27" s="472"/>
      <c r="BT27" s="472"/>
      <c r="BU27" s="473"/>
      <c r="BV27" s="471" t="s">
        <v>128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2760</v>
      </c>
      <c r="R28" s="445"/>
      <c r="S28" s="445"/>
      <c r="T28" s="445"/>
      <c r="U28" s="445"/>
      <c r="V28" s="446"/>
      <c r="W28" s="510"/>
      <c r="X28" s="501"/>
      <c r="Y28" s="502"/>
      <c r="Z28" s="441" t="s">
        <v>181</v>
      </c>
      <c r="AA28" s="442"/>
      <c r="AB28" s="442"/>
      <c r="AC28" s="442"/>
      <c r="AD28" s="442"/>
      <c r="AE28" s="442"/>
      <c r="AF28" s="442"/>
      <c r="AG28" s="443"/>
      <c r="AH28" s="444" t="s">
        <v>172</v>
      </c>
      <c r="AI28" s="445"/>
      <c r="AJ28" s="445"/>
      <c r="AK28" s="445"/>
      <c r="AL28" s="446"/>
      <c r="AM28" s="444" t="s">
        <v>172</v>
      </c>
      <c r="AN28" s="445"/>
      <c r="AO28" s="445"/>
      <c r="AP28" s="445"/>
      <c r="AQ28" s="445"/>
      <c r="AR28" s="446"/>
      <c r="AS28" s="444" t="s">
        <v>128</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3987682</v>
      </c>
      <c r="BO28" s="464"/>
      <c r="BP28" s="464"/>
      <c r="BQ28" s="464"/>
      <c r="BR28" s="464"/>
      <c r="BS28" s="464"/>
      <c r="BT28" s="464"/>
      <c r="BU28" s="465"/>
      <c r="BV28" s="463">
        <v>3687310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8</v>
      </c>
      <c r="M29" s="445"/>
      <c r="N29" s="445"/>
      <c r="O29" s="445"/>
      <c r="P29" s="446"/>
      <c r="Q29" s="444">
        <v>2660</v>
      </c>
      <c r="R29" s="445"/>
      <c r="S29" s="445"/>
      <c r="T29" s="445"/>
      <c r="U29" s="445"/>
      <c r="V29" s="446"/>
      <c r="W29" s="511"/>
      <c r="X29" s="512"/>
      <c r="Y29" s="513"/>
      <c r="Z29" s="441" t="s">
        <v>184</v>
      </c>
      <c r="AA29" s="442"/>
      <c r="AB29" s="442"/>
      <c r="AC29" s="442"/>
      <c r="AD29" s="442"/>
      <c r="AE29" s="442"/>
      <c r="AF29" s="442"/>
      <c r="AG29" s="443"/>
      <c r="AH29" s="444">
        <v>113</v>
      </c>
      <c r="AI29" s="445"/>
      <c r="AJ29" s="445"/>
      <c r="AK29" s="445"/>
      <c r="AL29" s="446"/>
      <c r="AM29" s="444">
        <v>379278</v>
      </c>
      <c r="AN29" s="445"/>
      <c r="AO29" s="445"/>
      <c r="AP29" s="445"/>
      <c r="AQ29" s="445"/>
      <c r="AR29" s="446"/>
      <c r="AS29" s="444">
        <v>3356</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t="s">
        <v>128</v>
      </c>
      <c r="BO29" s="469"/>
      <c r="BP29" s="469"/>
      <c r="BQ29" s="469"/>
      <c r="BR29" s="469"/>
      <c r="BS29" s="469"/>
      <c r="BT29" s="469"/>
      <c r="BU29" s="470"/>
      <c r="BV29" s="468" t="s">
        <v>186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5795263</v>
      </c>
      <c r="BO30" s="472"/>
      <c r="BP30" s="472"/>
      <c r="BQ30" s="472"/>
      <c r="BR30" s="472"/>
      <c r="BS30" s="472"/>
      <c r="BT30" s="472"/>
      <c r="BU30" s="473"/>
      <c r="BV30" s="471">
        <v>5732786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198</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大阪府後期高齢者医療広域連合（一般会計）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大阪府後期高齢者医療広域連合（後期高齢者医療特別会計）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大阪広域水道企業団（水道事業会計）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大阪広域水道企業団（工業用水道事業会計）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泉佐野市田尻町清掃施設組合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泉州南消防組合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bPRU0A915L7nPvHC9oFDGnEVfyaT2jqeJq29dBlzTU53yA+7lu51VR4Yjwy2iUY1ZxUjKsNf1XuBJHWIt8d+fA==" saltValue="wp4ebY61EuR+5DWyhNmd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560</v>
      </c>
      <c r="D34" s="1250"/>
      <c r="E34" s="1251"/>
      <c r="F34" s="32">
        <v>7.61</v>
      </c>
      <c r="G34" s="33">
        <v>6.74</v>
      </c>
      <c r="H34" s="33">
        <v>9.01</v>
      </c>
      <c r="I34" s="33">
        <v>9.2899999999999991</v>
      </c>
      <c r="J34" s="34">
        <v>9.39</v>
      </c>
      <c r="K34" s="22"/>
      <c r="L34" s="22"/>
      <c r="M34" s="22"/>
      <c r="N34" s="22"/>
      <c r="O34" s="22"/>
      <c r="P34" s="22"/>
    </row>
    <row r="35" spans="1:16" ht="39" customHeight="1" x14ac:dyDescent="0.15">
      <c r="A35" s="22"/>
      <c r="B35" s="35"/>
      <c r="C35" s="1244" t="s">
        <v>561</v>
      </c>
      <c r="D35" s="1245"/>
      <c r="E35" s="1246"/>
      <c r="F35" s="36">
        <v>0.41</v>
      </c>
      <c r="G35" s="37">
        <v>0.46</v>
      </c>
      <c r="H35" s="37">
        <v>0.44</v>
      </c>
      <c r="I35" s="37">
        <v>0.19</v>
      </c>
      <c r="J35" s="38">
        <v>0.47</v>
      </c>
      <c r="K35" s="22"/>
      <c r="L35" s="22"/>
      <c r="M35" s="22"/>
      <c r="N35" s="22"/>
      <c r="O35" s="22"/>
      <c r="P35" s="22"/>
    </row>
    <row r="36" spans="1:16" ht="39" customHeight="1" x14ac:dyDescent="0.15">
      <c r="A36" s="22"/>
      <c r="B36" s="35"/>
      <c r="C36" s="1244" t="s">
        <v>562</v>
      </c>
      <c r="D36" s="1245"/>
      <c r="E36" s="1246"/>
      <c r="F36" s="36">
        <v>0.85</v>
      </c>
      <c r="G36" s="37">
        <v>1.25</v>
      </c>
      <c r="H36" s="37">
        <v>0.37</v>
      </c>
      <c r="I36" s="37">
        <v>0.24</v>
      </c>
      <c r="J36" s="38">
        <v>0.17</v>
      </c>
      <c r="K36" s="22"/>
      <c r="L36" s="22"/>
      <c r="M36" s="22"/>
      <c r="N36" s="22"/>
      <c r="O36" s="22"/>
      <c r="P36" s="22"/>
    </row>
    <row r="37" spans="1:16" ht="39" customHeight="1" x14ac:dyDescent="0.15">
      <c r="A37" s="22"/>
      <c r="B37" s="35"/>
      <c r="C37" s="1244" t="s">
        <v>563</v>
      </c>
      <c r="D37" s="1245"/>
      <c r="E37" s="1246"/>
      <c r="F37" s="36">
        <v>0</v>
      </c>
      <c r="G37" s="37">
        <v>0.02</v>
      </c>
      <c r="H37" s="37">
        <v>0</v>
      </c>
      <c r="I37" s="37">
        <v>0</v>
      </c>
      <c r="J37" s="38">
        <v>0</v>
      </c>
      <c r="K37" s="22"/>
      <c r="L37" s="22"/>
      <c r="M37" s="22"/>
      <c r="N37" s="22"/>
      <c r="O37" s="22"/>
      <c r="P37" s="22"/>
    </row>
    <row r="38" spans="1:16" ht="39" customHeight="1" x14ac:dyDescent="0.15">
      <c r="A38" s="22"/>
      <c r="B38" s="35"/>
      <c r="C38" s="1244" t="s">
        <v>564</v>
      </c>
      <c r="D38" s="1245"/>
      <c r="E38" s="1246"/>
      <c r="F38" s="36">
        <v>0</v>
      </c>
      <c r="G38" s="37">
        <v>0</v>
      </c>
      <c r="H38" s="37">
        <v>0</v>
      </c>
      <c r="I38" s="37">
        <v>0</v>
      </c>
      <c r="J38" s="38">
        <v>0</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565</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566</v>
      </c>
      <c r="D43" s="1248"/>
      <c r="E43" s="1249"/>
      <c r="F43" s="41">
        <v>5.41</v>
      </c>
      <c r="G43" s="42">
        <v>5.19</v>
      </c>
      <c r="H43" s="42">
        <v>7.65</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dYX5UK4rM1ZUc5AqfzucQC9w4nhIaNARuODyCcOhmlfW9thxjitmhbQs6HBhjxIOuN8oOFJR2E5SaIxCcY/5w==" saltValue="khUYB5bzpkbBf/eGOXfw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181</v>
      </c>
      <c r="L45" s="60">
        <v>109</v>
      </c>
      <c r="M45" s="60">
        <v>78</v>
      </c>
      <c r="N45" s="60">
        <v>77</v>
      </c>
      <c r="O45" s="61">
        <v>69</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72"/>
      <c r="C48" s="1273"/>
      <c r="D48" s="62"/>
      <c r="E48" s="1254" t="s">
        <v>14</v>
      </c>
      <c r="F48" s="1254"/>
      <c r="G48" s="1254"/>
      <c r="H48" s="1254"/>
      <c r="I48" s="1254"/>
      <c r="J48" s="1255"/>
      <c r="K48" s="63">
        <v>405</v>
      </c>
      <c r="L48" s="64">
        <v>478</v>
      </c>
      <c r="M48" s="64">
        <v>481</v>
      </c>
      <c r="N48" s="64">
        <v>374</v>
      </c>
      <c r="O48" s="65">
        <v>351</v>
      </c>
      <c r="P48" s="48"/>
      <c r="Q48" s="48"/>
      <c r="R48" s="48"/>
      <c r="S48" s="48"/>
      <c r="T48" s="48"/>
      <c r="U48" s="48"/>
    </row>
    <row r="49" spans="1:21" ht="30.75" customHeight="1" x14ac:dyDescent="0.15">
      <c r="A49" s="48"/>
      <c r="B49" s="1272"/>
      <c r="C49" s="1273"/>
      <c r="D49" s="62"/>
      <c r="E49" s="1254" t="s">
        <v>15</v>
      </c>
      <c r="F49" s="1254"/>
      <c r="G49" s="1254"/>
      <c r="H49" s="1254"/>
      <c r="I49" s="1254"/>
      <c r="J49" s="1255"/>
      <c r="K49" s="63">
        <v>11</v>
      </c>
      <c r="L49" s="64">
        <v>17</v>
      </c>
      <c r="M49" s="64">
        <v>21</v>
      </c>
      <c r="N49" s="64">
        <v>21</v>
      </c>
      <c r="O49" s="65">
        <v>17</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512</v>
      </c>
      <c r="L50" s="64" t="s">
        <v>512</v>
      </c>
      <c r="M50" s="64" t="s">
        <v>512</v>
      </c>
      <c r="N50" s="64" t="s">
        <v>512</v>
      </c>
      <c r="O50" s="65" t="s">
        <v>512</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325</v>
      </c>
      <c r="L52" s="64">
        <v>317</v>
      </c>
      <c r="M52" s="64">
        <v>310</v>
      </c>
      <c r="N52" s="64">
        <v>291</v>
      </c>
      <c r="O52" s="65">
        <v>275</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272</v>
      </c>
      <c r="L53" s="69">
        <v>287</v>
      </c>
      <c r="M53" s="69">
        <v>270</v>
      </c>
      <c r="N53" s="69">
        <v>181</v>
      </c>
      <c r="O53" s="70">
        <v>162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585</v>
      </c>
      <c r="L57" s="84" t="s">
        <v>585</v>
      </c>
      <c r="M57" s="84" t="s">
        <v>585</v>
      </c>
      <c r="N57" s="84" t="s">
        <v>585</v>
      </c>
      <c r="O57" s="85" t="s">
        <v>585</v>
      </c>
    </row>
    <row r="58" spans="1:21" ht="31.5" customHeight="1" thickBot="1" x14ac:dyDescent="0.2">
      <c r="B58" s="1262"/>
      <c r="C58" s="1263"/>
      <c r="D58" s="1267" t="s">
        <v>26</v>
      </c>
      <c r="E58" s="1268"/>
      <c r="F58" s="1268"/>
      <c r="G58" s="1268"/>
      <c r="H58" s="1268"/>
      <c r="I58" s="1268"/>
      <c r="J58" s="1269"/>
      <c r="K58" s="86" t="s">
        <v>585</v>
      </c>
      <c r="L58" s="87" t="s">
        <v>585</v>
      </c>
      <c r="M58" s="87" t="s">
        <v>585</v>
      </c>
      <c r="N58" s="87" t="s">
        <v>585</v>
      </c>
      <c r="O58" s="88" t="s">
        <v>585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9q2uUnRcias44J93LJ0Or+v6UckHx8jHOMg8yHoQ4RXf37DVI05hZsnbpFIJ2RjrpO2doujwyL4nPzN0J9CIA==" saltValue="HSLgOD1Vc1aGMnNwk8Ij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90" t="s">
        <v>29</v>
      </c>
      <c r="C41" s="1291"/>
      <c r="D41" s="102"/>
      <c r="E41" s="1292" t="s">
        <v>30</v>
      </c>
      <c r="F41" s="1292"/>
      <c r="G41" s="1292"/>
      <c r="H41" s="1293"/>
      <c r="I41" s="103">
        <v>596</v>
      </c>
      <c r="J41" s="104">
        <v>497</v>
      </c>
      <c r="K41" s="104">
        <v>427</v>
      </c>
      <c r="L41" s="104">
        <v>357</v>
      </c>
      <c r="M41" s="105">
        <v>295</v>
      </c>
    </row>
    <row r="42" spans="2:13" ht="27.75" customHeight="1" x14ac:dyDescent="0.15">
      <c r="B42" s="1280"/>
      <c r="C42" s="1281"/>
      <c r="D42" s="106"/>
      <c r="E42" s="1284" t="s">
        <v>31</v>
      </c>
      <c r="F42" s="1284"/>
      <c r="G42" s="1284"/>
      <c r="H42" s="1285"/>
      <c r="I42" s="107" t="s">
        <v>512</v>
      </c>
      <c r="J42" s="108" t="s">
        <v>512</v>
      </c>
      <c r="K42" s="108" t="s">
        <v>512</v>
      </c>
      <c r="L42" s="108" t="s">
        <v>512</v>
      </c>
      <c r="M42" s="109" t="s">
        <v>512</v>
      </c>
    </row>
    <row r="43" spans="2:13" ht="27.75" customHeight="1" x14ac:dyDescent="0.15">
      <c r="B43" s="1280"/>
      <c r="C43" s="1281"/>
      <c r="D43" s="106"/>
      <c r="E43" s="1284" t="s">
        <v>32</v>
      </c>
      <c r="F43" s="1284"/>
      <c r="G43" s="1284"/>
      <c r="H43" s="1285"/>
      <c r="I43" s="107">
        <v>2899</v>
      </c>
      <c r="J43" s="108">
        <v>2619</v>
      </c>
      <c r="K43" s="108">
        <v>2321</v>
      </c>
      <c r="L43" s="108">
        <v>2086</v>
      </c>
      <c r="M43" s="109">
        <v>1783</v>
      </c>
    </row>
    <row r="44" spans="2:13" ht="27.75" customHeight="1" x14ac:dyDescent="0.15">
      <c r="B44" s="1280"/>
      <c r="C44" s="1281"/>
      <c r="D44" s="106"/>
      <c r="E44" s="1284" t="s">
        <v>33</v>
      </c>
      <c r="F44" s="1284"/>
      <c r="G44" s="1284"/>
      <c r="H44" s="1285"/>
      <c r="I44" s="107">
        <v>136</v>
      </c>
      <c r="J44" s="108">
        <v>164</v>
      </c>
      <c r="K44" s="108">
        <v>162</v>
      </c>
      <c r="L44" s="108">
        <v>151</v>
      </c>
      <c r="M44" s="109">
        <v>129</v>
      </c>
    </row>
    <row r="45" spans="2:13" ht="27.75" customHeight="1" x14ac:dyDescent="0.15">
      <c r="B45" s="1280"/>
      <c r="C45" s="1281"/>
      <c r="D45" s="106"/>
      <c r="E45" s="1284" t="s">
        <v>34</v>
      </c>
      <c r="F45" s="1284"/>
      <c r="G45" s="1284"/>
      <c r="H45" s="1285"/>
      <c r="I45" s="107">
        <v>1110</v>
      </c>
      <c r="J45" s="108">
        <v>1111</v>
      </c>
      <c r="K45" s="108">
        <v>1099</v>
      </c>
      <c r="L45" s="108">
        <v>1122</v>
      </c>
      <c r="M45" s="109">
        <v>1157</v>
      </c>
    </row>
    <row r="46" spans="2:13" ht="27.75" customHeight="1" x14ac:dyDescent="0.15">
      <c r="B46" s="1280"/>
      <c r="C46" s="1281"/>
      <c r="D46" s="110"/>
      <c r="E46" s="1284" t="s">
        <v>35</v>
      </c>
      <c r="F46" s="1284"/>
      <c r="G46" s="1284"/>
      <c r="H46" s="1285"/>
      <c r="I46" s="107" t="s">
        <v>512</v>
      </c>
      <c r="J46" s="108" t="s">
        <v>512</v>
      </c>
      <c r="K46" s="108" t="s">
        <v>512</v>
      </c>
      <c r="L46" s="108" t="s">
        <v>512</v>
      </c>
      <c r="M46" s="109" t="s">
        <v>512</v>
      </c>
    </row>
    <row r="47" spans="2:13" ht="27.75" customHeight="1" x14ac:dyDescent="0.15">
      <c r="B47" s="1280"/>
      <c r="C47" s="1281"/>
      <c r="D47" s="111"/>
      <c r="E47" s="1294" t="s">
        <v>36</v>
      </c>
      <c r="F47" s="1295"/>
      <c r="G47" s="1295"/>
      <c r="H47" s="1296"/>
      <c r="I47" s="107" t="s">
        <v>512</v>
      </c>
      <c r="J47" s="108" t="s">
        <v>512</v>
      </c>
      <c r="K47" s="108" t="s">
        <v>512</v>
      </c>
      <c r="L47" s="108" t="s">
        <v>512</v>
      </c>
      <c r="M47" s="109" t="s">
        <v>512</v>
      </c>
    </row>
    <row r="48" spans="2:13" ht="27.75" customHeight="1" x14ac:dyDescent="0.15">
      <c r="B48" s="1280"/>
      <c r="C48" s="1281"/>
      <c r="D48" s="106"/>
      <c r="E48" s="1284" t="s">
        <v>37</v>
      </c>
      <c r="F48" s="1284"/>
      <c r="G48" s="1284"/>
      <c r="H48" s="1285"/>
      <c r="I48" s="107" t="s">
        <v>512</v>
      </c>
      <c r="J48" s="108" t="s">
        <v>512</v>
      </c>
      <c r="K48" s="108" t="s">
        <v>512</v>
      </c>
      <c r="L48" s="108" t="s">
        <v>512</v>
      </c>
      <c r="M48" s="109" t="s">
        <v>512</v>
      </c>
    </row>
    <row r="49" spans="2:13" ht="27.75" customHeight="1" x14ac:dyDescent="0.15">
      <c r="B49" s="1282"/>
      <c r="C49" s="1283"/>
      <c r="D49" s="106"/>
      <c r="E49" s="1284" t="s">
        <v>38</v>
      </c>
      <c r="F49" s="1284"/>
      <c r="G49" s="1284"/>
      <c r="H49" s="1285"/>
      <c r="I49" s="107" t="s">
        <v>512</v>
      </c>
      <c r="J49" s="108" t="s">
        <v>512</v>
      </c>
      <c r="K49" s="108" t="s">
        <v>512</v>
      </c>
      <c r="L49" s="108" t="s">
        <v>512</v>
      </c>
      <c r="M49" s="109" t="s">
        <v>512</v>
      </c>
    </row>
    <row r="50" spans="2:13" ht="27.75" customHeight="1" x14ac:dyDescent="0.15">
      <c r="B50" s="1278" t="s">
        <v>39</v>
      </c>
      <c r="C50" s="1279"/>
      <c r="D50" s="112"/>
      <c r="E50" s="1284" t="s">
        <v>40</v>
      </c>
      <c r="F50" s="1284"/>
      <c r="G50" s="1284"/>
      <c r="H50" s="1285"/>
      <c r="I50" s="107">
        <v>7405</v>
      </c>
      <c r="J50" s="108">
        <v>7895</v>
      </c>
      <c r="K50" s="108">
        <v>8883</v>
      </c>
      <c r="L50" s="108">
        <v>9520</v>
      </c>
      <c r="M50" s="109">
        <v>9894</v>
      </c>
    </row>
    <row r="51" spans="2:13" ht="27.75" customHeight="1" x14ac:dyDescent="0.15">
      <c r="B51" s="1280"/>
      <c r="C51" s="1281"/>
      <c r="D51" s="106"/>
      <c r="E51" s="1284" t="s">
        <v>41</v>
      </c>
      <c r="F51" s="1284"/>
      <c r="G51" s="1284"/>
      <c r="H51" s="1285"/>
      <c r="I51" s="107" t="s">
        <v>512</v>
      </c>
      <c r="J51" s="108" t="s">
        <v>512</v>
      </c>
      <c r="K51" s="108" t="s">
        <v>512</v>
      </c>
      <c r="L51" s="108" t="s">
        <v>512</v>
      </c>
      <c r="M51" s="109" t="s">
        <v>512</v>
      </c>
    </row>
    <row r="52" spans="2:13" ht="27.75" customHeight="1" x14ac:dyDescent="0.15">
      <c r="B52" s="1282"/>
      <c r="C52" s="1283"/>
      <c r="D52" s="106"/>
      <c r="E52" s="1284" t="s">
        <v>42</v>
      </c>
      <c r="F52" s="1284"/>
      <c r="G52" s="1284"/>
      <c r="H52" s="1285"/>
      <c r="I52" s="107">
        <v>2693</v>
      </c>
      <c r="J52" s="108">
        <v>2450</v>
      </c>
      <c r="K52" s="108">
        <v>2182</v>
      </c>
      <c r="L52" s="108">
        <v>1917</v>
      </c>
      <c r="M52" s="109">
        <v>1629</v>
      </c>
    </row>
    <row r="53" spans="2:13" ht="27.75" customHeight="1" thickBot="1" x14ac:dyDescent="0.2">
      <c r="B53" s="1286" t="s">
        <v>43</v>
      </c>
      <c r="C53" s="1287"/>
      <c r="D53" s="113"/>
      <c r="E53" s="1288" t="s">
        <v>44</v>
      </c>
      <c r="F53" s="1288"/>
      <c r="G53" s="1288"/>
      <c r="H53" s="1289"/>
      <c r="I53" s="114">
        <v>-5357</v>
      </c>
      <c r="J53" s="115">
        <v>-5955</v>
      </c>
      <c r="K53" s="115">
        <v>-7055</v>
      </c>
      <c r="L53" s="115">
        <v>-7720</v>
      </c>
      <c r="M53" s="116">
        <v>-8159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1CcLhLvfNnuU8oI8V3zAq9SPOmjzz3WzrvKeGf8ZRvXvZ79jFM/15Ov2FXQq9CF6bQa7xLS3apekxAPGoigaA==" saltValue="OPu906deLW8PYulvYkvF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47</v>
      </c>
      <c r="D55" s="1305"/>
      <c r="E55" s="1306"/>
      <c r="F55" s="128">
        <v>2957</v>
      </c>
      <c r="G55" s="128">
        <v>3687</v>
      </c>
      <c r="H55" s="129">
        <v>3988</v>
      </c>
    </row>
    <row r="56" spans="2:8" ht="52.5" customHeight="1" x14ac:dyDescent="0.15">
      <c r="B56" s="130"/>
      <c r="C56" s="1307" t="s">
        <v>48</v>
      </c>
      <c r="D56" s="1307"/>
      <c r="E56" s="1308"/>
      <c r="F56" s="131" t="s">
        <v>512</v>
      </c>
      <c r="G56" s="131" t="s">
        <v>512</v>
      </c>
      <c r="H56" s="132" t="s">
        <v>512</v>
      </c>
    </row>
    <row r="57" spans="2:8" ht="53.25" customHeight="1" x14ac:dyDescent="0.15">
      <c r="B57" s="130"/>
      <c r="C57" s="1309" t="s">
        <v>49</v>
      </c>
      <c r="D57" s="1309"/>
      <c r="E57" s="1310"/>
      <c r="F57" s="133">
        <v>5846</v>
      </c>
      <c r="G57" s="133">
        <v>5733</v>
      </c>
      <c r="H57" s="134">
        <v>5795</v>
      </c>
    </row>
    <row r="58" spans="2:8" ht="45.75" customHeight="1" x14ac:dyDescent="0.15">
      <c r="B58" s="135"/>
      <c r="C58" s="1297" t="s">
        <v>580</v>
      </c>
      <c r="D58" s="1298"/>
      <c r="E58" s="1299"/>
      <c r="F58" s="136">
        <v>5206</v>
      </c>
      <c r="G58" s="136">
        <v>5043</v>
      </c>
      <c r="H58" s="137">
        <v>5045</v>
      </c>
    </row>
    <row r="59" spans="2:8" ht="45.75" customHeight="1" x14ac:dyDescent="0.15">
      <c r="B59" s="135"/>
      <c r="C59" s="1297" t="s">
        <v>581</v>
      </c>
      <c r="D59" s="1298"/>
      <c r="E59" s="1299"/>
      <c r="F59" s="136">
        <v>202</v>
      </c>
      <c r="G59" s="136">
        <v>252</v>
      </c>
      <c r="H59" s="137">
        <v>303</v>
      </c>
    </row>
    <row r="60" spans="2:8" ht="45.75" customHeight="1" x14ac:dyDescent="0.15">
      <c r="B60" s="135"/>
      <c r="C60" s="1297" t="s">
        <v>582</v>
      </c>
      <c r="D60" s="1298"/>
      <c r="E60" s="1299"/>
      <c r="F60" s="136">
        <v>248</v>
      </c>
      <c r="G60" s="136">
        <v>247</v>
      </c>
      <c r="H60" s="137">
        <v>247</v>
      </c>
    </row>
    <row r="61" spans="2:8" ht="45.75" customHeight="1" x14ac:dyDescent="0.15">
      <c r="B61" s="135"/>
      <c r="C61" s="1297" t="s">
        <v>583</v>
      </c>
      <c r="D61" s="1298"/>
      <c r="E61" s="1299"/>
      <c r="F61" s="136">
        <v>157</v>
      </c>
      <c r="G61" s="136">
        <v>157</v>
      </c>
      <c r="H61" s="137">
        <v>157</v>
      </c>
    </row>
    <row r="62" spans="2:8" ht="45.75" customHeight="1" thickBot="1" x14ac:dyDescent="0.2">
      <c r="B62" s="138"/>
      <c r="C62" s="1300" t="s">
        <v>584</v>
      </c>
      <c r="D62" s="1301"/>
      <c r="E62" s="1302"/>
      <c r="F62" s="139">
        <v>13</v>
      </c>
      <c r="G62" s="139">
        <v>14</v>
      </c>
      <c r="H62" s="140">
        <v>25</v>
      </c>
    </row>
    <row r="63" spans="2:8" ht="52.5" customHeight="1" thickBot="1" x14ac:dyDescent="0.2">
      <c r="B63" s="141"/>
      <c r="C63" s="1303" t="s">
        <v>50</v>
      </c>
      <c r="D63" s="1303"/>
      <c r="E63" s="1304"/>
      <c r="F63" s="142">
        <v>8802</v>
      </c>
      <c r="G63" s="142">
        <v>9420</v>
      </c>
      <c r="H63" s="143">
        <v>9783</v>
      </c>
    </row>
    <row r="64" spans="2:8" ht="15" customHeight="1" x14ac:dyDescent="0.15"/>
  </sheetData>
  <sheetProtection algorithmName="SHA-512" hashValue="LmEdGcDj7T4TdVyj93JabV4FbhbhZaMNWYVWZ80vKvvNyvS1J3tENKjO7thzBdxQWjvyTKwzSyqyM3edfAh28g==" saltValue="9zcNDfxVV2RrlDeV2TM/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595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590</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1" t="s">
        <v>554</v>
      </c>
      <c r="BQ50" s="1321"/>
      <c r="BR50" s="1321"/>
      <c r="BS50" s="1321"/>
      <c r="BT50" s="1321"/>
      <c r="BU50" s="1321"/>
      <c r="BV50" s="1321"/>
      <c r="BW50" s="1321"/>
      <c r="BX50" s="1321" t="s">
        <v>555</v>
      </c>
      <c r="BY50" s="1321"/>
      <c r="BZ50" s="1321"/>
      <c r="CA50" s="1321"/>
      <c r="CB50" s="1321"/>
      <c r="CC50" s="1321"/>
      <c r="CD50" s="1321"/>
      <c r="CE50" s="1321"/>
      <c r="CF50" s="1321" t="s">
        <v>556</v>
      </c>
      <c r="CG50" s="1321"/>
      <c r="CH50" s="1321"/>
      <c r="CI50" s="1321"/>
      <c r="CJ50" s="1321"/>
      <c r="CK50" s="1321"/>
      <c r="CL50" s="1321"/>
      <c r="CM50" s="1321"/>
      <c r="CN50" s="1321" t="s">
        <v>557</v>
      </c>
      <c r="CO50" s="1321"/>
      <c r="CP50" s="1321"/>
      <c r="CQ50" s="1321"/>
      <c r="CR50" s="1321"/>
      <c r="CS50" s="1321"/>
      <c r="CT50" s="1321"/>
      <c r="CU50" s="1321"/>
      <c r="CV50" s="1321" t="s">
        <v>558</v>
      </c>
      <c r="CW50" s="1321"/>
      <c r="CX50" s="1321"/>
      <c r="CY50" s="1321"/>
      <c r="CZ50" s="1321"/>
      <c r="DA50" s="1321"/>
      <c r="DB50" s="1321"/>
      <c r="DC50" s="1321"/>
    </row>
    <row r="51" spans="1:109" ht="13.5" customHeight="1" x14ac:dyDescent="0.15">
      <c r="B51" s="389"/>
      <c r="G51" s="1326"/>
      <c r="H51" s="1326"/>
      <c r="I51" s="1329"/>
      <c r="J51" s="1329"/>
      <c r="K51" s="1327"/>
      <c r="L51" s="1327"/>
      <c r="M51" s="1327"/>
      <c r="N51" s="1327"/>
      <c r="AM51" s="396"/>
      <c r="AN51" s="1328" t="s">
        <v>589</v>
      </c>
      <c r="AO51" s="1328"/>
      <c r="AP51" s="1328"/>
      <c r="AQ51" s="1328"/>
      <c r="AR51" s="1328"/>
      <c r="AS51" s="1328"/>
      <c r="AT51" s="1328"/>
      <c r="AU51" s="1328"/>
      <c r="AV51" s="1328"/>
      <c r="AW51" s="1328"/>
      <c r="AX51" s="1328"/>
      <c r="AY51" s="1328"/>
      <c r="AZ51" s="1328"/>
      <c r="BA51" s="1328"/>
      <c r="BB51" s="1328" t="s">
        <v>587</v>
      </c>
      <c r="BC51" s="1328"/>
      <c r="BD51" s="1328"/>
      <c r="BE51" s="1328"/>
      <c r="BF51" s="1328"/>
      <c r="BG51" s="1328"/>
      <c r="BH51" s="1328"/>
      <c r="BI51" s="1328"/>
      <c r="BJ51" s="1328"/>
      <c r="BK51" s="1328"/>
      <c r="BL51" s="1328"/>
      <c r="BM51" s="1328"/>
      <c r="BN51" s="1328"/>
      <c r="BO51" s="1328"/>
      <c r="BP51" s="1320"/>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ht="13.5" x14ac:dyDescent="0.15">
      <c r="B52" s="389"/>
      <c r="G52" s="1326"/>
      <c r="H52" s="1326"/>
      <c r="I52" s="1329"/>
      <c r="J52" s="1329"/>
      <c r="K52" s="1327"/>
      <c r="L52" s="1327"/>
      <c r="M52" s="1327"/>
      <c r="N52" s="1327"/>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4"/>
      <c r="B53" s="389"/>
      <c r="G53" s="1326"/>
      <c r="H53" s="1326"/>
      <c r="I53" s="1322"/>
      <c r="J53" s="1322"/>
      <c r="K53" s="1327"/>
      <c r="L53" s="1327"/>
      <c r="M53" s="1327"/>
      <c r="N53" s="1327"/>
      <c r="AM53" s="396"/>
      <c r="AN53" s="1328"/>
      <c r="AO53" s="1328"/>
      <c r="AP53" s="1328"/>
      <c r="AQ53" s="1328"/>
      <c r="AR53" s="1328"/>
      <c r="AS53" s="1328"/>
      <c r="AT53" s="1328"/>
      <c r="AU53" s="1328"/>
      <c r="AV53" s="1328"/>
      <c r="AW53" s="1328"/>
      <c r="AX53" s="1328"/>
      <c r="AY53" s="1328"/>
      <c r="AZ53" s="1328"/>
      <c r="BA53" s="1328"/>
      <c r="BB53" s="1328" t="s">
        <v>594</v>
      </c>
      <c r="BC53" s="1328"/>
      <c r="BD53" s="1328"/>
      <c r="BE53" s="1328"/>
      <c r="BF53" s="1328"/>
      <c r="BG53" s="1328"/>
      <c r="BH53" s="1328"/>
      <c r="BI53" s="1328"/>
      <c r="BJ53" s="1328"/>
      <c r="BK53" s="1328"/>
      <c r="BL53" s="1328"/>
      <c r="BM53" s="1328"/>
      <c r="BN53" s="1328"/>
      <c r="BO53" s="1328"/>
      <c r="BP53" s="1320">
        <v>72.099999999999994</v>
      </c>
      <c r="BQ53" s="1320"/>
      <c r="BR53" s="1320"/>
      <c r="BS53" s="1320"/>
      <c r="BT53" s="1320"/>
      <c r="BU53" s="1320"/>
      <c r="BV53" s="1320"/>
      <c r="BW53" s="1320"/>
      <c r="BX53" s="1320">
        <v>72.3</v>
      </c>
      <c r="BY53" s="1320"/>
      <c r="BZ53" s="1320"/>
      <c r="CA53" s="1320"/>
      <c r="CB53" s="1320"/>
      <c r="CC53" s="1320"/>
      <c r="CD53" s="1320"/>
      <c r="CE53" s="1320"/>
      <c r="CF53" s="1320">
        <v>72.8</v>
      </c>
      <c r="CG53" s="1320"/>
      <c r="CH53" s="1320"/>
      <c r="CI53" s="1320"/>
      <c r="CJ53" s="1320"/>
      <c r="CK53" s="1320"/>
      <c r="CL53" s="1320"/>
      <c r="CM53" s="1320"/>
      <c r="CN53" s="1320">
        <v>71.400000000000006</v>
      </c>
      <c r="CO53" s="1320"/>
      <c r="CP53" s="1320"/>
      <c r="CQ53" s="1320"/>
      <c r="CR53" s="1320"/>
      <c r="CS53" s="1320"/>
      <c r="CT53" s="1320"/>
      <c r="CU53" s="1320"/>
      <c r="CV53" s="1320">
        <v>70.099999999999994</v>
      </c>
      <c r="CW53" s="1320"/>
      <c r="CX53" s="1320"/>
      <c r="CY53" s="1320"/>
      <c r="CZ53" s="1320"/>
      <c r="DA53" s="1320"/>
      <c r="DB53" s="1320"/>
      <c r="DC53" s="1320"/>
    </row>
    <row r="54" spans="1:109" ht="13.5" x14ac:dyDescent="0.15">
      <c r="A54" s="404"/>
      <c r="B54" s="389"/>
      <c r="G54" s="1326"/>
      <c r="H54" s="1326"/>
      <c r="I54" s="1322"/>
      <c r="J54" s="1322"/>
      <c r="K54" s="1327"/>
      <c r="L54" s="1327"/>
      <c r="M54" s="1327"/>
      <c r="N54" s="1327"/>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4"/>
      <c r="B55" s="389"/>
      <c r="G55" s="1322"/>
      <c r="H55" s="1322"/>
      <c r="I55" s="1322"/>
      <c r="J55" s="1322"/>
      <c r="K55" s="1327"/>
      <c r="L55" s="1327"/>
      <c r="M55" s="1327"/>
      <c r="N55" s="1327"/>
      <c r="AN55" s="1321" t="s">
        <v>588</v>
      </c>
      <c r="AO55" s="1321"/>
      <c r="AP55" s="1321"/>
      <c r="AQ55" s="1321"/>
      <c r="AR55" s="1321"/>
      <c r="AS55" s="1321"/>
      <c r="AT55" s="1321"/>
      <c r="AU55" s="1321"/>
      <c r="AV55" s="1321"/>
      <c r="AW55" s="1321"/>
      <c r="AX55" s="1321"/>
      <c r="AY55" s="1321"/>
      <c r="AZ55" s="1321"/>
      <c r="BA55" s="1321"/>
      <c r="BB55" s="1328" t="s">
        <v>587</v>
      </c>
      <c r="BC55" s="1328"/>
      <c r="BD55" s="1328"/>
      <c r="BE55" s="1328"/>
      <c r="BF55" s="1328"/>
      <c r="BG55" s="1328"/>
      <c r="BH55" s="1328"/>
      <c r="BI55" s="1328"/>
      <c r="BJ55" s="1328"/>
      <c r="BK55" s="1328"/>
      <c r="BL55" s="1328"/>
      <c r="BM55" s="1328"/>
      <c r="BN55" s="1328"/>
      <c r="BO55" s="1328"/>
      <c r="BP55" s="1320">
        <v>25.4</v>
      </c>
      <c r="BQ55" s="1320"/>
      <c r="BR55" s="1320"/>
      <c r="BS55" s="1320"/>
      <c r="BT55" s="1320"/>
      <c r="BU55" s="1320"/>
      <c r="BV55" s="1320"/>
      <c r="BW55" s="1320"/>
      <c r="BX55" s="1320">
        <v>23.4</v>
      </c>
      <c r="BY55" s="1320"/>
      <c r="BZ55" s="1320"/>
      <c r="CA55" s="1320"/>
      <c r="CB55" s="1320"/>
      <c r="CC55" s="1320"/>
      <c r="CD55" s="1320"/>
      <c r="CE55" s="1320"/>
      <c r="CF55" s="1320">
        <v>7.7</v>
      </c>
      <c r="CG55" s="1320"/>
      <c r="CH55" s="1320"/>
      <c r="CI55" s="1320"/>
      <c r="CJ55" s="1320"/>
      <c r="CK55" s="1320"/>
      <c r="CL55" s="1320"/>
      <c r="CM55" s="1320"/>
      <c r="CN55" s="1320">
        <v>3.2</v>
      </c>
      <c r="CO55" s="1320"/>
      <c r="CP55" s="1320"/>
      <c r="CQ55" s="1320"/>
      <c r="CR55" s="1320"/>
      <c r="CS55" s="1320"/>
      <c r="CT55" s="1320"/>
      <c r="CU55" s="1320"/>
      <c r="CV55" s="1320">
        <v>3.4</v>
      </c>
      <c r="CW55" s="1320"/>
      <c r="CX55" s="1320"/>
      <c r="CY55" s="1320"/>
      <c r="CZ55" s="1320"/>
      <c r="DA55" s="1320"/>
      <c r="DB55" s="1320"/>
      <c r="DC55" s="1320"/>
    </row>
    <row r="56" spans="1:109" ht="13.5" x14ac:dyDescent="0.15">
      <c r="A56" s="404"/>
      <c r="B56" s="389"/>
      <c r="G56" s="1322"/>
      <c r="H56" s="1322"/>
      <c r="I56" s="1322"/>
      <c r="J56" s="1322"/>
      <c r="K56" s="1327"/>
      <c r="L56" s="1327"/>
      <c r="M56" s="1327"/>
      <c r="N56" s="1327"/>
      <c r="AN56" s="1321"/>
      <c r="AO56" s="1321"/>
      <c r="AP56" s="1321"/>
      <c r="AQ56" s="1321"/>
      <c r="AR56" s="1321"/>
      <c r="AS56" s="1321"/>
      <c r="AT56" s="1321"/>
      <c r="AU56" s="1321"/>
      <c r="AV56" s="1321"/>
      <c r="AW56" s="1321"/>
      <c r="AX56" s="1321"/>
      <c r="AY56" s="1321"/>
      <c r="AZ56" s="1321"/>
      <c r="BA56" s="1321"/>
      <c r="BB56" s="1328"/>
      <c r="BC56" s="1328"/>
      <c r="BD56" s="1328"/>
      <c r="BE56" s="1328"/>
      <c r="BF56" s="1328"/>
      <c r="BG56" s="1328"/>
      <c r="BH56" s="1328"/>
      <c r="BI56" s="1328"/>
      <c r="BJ56" s="1328"/>
      <c r="BK56" s="1328"/>
      <c r="BL56" s="1328"/>
      <c r="BM56" s="1328"/>
      <c r="BN56" s="1328"/>
      <c r="BO56" s="1328"/>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x14ac:dyDescent="0.15">
      <c r="B57" s="410"/>
      <c r="G57" s="1322"/>
      <c r="H57" s="1322"/>
      <c r="I57" s="1330"/>
      <c r="J57" s="1330"/>
      <c r="K57" s="1327"/>
      <c r="L57" s="1327"/>
      <c r="M57" s="1327"/>
      <c r="N57" s="1327"/>
      <c r="AM57" s="388"/>
      <c r="AN57" s="1321"/>
      <c r="AO57" s="1321"/>
      <c r="AP57" s="1321"/>
      <c r="AQ57" s="1321"/>
      <c r="AR57" s="1321"/>
      <c r="AS57" s="1321"/>
      <c r="AT57" s="1321"/>
      <c r="AU57" s="1321"/>
      <c r="AV57" s="1321"/>
      <c r="AW57" s="1321"/>
      <c r="AX57" s="1321"/>
      <c r="AY57" s="1321"/>
      <c r="AZ57" s="1321"/>
      <c r="BA57" s="1321"/>
      <c r="BB57" s="1328" t="s">
        <v>594</v>
      </c>
      <c r="BC57" s="1328"/>
      <c r="BD57" s="1328"/>
      <c r="BE57" s="1328"/>
      <c r="BF57" s="1328"/>
      <c r="BG57" s="1328"/>
      <c r="BH57" s="1328"/>
      <c r="BI57" s="1328"/>
      <c r="BJ57" s="1328"/>
      <c r="BK57" s="1328"/>
      <c r="BL57" s="1328"/>
      <c r="BM57" s="1328"/>
      <c r="BN57" s="1328"/>
      <c r="BO57" s="1328"/>
      <c r="BP57" s="1320">
        <v>58.8</v>
      </c>
      <c r="BQ57" s="1320"/>
      <c r="BR57" s="1320"/>
      <c r="BS57" s="1320"/>
      <c r="BT57" s="1320"/>
      <c r="BU57" s="1320"/>
      <c r="BV57" s="1320"/>
      <c r="BW57" s="1320"/>
      <c r="BX57" s="1320">
        <v>59.2</v>
      </c>
      <c r="BY57" s="1320"/>
      <c r="BZ57" s="1320"/>
      <c r="CA57" s="1320"/>
      <c r="CB57" s="1320"/>
      <c r="CC57" s="1320"/>
      <c r="CD57" s="1320"/>
      <c r="CE57" s="1320"/>
      <c r="CF57" s="1320">
        <v>63.4</v>
      </c>
      <c r="CG57" s="1320"/>
      <c r="CH57" s="1320"/>
      <c r="CI57" s="1320"/>
      <c r="CJ57" s="1320"/>
      <c r="CK57" s="1320"/>
      <c r="CL57" s="1320"/>
      <c r="CM57" s="1320"/>
      <c r="CN57" s="1320">
        <v>63.3</v>
      </c>
      <c r="CO57" s="1320"/>
      <c r="CP57" s="1320"/>
      <c r="CQ57" s="1320"/>
      <c r="CR57" s="1320"/>
      <c r="CS57" s="1320"/>
      <c r="CT57" s="1320"/>
      <c r="CU57" s="1320"/>
      <c r="CV57" s="1320">
        <v>62.8</v>
      </c>
      <c r="CW57" s="1320"/>
      <c r="CX57" s="1320"/>
      <c r="CY57" s="1320"/>
      <c r="CZ57" s="1320"/>
      <c r="DA57" s="1320"/>
      <c r="DB57" s="1320"/>
      <c r="DC57" s="1320"/>
      <c r="DD57" s="415"/>
      <c r="DE57" s="410"/>
    </row>
    <row r="58" spans="1:109" s="404" customFormat="1" ht="13.5" x14ac:dyDescent="0.15">
      <c r="A58" s="388"/>
      <c r="B58" s="410"/>
      <c r="G58" s="1322"/>
      <c r="H58" s="1322"/>
      <c r="I58" s="1330"/>
      <c r="J58" s="1330"/>
      <c r="K58" s="1327"/>
      <c r="L58" s="1327"/>
      <c r="M58" s="1327"/>
      <c r="N58" s="1327"/>
      <c r="AM58" s="388"/>
      <c r="AN58" s="1321"/>
      <c r="AO58" s="1321"/>
      <c r="AP58" s="1321"/>
      <c r="AQ58" s="1321"/>
      <c r="AR58" s="1321"/>
      <c r="AS58" s="1321"/>
      <c r="AT58" s="1321"/>
      <c r="AU58" s="1321"/>
      <c r="AV58" s="1321"/>
      <c r="AW58" s="1321"/>
      <c r="AX58" s="1321"/>
      <c r="AY58" s="1321"/>
      <c r="AZ58" s="1321"/>
      <c r="BA58" s="1321"/>
      <c r="BB58" s="1328"/>
      <c r="BC58" s="1328"/>
      <c r="BD58" s="1328"/>
      <c r="BE58" s="1328"/>
      <c r="BF58" s="1328"/>
      <c r="BG58" s="1328"/>
      <c r="BH58" s="1328"/>
      <c r="BI58" s="1328"/>
      <c r="BJ58" s="1328"/>
      <c r="BK58" s="1328"/>
      <c r="BL58" s="1328"/>
      <c r="BM58" s="1328"/>
      <c r="BN58" s="1328"/>
      <c r="BO58" s="1328"/>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593</v>
      </c>
    </row>
    <row r="64" spans="1:109" ht="13.5" x14ac:dyDescent="0.15">
      <c r="B64" s="389"/>
      <c r="G64" s="405"/>
      <c r="I64" s="407"/>
      <c r="J64" s="407"/>
      <c r="K64" s="407"/>
      <c r="L64" s="407"/>
      <c r="M64" s="407"/>
      <c r="N64" s="406"/>
      <c r="AM64" s="405"/>
      <c r="AN64" s="405" t="s">
        <v>592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591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590</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1" t="s">
        <v>554</v>
      </c>
      <c r="BQ72" s="1321"/>
      <c r="BR72" s="1321"/>
      <c r="BS72" s="1321"/>
      <c r="BT72" s="1321"/>
      <c r="BU72" s="1321"/>
      <c r="BV72" s="1321"/>
      <c r="BW72" s="1321"/>
      <c r="BX72" s="1321" t="s">
        <v>555</v>
      </c>
      <c r="BY72" s="1321"/>
      <c r="BZ72" s="1321"/>
      <c r="CA72" s="1321"/>
      <c r="CB72" s="1321"/>
      <c r="CC72" s="1321"/>
      <c r="CD72" s="1321"/>
      <c r="CE72" s="1321"/>
      <c r="CF72" s="1321" t="s">
        <v>556</v>
      </c>
      <c r="CG72" s="1321"/>
      <c r="CH72" s="1321"/>
      <c r="CI72" s="1321"/>
      <c r="CJ72" s="1321"/>
      <c r="CK72" s="1321"/>
      <c r="CL72" s="1321"/>
      <c r="CM72" s="1321"/>
      <c r="CN72" s="1321" t="s">
        <v>557</v>
      </c>
      <c r="CO72" s="1321"/>
      <c r="CP72" s="1321"/>
      <c r="CQ72" s="1321"/>
      <c r="CR72" s="1321"/>
      <c r="CS72" s="1321"/>
      <c r="CT72" s="1321"/>
      <c r="CU72" s="1321"/>
      <c r="CV72" s="1321" t="s">
        <v>558</v>
      </c>
      <c r="CW72" s="1321"/>
      <c r="CX72" s="1321"/>
      <c r="CY72" s="1321"/>
      <c r="CZ72" s="1321"/>
      <c r="DA72" s="1321"/>
      <c r="DB72" s="1321"/>
      <c r="DC72" s="1321"/>
    </row>
    <row r="73" spans="2:107" ht="13.5" x14ac:dyDescent="0.15">
      <c r="B73" s="389"/>
      <c r="G73" s="1326"/>
      <c r="H73" s="1326"/>
      <c r="I73" s="1326"/>
      <c r="J73" s="1326"/>
      <c r="K73" s="1331"/>
      <c r="L73" s="1331"/>
      <c r="M73" s="1331"/>
      <c r="N73" s="1331"/>
      <c r="AM73" s="396"/>
      <c r="AN73" s="1328" t="s">
        <v>589</v>
      </c>
      <c r="AO73" s="1328"/>
      <c r="AP73" s="1328"/>
      <c r="AQ73" s="1328"/>
      <c r="AR73" s="1328"/>
      <c r="AS73" s="1328"/>
      <c r="AT73" s="1328"/>
      <c r="AU73" s="1328"/>
      <c r="AV73" s="1328"/>
      <c r="AW73" s="1328"/>
      <c r="AX73" s="1328"/>
      <c r="AY73" s="1328"/>
      <c r="AZ73" s="1328"/>
      <c r="BA73" s="1328"/>
      <c r="BB73" s="1328" t="s">
        <v>587</v>
      </c>
      <c r="BC73" s="1328"/>
      <c r="BD73" s="1328"/>
      <c r="BE73" s="1328"/>
      <c r="BF73" s="1328"/>
      <c r="BG73" s="1328"/>
      <c r="BH73" s="1328"/>
      <c r="BI73" s="1328"/>
      <c r="BJ73" s="1328"/>
      <c r="BK73" s="1328"/>
      <c r="BL73" s="1328"/>
      <c r="BM73" s="1328"/>
      <c r="BN73" s="1328"/>
      <c r="BO73" s="1328"/>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ht="13.5" x14ac:dyDescent="0.15">
      <c r="B74" s="389"/>
      <c r="G74" s="1326"/>
      <c r="H74" s="1326"/>
      <c r="I74" s="1326"/>
      <c r="J74" s="1326"/>
      <c r="K74" s="1331"/>
      <c r="L74" s="1331"/>
      <c r="M74" s="1331"/>
      <c r="N74" s="1331"/>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9"/>
      <c r="G75" s="1326"/>
      <c r="H75" s="1326"/>
      <c r="I75" s="1322"/>
      <c r="J75" s="1322"/>
      <c r="K75" s="1327"/>
      <c r="L75" s="1327"/>
      <c r="M75" s="1327"/>
      <c r="N75" s="1327"/>
      <c r="AM75" s="396"/>
      <c r="AN75" s="1328"/>
      <c r="AO75" s="1328"/>
      <c r="AP75" s="1328"/>
      <c r="AQ75" s="1328"/>
      <c r="AR75" s="1328"/>
      <c r="AS75" s="1328"/>
      <c r="AT75" s="1328"/>
      <c r="AU75" s="1328"/>
      <c r="AV75" s="1328"/>
      <c r="AW75" s="1328"/>
      <c r="AX75" s="1328"/>
      <c r="AY75" s="1328"/>
      <c r="AZ75" s="1328"/>
      <c r="BA75" s="1328"/>
      <c r="BB75" s="1328" t="s">
        <v>586</v>
      </c>
      <c r="BC75" s="1328"/>
      <c r="BD75" s="1328"/>
      <c r="BE75" s="1328"/>
      <c r="BF75" s="1328"/>
      <c r="BG75" s="1328"/>
      <c r="BH75" s="1328"/>
      <c r="BI75" s="1328"/>
      <c r="BJ75" s="1328"/>
      <c r="BK75" s="1328"/>
      <c r="BL75" s="1328"/>
      <c r="BM75" s="1328"/>
      <c r="BN75" s="1328"/>
      <c r="BO75" s="1328"/>
      <c r="BP75" s="1320">
        <v>9.8000000000000007</v>
      </c>
      <c r="BQ75" s="1320"/>
      <c r="BR75" s="1320"/>
      <c r="BS75" s="1320"/>
      <c r="BT75" s="1320"/>
      <c r="BU75" s="1320"/>
      <c r="BV75" s="1320"/>
      <c r="BW75" s="1320"/>
      <c r="BX75" s="1320">
        <v>8.1999999999999993</v>
      </c>
      <c r="BY75" s="1320"/>
      <c r="BZ75" s="1320"/>
      <c r="CA75" s="1320"/>
      <c r="CB75" s="1320"/>
      <c r="CC75" s="1320"/>
      <c r="CD75" s="1320"/>
      <c r="CE75" s="1320"/>
      <c r="CF75" s="1320">
        <v>6.9</v>
      </c>
      <c r="CG75" s="1320"/>
      <c r="CH75" s="1320"/>
      <c r="CI75" s="1320"/>
      <c r="CJ75" s="1320"/>
      <c r="CK75" s="1320"/>
      <c r="CL75" s="1320"/>
      <c r="CM75" s="1320"/>
      <c r="CN75" s="1320">
        <v>5.8</v>
      </c>
      <c r="CO75" s="1320"/>
      <c r="CP75" s="1320"/>
      <c r="CQ75" s="1320"/>
      <c r="CR75" s="1320"/>
      <c r="CS75" s="1320"/>
      <c r="CT75" s="1320"/>
      <c r="CU75" s="1320"/>
      <c r="CV75" s="1320">
        <v>4.9000000000000004</v>
      </c>
      <c r="CW75" s="1320"/>
      <c r="CX75" s="1320"/>
      <c r="CY75" s="1320"/>
      <c r="CZ75" s="1320"/>
      <c r="DA75" s="1320"/>
      <c r="DB75" s="1320"/>
      <c r="DC75" s="1320"/>
    </row>
    <row r="76" spans="2:107" ht="13.5" x14ac:dyDescent="0.15">
      <c r="B76" s="389"/>
      <c r="G76" s="1326"/>
      <c r="H76" s="1326"/>
      <c r="I76" s="1322"/>
      <c r="J76" s="1322"/>
      <c r="K76" s="1327"/>
      <c r="L76" s="1327"/>
      <c r="M76" s="1327"/>
      <c r="N76" s="1327"/>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9"/>
      <c r="G77" s="1322"/>
      <c r="H77" s="1322"/>
      <c r="I77" s="1322"/>
      <c r="J77" s="1322"/>
      <c r="K77" s="1331"/>
      <c r="L77" s="1331"/>
      <c r="M77" s="1331"/>
      <c r="N77" s="1331"/>
      <c r="AN77" s="1321" t="s">
        <v>588</v>
      </c>
      <c r="AO77" s="1321"/>
      <c r="AP77" s="1321"/>
      <c r="AQ77" s="1321"/>
      <c r="AR77" s="1321"/>
      <c r="AS77" s="1321"/>
      <c r="AT77" s="1321"/>
      <c r="AU77" s="1321"/>
      <c r="AV77" s="1321"/>
      <c r="AW77" s="1321"/>
      <c r="AX77" s="1321"/>
      <c r="AY77" s="1321"/>
      <c r="AZ77" s="1321"/>
      <c r="BA77" s="1321"/>
      <c r="BB77" s="1328" t="s">
        <v>587</v>
      </c>
      <c r="BC77" s="1328"/>
      <c r="BD77" s="1328"/>
      <c r="BE77" s="1328"/>
      <c r="BF77" s="1328"/>
      <c r="BG77" s="1328"/>
      <c r="BH77" s="1328"/>
      <c r="BI77" s="1328"/>
      <c r="BJ77" s="1328"/>
      <c r="BK77" s="1328"/>
      <c r="BL77" s="1328"/>
      <c r="BM77" s="1328"/>
      <c r="BN77" s="1328"/>
      <c r="BO77" s="1328"/>
      <c r="BP77" s="1320">
        <v>25.4</v>
      </c>
      <c r="BQ77" s="1320"/>
      <c r="BR77" s="1320"/>
      <c r="BS77" s="1320"/>
      <c r="BT77" s="1320"/>
      <c r="BU77" s="1320"/>
      <c r="BV77" s="1320"/>
      <c r="BW77" s="1320"/>
      <c r="BX77" s="1320">
        <v>23.4</v>
      </c>
      <c r="BY77" s="1320"/>
      <c r="BZ77" s="1320"/>
      <c r="CA77" s="1320"/>
      <c r="CB77" s="1320"/>
      <c r="CC77" s="1320"/>
      <c r="CD77" s="1320"/>
      <c r="CE77" s="1320"/>
      <c r="CF77" s="1320">
        <v>7.7</v>
      </c>
      <c r="CG77" s="1320"/>
      <c r="CH77" s="1320"/>
      <c r="CI77" s="1320"/>
      <c r="CJ77" s="1320"/>
      <c r="CK77" s="1320"/>
      <c r="CL77" s="1320"/>
      <c r="CM77" s="1320"/>
      <c r="CN77" s="1320">
        <v>3.2</v>
      </c>
      <c r="CO77" s="1320"/>
      <c r="CP77" s="1320"/>
      <c r="CQ77" s="1320"/>
      <c r="CR77" s="1320"/>
      <c r="CS77" s="1320"/>
      <c r="CT77" s="1320"/>
      <c r="CU77" s="1320"/>
      <c r="CV77" s="1320">
        <v>3.4</v>
      </c>
      <c r="CW77" s="1320"/>
      <c r="CX77" s="1320"/>
      <c r="CY77" s="1320"/>
      <c r="CZ77" s="1320"/>
      <c r="DA77" s="1320"/>
      <c r="DB77" s="1320"/>
      <c r="DC77" s="1320"/>
    </row>
    <row r="78" spans="2:107" ht="13.5" x14ac:dyDescent="0.15">
      <c r="B78" s="389"/>
      <c r="G78" s="1322"/>
      <c r="H78" s="1322"/>
      <c r="I78" s="1322"/>
      <c r="J78" s="1322"/>
      <c r="K78" s="1331"/>
      <c r="L78" s="1331"/>
      <c r="M78" s="1331"/>
      <c r="N78" s="1331"/>
      <c r="AN78" s="1321"/>
      <c r="AO78" s="1321"/>
      <c r="AP78" s="1321"/>
      <c r="AQ78" s="1321"/>
      <c r="AR78" s="1321"/>
      <c r="AS78" s="1321"/>
      <c r="AT78" s="1321"/>
      <c r="AU78" s="1321"/>
      <c r="AV78" s="1321"/>
      <c r="AW78" s="1321"/>
      <c r="AX78" s="1321"/>
      <c r="AY78" s="1321"/>
      <c r="AZ78" s="1321"/>
      <c r="BA78" s="1321"/>
      <c r="BB78" s="1328"/>
      <c r="BC78" s="1328"/>
      <c r="BD78" s="1328"/>
      <c r="BE78" s="1328"/>
      <c r="BF78" s="1328"/>
      <c r="BG78" s="1328"/>
      <c r="BH78" s="1328"/>
      <c r="BI78" s="1328"/>
      <c r="BJ78" s="1328"/>
      <c r="BK78" s="1328"/>
      <c r="BL78" s="1328"/>
      <c r="BM78" s="1328"/>
      <c r="BN78" s="1328"/>
      <c r="BO78" s="1328"/>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9"/>
      <c r="G79" s="1322"/>
      <c r="H79" s="1322"/>
      <c r="I79" s="1330"/>
      <c r="J79" s="1330"/>
      <c r="K79" s="1332"/>
      <c r="L79" s="1332"/>
      <c r="M79" s="1332"/>
      <c r="N79" s="1332"/>
      <c r="AN79" s="1321"/>
      <c r="AO79" s="1321"/>
      <c r="AP79" s="1321"/>
      <c r="AQ79" s="1321"/>
      <c r="AR79" s="1321"/>
      <c r="AS79" s="1321"/>
      <c r="AT79" s="1321"/>
      <c r="AU79" s="1321"/>
      <c r="AV79" s="1321"/>
      <c r="AW79" s="1321"/>
      <c r="AX79" s="1321"/>
      <c r="AY79" s="1321"/>
      <c r="AZ79" s="1321"/>
      <c r="BA79" s="1321"/>
      <c r="BB79" s="1328" t="s">
        <v>586</v>
      </c>
      <c r="BC79" s="1328"/>
      <c r="BD79" s="1328"/>
      <c r="BE79" s="1328"/>
      <c r="BF79" s="1328"/>
      <c r="BG79" s="1328"/>
      <c r="BH79" s="1328"/>
      <c r="BI79" s="1328"/>
      <c r="BJ79" s="1328"/>
      <c r="BK79" s="1328"/>
      <c r="BL79" s="1328"/>
      <c r="BM79" s="1328"/>
      <c r="BN79" s="1328"/>
      <c r="BO79" s="1328"/>
      <c r="BP79" s="1320">
        <v>8.6</v>
      </c>
      <c r="BQ79" s="1320"/>
      <c r="BR79" s="1320"/>
      <c r="BS79" s="1320"/>
      <c r="BT79" s="1320"/>
      <c r="BU79" s="1320"/>
      <c r="BV79" s="1320"/>
      <c r="BW79" s="1320"/>
      <c r="BX79" s="1320">
        <v>8.5</v>
      </c>
      <c r="BY79" s="1320"/>
      <c r="BZ79" s="1320"/>
      <c r="CA79" s="1320"/>
      <c r="CB79" s="1320"/>
      <c r="CC79" s="1320"/>
      <c r="CD79" s="1320"/>
      <c r="CE79" s="1320"/>
      <c r="CF79" s="1320">
        <v>8.6</v>
      </c>
      <c r="CG79" s="1320"/>
      <c r="CH79" s="1320"/>
      <c r="CI79" s="1320"/>
      <c r="CJ79" s="1320"/>
      <c r="CK79" s="1320"/>
      <c r="CL79" s="1320"/>
      <c r="CM79" s="1320"/>
      <c r="CN79" s="1320">
        <v>8.8000000000000007</v>
      </c>
      <c r="CO79" s="1320"/>
      <c r="CP79" s="1320"/>
      <c r="CQ79" s="1320"/>
      <c r="CR79" s="1320"/>
      <c r="CS79" s="1320"/>
      <c r="CT79" s="1320"/>
      <c r="CU79" s="1320"/>
      <c r="CV79" s="1320">
        <v>8.8000000000000007</v>
      </c>
      <c r="CW79" s="1320"/>
      <c r="CX79" s="1320"/>
      <c r="CY79" s="1320"/>
      <c r="CZ79" s="1320"/>
      <c r="DA79" s="1320"/>
      <c r="DB79" s="1320"/>
      <c r="DC79" s="1320"/>
    </row>
    <row r="80" spans="2:107" ht="13.5" x14ac:dyDescent="0.15">
      <c r="B80" s="389"/>
      <c r="G80" s="1322"/>
      <c r="H80" s="1322"/>
      <c r="I80" s="1330"/>
      <c r="J80" s="1330"/>
      <c r="K80" s="1332"/>
      <c r="L80" s="1332"/>
      <c r="M80" s="1332"/>
      <c r="N80" s="1332"/>
      <c r="AN80" s="1321"/>
      <c r="AO80" s="1321"/>
      <c r="AP80" s="1321"/>
      <c r="AQ80" s="1321"/>
      <c r="AR80" s="1321"/>
      <c r="AS80" s="1321"/>
      <c r="AT80" s="1321"/>
      <c r="AU80" s="1321"/>
      <c r="AV80" s="1321"/>
      <c r="AW80" s="1321"/>
      <c r="AX80" s="1321"/>
      <c r="AY80" s="1321"/>
      <c r="AZ80" s="1321"/>
      <c r="BA80" s="1321"/>
      <c r="BB80" s="1328"/>
      <c r="BC80" s="1328"/>
      <c r="BD80" s="1328"/>
      <c r="BE80" s="1328"/>
      <c r="BF80" s="1328"/>
      <c r="BG80" s="1328"/>
      <c r="BH80" s="1328"/>
      <c r="BI80" s="1328"/>
      <c r="BJ80" s="1328"/>
      <c r="BK80" s="1328"/>
      <c r="BL80" s="1328"/>
      <c r="BM80" s="1328"/>
      <c r="BN80" s="1328"/>
      <c r="BO80" s="1328"/>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59bcrI9CtijPK44ZAbKh3s8YrZNYOVhpdjoEd79o9UrT2cwlIOIqNSRT0b+OgcDKawYmqIKy/0HndqTtGNQSw==" saltValue="gvBuCDoiF7Dd0hDsAhMoqg=="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B7tv/RtuLnrXdQBGxt3A1HDoFVkrQss2zIWIE+AnyXyeNLyTgEG5l6bO4EuMr9L3BAZ8W61HzcWGl48PwDe1tQ==" saltValue="+TFyCt/dZOYNY864ci6v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xRAprWrPMnG0zebQktP/okhWpSSHmerTZ5RSWOaRaI70RlV7Kt0zHsrthTyqZJJb9UTkQa1sNMbzun8bw2uqRw==" saltValue="5Am2BtL/32me7Fty07m0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17388</v>
      </c>
      <c r="E3" s="162"/>
      <c r="F3" s="163">
        <v>119882</v>
      </c>
      <c r="G3" s="164"/>
      <c r="H3" s="165"/>
    </row>
    <row r="4" spans="1:8" x14ac:dyDescent="0.15">
      <c r="A4" s="166"/>
      <c r="B4" s="167"/>
      <c r="C4" s="168"/>
      <c r="D4" s="169">
        <v>8805</v>
      </c>
      <c r="E4" s="170"/>
      <c r="F4" s="171">
        <v>66481</v>
      </c>
      <c r="G4" s="172"/>
      <c r="H4" s="173"/>
    </row>
    <row r="5" spans="1:8" x14ac:dyDescent="0.15">
      <c r="A5" s="154" t="s">
        <v>546</v>
      </c>
      <c r="B5" s="159"/>
      <c r="C5" s="160"/>
      <c r="D5" s="161">
        <v>32662</v>
      </c>
      <c r="E5" s="162"/>
      <c r="F5" s="163">
        <v>116162</v>
      </c>
      <c r="G5" s="164"/>
      <c r="H5" s="165"/>
    </row>
    <row r="6" spans="1:8" x14ac:dyDescent="0.15">
      <c r="A6" s="166"/>
      <c r="B6" s="167"/>
      <c r="C6" s="168"/>
      <c r="D6" s="169">
        <v>23118</v>
      </c>
      <c r="E6" s="170"/>
      <c r="F6" s="171">
        <v>61562</v>
      </c>
      <c r="G6" s="172"/>
      <c r="H6" s="173"/>
    </row>
    <row r="7" spans="1:8" x14ac:dyDescent="0.15">
      <c r="A7" s="154" t="s">
        <v>547</v>
      </c>
      <c r="B7" s="159"/>
      <c r="C7" s="160"/>
      <c r="D7" s="161">
        <v>54170</v>
      </c>
      <c r="E7" s="162"/>
      <c r="F7" s="163">
        <v>121449</v>
      </c>
      <c r="G7" s="164"/>
      <c r="H7" s="165"/>
    </row>
    <row r="8" spans="1:8" x14ac:dyDescent="0.15">
      <c r="A8" s="166"/>
      <c r="B8" s="167"/>
      <c r="C8" s="168"/>
      <c r="D8" s="169">
        <v>9798</v>
      </c>
      <c r="E8" s="170"/>
      <c r="F8" s="171">
        <v>62922</v>
      </c>
      <c r="G8" s="172"/>
      <c r="H8" s="173"/>
    </row>
    <row r="9" spans="1:8" x14ac:dyDescent="0.15">
      <c r="A9" s="154" t="s">
        <v>548</v>
      </c>
      <c r="B9" s="159"/>
      <c r="C9" s="160"/>
      <c r="D9" s="161">
        <v>65289</v>
      </c>
      <c r="E9" s="162"/>
      <c r="F9" s="163">
        <v>145139</v>
      </c>
      <c r="G9" s="164"/>
      <c r="H9" s="165"/>
    </row>
    <row r="10" spans="1:8" x14ac:dyDescent="0.15">
      <c r="A10" s="166"/>
      <c r="B10" s="167"/>
      <c r="C10" s="168"/>
      <c r="D10" s="169">
        <v>29525</v>
      </c>
      <c r="E10" s="170"/>
      <c r="F10" s="171">
        <v>83762</v>
      </c>
      <c r="G10" s="172"/>
      <c r="H10" s="173"/>
    </row>
    <row r="11" spans="1:8" x14ac:dyDescent="0.15">
      <c r="A11" s="154" t="s">
        <v>549</v>
      </c>
      <c r="B11" s="159"/>
      <c r="C11" s="160"/>
      <c r="D11" s="161">
        <v>36743</v>
      </c>
      <c r="E11" s="162"/>
      <c r="F11" s="163">
        <v>125391</v>
      </c>
      <c r="G11" s="164"/>
      <c r="H11" s="165"/>
    </row>
    <row r="12" spans="1:8" x14ac:dyDescent="0.15">
      <c r="A12" s="166"/>
      <c r="B12" s="167"/>
      <c r="C12" s="174"/>
      <c r="D12" s="169">
        <v>30793</v>
      </c>
      <c r="E12" s="170"/>
      <c r="F12" s="171">
        <v>68516</v>
      </c>
      <c r="G12" s="172"/>
      <c r="H12" s="173"/>
    </row>
    <row r="13" spans="1:8" x14ac:dyDescent="0.15">
      <c r="A13" s="154"/>
      <c r="B13" s="159"/>
      <c r="C13" s="175"/>
      <c r="D13" s="176">
        <v>41250</v>
      </c>
      <c r="E13" s="177"/>
      <c r="F13" s="178">
        <v>125605</v>
      </c>
      <c r="G13" s="179"/>
      <c r="H13" s="165"/>
    </row>
    <row r="14" spans="1:8" x14ac:dyDescent="0.15">
      <c r="A14" s="166"/>
      <c r="B14" s="167"/>
      <c r="C14" s="168"/>
      <c r="D14" s="169">
        <v>20408</v>
      </c>
      <c r="E14" s="170"/>
      <c r="F14" s="171">
        <v>68649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7.62</v>
      </c>
      <c r="C19" s="180">
        <f>ROUND(VALUE(SUBSTITUTE(実質収支比率等に係る経年分析!G$48,"▲","-")),2)</f>
        <v>6.74</v>
      </c>
      <c r="D19" s="180">
        <f>ROUND(VALUE(SUBSTITUTE(実質収支比率等に係る経年分析!H$48,"▲","-")),2)</f>
        <v>9.01</v>
      </c>
      <c r="E19" s="180">
        <f>ROUND(VALUE(SUBSTITUTE(実質収支比率等に係る経年分析!I$48,"▲","-")),2)</f>
        <v>9.3000000000000007</v>
      </c>
      <c r="F19" s="180">
        <f>ROUND(VALUE(SUBSTITUTE(実質収支比率等に係る経年分析!J$48,"▲","-")),2)</f>
        <v>9.4</v>
      </c>
    </row>
    <row r="20" spans="1:11" x14ac:dyDescent="0.15">
      <c r="A20" s="180" t="s">
        <v>54</v>
      </c>
      <c r="B20" s="180">
        <f>ROUND(VALUE(SUBSTITUTE(実質収支比率等に係る経年分析!F$47,"▲","-")),2)</f>
        <v>175.37</v>
      </c>
      <c r="C20" s="180">
        <f>ROUND(VALUE(SUBSTITUTE(実質収支比率等に係る経年分析!G$47,"▲","-")),2)</f>
        <v>44.39</v>
      </c>
      <c r="D20" s="180">
        <f>ROUND(VALUE(SUBSTITUTE(実質収支比率等に係る経年分析!H$47,"▲","-")),2)</f>
        <v>69.55</v>
      </c>
      <c r="E20" s="180">
        <f>ROUND(VALUE(SUBSTITUTE(実質収支比率等に係る経年分析!I$47,"▲","-")),2)</f>
        <v>78.3</v>
      </c>
      <c r="F20" s="180">
        <f>ROUND(VALUE(SUBSTITUTE(実質収支比率等に係る経年分析!J$47,"▲","-")),2)</f>
        <v>93</v>
      </c>
    </row>
    <row r="21" spans="1:11" x14ac:dyDescent="0.15">
      <c r="A21" s="180" t="s">
        <v>55</v>
      </c>
      <c r="B21" s="180">
        <f>IF(ISNUMBER(VALUE(SUBSTITUTE(実質収支比率等に係る経年分析!F$49,"▲","-"))),ROUND(VALUE(SUBSTITUTE(実質収支比率等に係る経年分析!F$49,"▲","-")),2),NA())</f>
        <v>37.93</v>
      </c>
      <c r="C21" s="180">
        <f>IF(ISNUMBER(VALUE(SUBSTITUTE(実質収支比率等に係る経年分析!G$49,"▲","-"))),ROUND(VALUE(SUBSTITUTE(実質収支比率等に係る経年分析!G$49,"▲","-")),2),NA())</f>
        <v>-102.28</v>
      </c>
      <c r="D21" s="180">
        <f>IF(ISNUMBER(VALUE(SUBSTITUTE(実質収支比率等に係る経年分析!H$49,"▲","-"))),ROUND(VALUE(SUBSTITUTE(実質収支比率等に係る経年分析!H$49,"▲","-")),2),NA())</f>
        <v>22.33</v>
      </c>
      <c r="E21" s="180">
        <f>IF(ISNUMBER(VALUE(SUBSTITUTE(実質収支比率等に係る経年分析!I$49,"▲","-"))),ROUND(VALUE(SUBSTITUTE(実質収支比率等に係る経年分析!I$49,"▲","-")),2),NA())</f>
        <v>16.68</v>
      </c>
      <c r="F21" s="180">
        <f>IF(ISNUMBER(VALUE(SUBSTITUTE(実質収支比率等に係る経年分析!J$49,"▲","-"))),ROUND(VALUE(SUBSTITUTE(実質収支比率等に係る経年分析!J$49,"▲","-")),2),NA())</f>
        <v>6.19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7.65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0.17</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9.2899999999999991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325</v>
      </c>
      <c r="E42" s="182"/>
      <c r="F42" s="182"/>
      <c r="G42" s="182">
        <f>'実質公債費比率（分子）の構造'!L$52</f>
        <v>317</v>
      </c>
      <c r="H42" s="182"/>
      <c r="I42" s="182"/>
      <c r="J42" s="182">
        <f>'実質公債費比率（分子）の構造'!M$52</f>
        <v>310</v>
      </c>
      <c r="K42" s="182"/>
      <c r="L42" s="182"/>
      <c r="M42" s="182">
        <f>'実質公債費比率（分子）の構造'!N$52</f>
        <v>291</v>
      </c>
      <c r="N42" s="182"/>
      <c r="O42" s="182"/>
      <c r="P42" s="182">
        <f>'実質公債費比率（分子）の構造'!O$52</f>
        <v>275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11</v>
      </c>
      <c r="C45" s="182"/>
      <c r="D45" s="182"/>
      <c r="E45" s="182">
        <f>'実質公債費比率（分子）の構造'!L$49</f>
        <v>17</v>
      </c>
      <c r="F45" s="182"/>
      <c r="G45" s="182"/>
      <c r="H45" s="182">
        <f>'実質公債費比率（分子）の構造'!M$49</f>
        <v>21</v>
      </c>
      <c r="I45" s="182"/>
      <c r="J45" s="182"/>
      <c r="K45" s="182">
        <f>'実質公債費比率（分子）の構造'!N$49</f>
        <v>21</v>
      </c>
      <c r="L45" s="182"/>
      <c r="M45" s="182"/>
      <c r="N45" s="182">
        <f>'実質公債費比率（分子）の構造'!O$49</f>
        <v>17</v>
      </c>
      <c r="O45" s="182"/>
      <c r="P45" s="182"/>
    </row>
    <row r="46" spans="1:16" x14ac:dyDescent="0.15">
      <c r="A46" s="182" t="s">
        <v>66</v>
      </c>
      <c r="B46" s="182">
        <f>'実質公債費比率（分子）の構造'!K$48</f>
        <v>405</v>
      </c>
      <c r="C46" s="182"/>
      <c r="D46" s="182"/>
      <c r="E46" s="182">
        <f>'実質公債費比率（分子）の構造'!L$48</f>
        <v>478</v>
      </c>
      <c r="F46" s="182"/>
      <c r="G46" s="182"/>
      <c r="H46" s="182">
        <f>'実質公債費比率（分子）の構造'!M$48</f>
        <v>481</v>
      </c>
      <c r="I46" s="182"/>
      <c r="J46" s="182"/>
      <c r="K46" s="182">
        <f>'実質公債費比率（分子）の構造'!N$48</f>
        <v>374</v>
      </c>
      <c r="L46" s="182"/>
      <c r="M46" s="182"/>
      <c r="N46" s="182">
        <f>'実質公債費比率（分子）の構造'!O$48</f>
        <v>351</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181</v>
      </c>
      <c r="C49" s="182"/>
      <c r="D49" s="182"/>
      <c r="E49" s="182">
        <f>'実質公債費比率（分子）の構造'!L$45</f>
        <v>109</v>
      </c>
      <c r="F49" s="182"/>
      <c r="G49" s="182"/>
      <c r="H49" s="182">
        <f>'実質公債費比率（分子）の構造'!M$45</f>
        <v>78</v>
      </c>
      <c r="I49" s="182"/>
      <c r="J49" s="182"/>
      <c r="K49" s="182">
        <f>'実質公債費比率（分子）の構造'!N$45</f>
        <v>77</v>
      </c>
      <c r="L49" s="182"/>
      <c r="M49" s="182"/>
      <c r="N49" s="182">
        <f>'実質公債費比率（分子）の構造'!O$45</f>
        <v>69</v>
      </c>
      <c r="O49" s="182"/>
      <c r="P49" s="182"/>
    </row>
    <row r="50" spans="1:16" x14ac:dyDescent="0.15">
      <c r="A50" s="182" t="s">
        <v>69</v>
      </c>
      <c r="B50" s="182" t="e">
        <f>NA()</f>
        <v>#N/A</v>
      </c>
      <c r="C50" s="182">
        <f>IF(ISNUMBER('実質公債費比率（分子）の構造'!K$53),'実質公債費比率（分子）の構造'!K$53,NA())</f>
        <v>272</v>
      </c>
      <c r="D50" s="182" t="e">
        <f>NA()</f>
        <v>#N/A</v>
      </c>
      <c r="E50" s="182" t="e">
        <f>NA()</f>
        <v>#N/A</v>
      </c>
      <c r="F50" s="182">
        <f>IF(ISNUMBER('実質公債費比率（分子）の構造'!L$53),'実質公債費比率（分子）の構造'!L$53,NA())</f>
        <v>287</v>
      </c>
      <c r="G50" s="182" t="e">
        <f>NA()</f>
        <v>#N/A</v>
      </c>
      <c r="H50" s="182" t="e">
        <f>NA()</f>
        <v>#N/A</v>
      </c>
      <c r="I50" s="182">
        <f>IF(ISNUMBER('実質公債費比率（分子）の構造'!M$53),'実質公債費比率（分子）の構造'!M$53,NA())</f>
        <v>270</v>
      </c>
      <c r="J50" s="182" t="e">
        <f>NA()</f>
        <v>#N/A</v>
      </c>
      <c r="K50" s="182" t="e">
        <f>NA()</f>
        <v>#N/A</v>
      </c>
      <c r="L50" s="182">
        <f>IF(ISNUMBER('実質公債費比率（分子）の構造'!N$53),'実質公債費比率（分子）の構造'!N$53,NA())</f>
        <v>181</v>
      </c>
      <c r="M50" s="182" t="e">
        <f>NA()</f>
        <v>#N/A</v>
      </c>
      <c r="N50" s="182" t="e">
        <f>NA()</f>
        <v>#N/A</v>
      </c>
      <c r="O50" s="182">
        <f>IF(ISNUMBER('実質公債費比率（分子）の構造'!O$53),'実質公債費比率（分子）の構造'!O$53,NA())</f>
        <v>162</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2693</v>
      </c>
      <c r="E56" s="181"/>
      <c r="F56" s="181"/>
      <c r="G56" s="181">
        <f>'将来負担比率（分子）の構造'!J$52</f>
        <v>2450</v>
      </c>
      <c r="H56" s="181"/>
      <c r="I56" s="181"/>
      <c r="J56" s="181">
        <f>'将来負担比率（分子）の構造'!K$52</f>
        <v>2182</v>
      </c>
      <c r="K56" s="181"/>
      <c r="L56" s="181"/>
      <c r="M56" s="181">
        <f>'将来負担比率（分子）の構造'!L$52</f>
        <v>1917</v>
      </c>
      <c r="N56" s="181"/>
      <c r="O56" s="181"/>
      <c r="P56" s="181">
        <f>'将来負担比率（分子）の構造'!M$52</f>
        <v>1629</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7405</v>
      </c>
      <c r="E58" s="181"/>
      <c r="F58" s="181"/>
      <c r="G58" s="181">
        <f>'将来負担比率（分子）の構造'!J$50</f>
        <v>7895</v>
      </c>
      <c r="H58" s="181"/>
      <c r="I58" s="181"/>
      <c r="J58" s="181">
        <f>'将来負担比率（分子）の構造'!K$50</f>
        <v>8883</v>
      </c>
      <c r="K58" s="181"/>
      <c r="L58" s="181"/>
      <c r="M58" s="181">
        <f>'将来負担比率（分子）の構造'!L$50</f>
        <v>9520</v>
      </c>
      <c r="N58" s="181"/>
      <c r="O58" s="181"/>
      <c r="P58" s="181">
        <f>'将来負担比率（分子）の構造'!M$50</f>
        <v>9894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1110</v>
      </c>
      <c r="C62" s="181"/>
      <c r="D62" s="181"/>
      <c r="E62" s="181">
        <f>'将来負担比率（分子）の構造'!J$45</f>
        <v>1111</v>
      </c>
      <c r="F62" s="181"/>
      <c r="G62" s="181"/>
      <c r="H62" s="181">
        <f>'将来負担比率（分子）の構造'!K$45</f>
        <v>1099</v>
      </c>
      <c r="I62" s="181"/>
      <c r="J62" s="181"/>
      <c r="K62" s="181">
        <f>'将来負担比率（分子）の構造'!L$45</f>
        <v>1122</v>
      </c>
      <c r="L62" s="181"/>
      <c r="M62" s="181"/>
      <c r="N62" s="181">
        <f>'将来負担比率（分子）の構造'!M$45</f>
        <v>1157</v>
      </c>
      <c r="O62" s="181"/>
      <c r="P62" s="181"/>
    </row>
    <row r="63" spans="1:16" x14ac:dyDescent="0.15">
      <c r="A63" s="181" t="s">
        <v>33</v>
      </c>
      <c r="B63" s="181">
        <f>'将来負担比率（分子）の構造'!I$44</f>
        <v>136</v>
      </c>
      <c r="C63" s="181"/>
      <c r="D63" s="181"/>
      <c r="E63" s="181">
        <f>'将来負担比率（分子）の構造'!J$44</f>
        <v>164</v>
      </c>
      <c r="F63" s="181"/>
      <c r="G63" s="181"/>
      <c r="H63" s="181">
        <f>'将来負担比率（分子）の構造'!K$44</f>
        <v>162</v>
      </c>
      <c r="I63" s="181"/>
      <c r="J63" s="181"/>
      <c r="K63" s="181">
        <f>'将来負担比率（分子）の構造'!L$44</f>
        <v>151</v>
      </c>
      <c r="L63" s="181"/>
      <c r="M63" s="181"/>
      <c r="N63" s="181">
        <f>'将来負担比率（分子）の構造'!M$44</f>
        <v>129</v>
      </c>
      <c r="O63" s="181"/>
      <c r="P63" s="181"/>
    </row>
    <row r="64" spans="1:16" x14ac:dyDescent="0.15">
      <c r="A64" s="181" t="s">
        <v>32</v>
      </c>
      <c r="B64" s="181">
        <f>'将来負担比率（分子）の構造'!I$43</f>
        <v>2899</v>
      </c>
      <c r="C64" s="181"/>
      <c r="D64" s="181"/>
      <c r="E64" s="181">
        <f>'将来負担比率（分子）の構造'!J$43</f>
        <v>2619</v>
      </c>
      <c r="F64" s="181"/>
      <c r="G64" s="181"/>
      <c r="H64" s="181">
        <f>'将来負担比率（分子）の構造'!K$43</f>
        <v>2321</v>
      </c>
      <c r="I64" s="181"/>
      <c r="J64" s="181"/>
      <c r="K64" s="181">
        <f>'将来負担比率（分子）の構造'!L$43</f>
        <v>2086</v>
      </c>
      <c r="L64" s="181"/>
      <c r="M64" s="181"/>
      <c r="N64" s="181">
        <f>'将来負担比率（分子）の構造'!M$43</f>
        <v>1783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596</v>
      </c>
      <c r="C66" s="181"/>
      <c r="D66" s="181"/>
      <c r="E66" s="181">
        <f>'将来負担比率（分子）の構造'!J$41</f>
        <v>497</v>
      </c>
      <c r="F66" s="181"/>
      <c r="G66" s="181"/>
      <c r="H66" s="181">
        <f>'将来負担比率（分子）の構造'!K$41</f>
        <v>427</v>
      </c>
      <c r="I66" s="181"/>
      <c r="J66" s="181"/>
      <c r="K66" s="181">
        <f>'将来負担比率（分子）の構造'!L$41</f>
        <v>357</v>
      </c>
      <c r="L66" s="181"/>
      <c r="M66" s="181"/>
      <c r="N66" s="181">
        <f>'将来負担比率（分子）の構造'!M$41</f>
        <v>295</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2957</v>
      </c>
      <c r="C72" s="185">
        <f>基金残高に係る経年分析!G55</f>
        <v>3687</v>
      </c>
      <c r="D72" s="185">
        <f>基金残高に係る経年分析!H55</f>
        <v>3988</v>
      </c>
    </row>
    <row r="73" spans="1:16" x14ac:dyDescent="0.15">
      <c r="A73" s="184" t="s">
        <v>76</v>
      </c>
      <c r="B73" s="185" t="str">
        <f>基金残高に係る経年分析!F56</f>
        <v>-</v>
      </c>
      <c r="C73" s="185" t="str">
        <f>基金残高に係る経年分析!G56</f>
        <v>-</v>
      </c>
      <c r="D73" s="185" t="str">
        <f>基金残高に係る経年分析!H56</f>
        <v>-</v>
      </c>
    </row>
    <row r="74" spans="1:16" x14ac:dyDescent="0.15">
      <c r="A74" s="184" t="s">
        <v>77</v>
      </c>
      <c r="B74" s="185">
        <f>基金残高に係る経年分析!F57</f>
        <v>5846</v>
      </c>
      <c r="C74" s="185">
        <f>基金残高に係る経年分析!G57</f>
        <v>5733</v>
      </c>
      <c r="D74" s="185">
        <f>基金残高に係る経年分析!H57</f>
        <v>5795</v>
      </c>
    </row>
  </sheetData>
  <sheetProtection algorithmName="SHA-512" hashValue="xWXyuUxp71oM89oZwMTLWoK5qzw+RyjME0ZOksvT/pJrlthtgKNbMonkP+OwOFXRuf5yenui1809N43pnssjPg==" saltValue="1wZFZrp+mONCcKi13Lsi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3577156</v>
      </c>
      <c r="S5" s="736"/>
      <c r="T5" s="736"/>
      <c r="U5" s="736"/>
      <c r="V5" s="736"/>
      <c r="W5" s="736"/>
      <c r="X5" s="736"/>
      <c r="Y5" s="779"/>
      <c r="Z5" s="797">
        <v>57.7</v>
      </c>
      <c r="AA5" s="797"/>
      <c r="AB5" s="797"/>
      <c r="AC5" s="797"/>
      <c r="AD5" s="798">
        <v>3577156</v>
      </c>
      <c r="AE5" s="798"/>
      <c r="AF5" s="798"/>
      <c r="AG5" s="798"/>
      <c r="AH5" s="798"/>
      <c r="AI5" s="798"/>
      <c r="AJ5" s="798"/>
      <c r="AK5" s="798"/>
      <c r="AL5" s="780">
        <v>91.4</v>
      </c>
      <c r="AM5" s="751"/>
      <c r="AN5" s="751"/>
      <c r="AO5" s="781"/>
      <c r="AP5" s="746" t="s">
        <v>226</v>
      </c>
      <c r="AQ5" s="747"/>
      <c r="AR5" s="747"/>
      <c r="AS5" s="747"/>
      <c r="AT5" s="747"/>
      <c r="AU5" s="747"/>
      <c r="AV5" s="747"/>
      <c r="AW5" s="747"/>
      <c r="AX5" s="747"/>
      <c r="AY5" s="747"/>
      <c r="AZ5" s="747"/>
      <c r="BA5" s="747"/>
      <c r="BB5" s="747"/>
      <c r="BC5" s="747"/>
      <c r="BD5" s="747"/>
      <c r="BE5" s="747"/>
      <c r="BF5" s="748"/>
      <c r="BG5" s="680">
        <v>3577156</v>
      </c>
      <c r="BH5" s="681"/>
      <c r="BI5" s="681"/>
      <c r="BJ5" s="681"/>
      <c r="BK5" s="681"/>
      <c r="BL5" s="681"/>
      <c r="BM5" s="681"/>
      <c r="BN5" s="682"/>
      <c r="BO5" s="713">
        <v>100</v>
      </c>
      <c r="BP5" s="713"/>
      <c r="BQ5" s="713"/>
      <c r="BR5" s="713"/>
      <c r="BS5" s="714" t="s">
        <v>136</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25913</v>
      </c>
      <c r="S6" s="681"/>
      <c r="T6" s="681"/>
      <c r="U6" s="681"/>
      <c r="V6" s="681"/>
      <c r="W6" s="681"/>
      <c r="X6" s="681"/>
      <c r="Y6" s="682"/>
      <c r="Z6" s="713">
        <v>0.4</v>
      </c>
      <c r="AA6" s="713"/>
      <c r="AB6" s="713"/>
      <c r="AC6" s="713"/>
      <c r="AD6" s="714">
        <v>25913</v>
      </c>
      <c r="AE6" s="714"/>
      <c r="AF6" s="714"/>
      <c r="AG6" s="714"/>
      <c r="AH6" s="714"/>
      <c r="AI6" s="714"/>
      <c r="AJ6" s="714"/>
      <c r="AK6" s="714"/>
      <c r="AL6" s="683">
        <v>0.7</v>
      </c>
      <c r="AM6" s="684"/>
      <c r="AN6" s="684"/>
      <c r="AO6" s="715"/>
      <c r="AP6" s="677" t="s">
        <v>231</v>
      </c>
      <c r="AQ6" s="678"/>
      <c r="AR6" s="678"/>
      <c r="AS6" s="678"/>
      <c r="AT6" s="678"/>
      <c r="AU6" s="678"/>
      <c r="AV6" s="678"/>
      <c r="AW6" s="678"/>
      <c r="AX6" s="678"/>
      <c r="AY6" s="678"/>
      <c r="AZ6" s="678"/>
      <c r="BA6" s="678"/>
      <c r="BB6" s="678"/>
      <c r="BC6" s="678"/>
      <c r="BD6" s="678"/>
      <c r="BE6" s="678"/>
      <c r="BF6" s="679"/>
      <c r="BG6" s="680">
        <v>3577156</v>
      </c>
      <c r="BH6" s="681"/>
      <c r="BI6" s="681"/>
      <c r="BJ6" s="681"/>
      <c r="BK6" s="681"/>
      <c r="BL6" s="681"/>
      <c r="BM6" s="681"/>
      <c r="BN6" s="682"/>
      <c r="BO6" s="713">
        <v>100</v>
      </c>
      <c r="BP6" s="713"/>
      <c r="BQ6" s="713"/>
      <c r="BR6" s="713"/>
      <c r="BS6" s="714" t="s">
        <v>232</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80700</v>
      </c>
      <c r="CS6" s="681"/>
      <c r="CT6" s="681"/>
      <c r="CU6" s="681"/>
      <c r="CV6" s="681"/>
      <c r="CW6" s="681"/>
      <c r="CX6" s="681"/>
      <c r="CY6" s="682"/>
      <c r="CZ6" s="780">
        <v>1.4</v>
      </c>
      <c r="DA6" s="751"/>
      <c r="DB6" s="751"/>
      <c r="DC6" s="783"/>
      <c r="DD6" s="686" t="s">
        <v>232</v>
      </c>
      <c r="DE6" s="681"/>
      <c r="DF6" s="681"/>
      <c r="DG6" s="681"/>
      <c r="DH6" s="681"/>
      <c r="DI6" s="681"/>
      <c r="DJ6" s="681"/>
      <c r="DK6" s="681"/>
      <c r="DL6" s="681"/>
      <c r="DM6" s="681"/>
      <c r="DN6" s="681"/>
      <c r="DO6" s="681"/>
      <c r="DP6" s="682"/>
      <c r="DQ6" s="686">
        <v>80693</v>
      </c>
      <c r="DR6" s="681"/>
      <c r="DS6" s="681"/>
      <c r="DT6" s="681"/>
      <c r="DU6" s="681"/>
      <c r="DV6" s="681"/>
      <c r="DW6" s="681"/>
      <c r="DX6" s="681"/>
      <c r="DY6" s="681"/>
      <c r="DZ6" s="681"/>
      <c r="EA6" s="681"/>
      <c r="EB6" s="681"/>
      <c r="EC6" s="726"/>
    </row>
    <row r="7" spans="2:143" ht="11.25" customHeight="1" x14ac:dyDescent="0.15">
      <c r="B7" s="677" t="s">
        <v>234</v>
      </c>
      <c r="C7" s="678"/>
      <c r="D7" s="678"/>
      <c r="E7" s="678"/>
      <c r="F7" s="678"/>
      <c r="G7" s="678"/>
      <c r="H7" s="678"/>
      <c r="I7" s="678"/>
      <c r="J7" s="678"/>
      <c r="K7" s="678"/>
      <c r="L7" s="678"/>
      <c r="M7" s="678"/>
      <c r="N7" s="678"/>
      <c r="O7" s="678"/>
      <c r="P7" s="678"/>
      <c r="Q7" s="679"/>
      <c r="R7" s="680">
        <v>1442</v>
      </c>
      <c r="S7" s="681"/>
      <c r="T7" s="681"/>
      <c r="U7" s="681"/>
      <c r="V7" s="681"/>
      <c r="W7" s="681"/>
      <c r="X7" s="681"/>
      <c r="Y7" s="682"/>
      <c r="Z7" s="713">
        <v>0</v>
      </c>
      <c r="AA7" s="713"/>
      <c r="AB7" s="713"/>
      <c r="AC7" s="713"/>
      <c r="AD7" s="714">
        <v>1442</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510758</v>
      </c>
      <c r="BH7" s="681"/>
      <c r="BI7" s="681"/>
      <c r="BJ7" s="681"/>
      <c r="BK7" s="681"/>
      <c r="BL7" s="681"/>
      <c r="BM7" s="681"/>
      <c r="BN7" s="682"/>
      <c r="BO7" s="713">
        <v>14.3</v>
      </c>
      <c r="BP7" s="713"/>
      <c r="BQ7" s="713"/>
      <c r="BR7" s="713"/>
      <c r="BS7" s="714" t="s">
        <v>232</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1935121</v>
      </c>
      <c r="CS7" s="681"/>
      <c r="CT7" s="681"/>
      <c r="CU7" s="681"/>
      <c r="CV7" s="681"/>
      <c r="CW7" s="681"/>
      <c r="CX7" s="681"/>
      <c r="CY7" s="682"/>
      <c r="CZ7" s="713">
        <v>33.5</v>
      </c>
      <c r="DA7" s="713"/>
      <c r="DB7" s="713"/>
      <c r="DC7" s="713"/>
      <c r="DD7" s="686">
        <v>84504</v>
      </c>
      <c r="DE7" s="681"/>
      <c r="DF7" s="681"/>
      <c r="DG7" s="681"/>
      <c r="DH7" s="681"/>
      <c r="DI7" s="681"/>
      <c r="DJ7" s="681"/>
      <c r="DK7" s="681"/>
      <c r="DL7" s="681"/>
      <c r="DM7" s="681"/>
      <c r="DN7" s="681"/>
      <c r="DO7" s="681"/>
      <c r="DP7" s="682"/>
      <c r="DQ7" s="686">
        <v>970784</v>
      </c>
      <c r="DR7" s="681"/>
      <c r="DS7" s="681"/>
      <c r="DT7" s="681"/>
      <c r="DU7" s="681"/>
      <c r="DV7" s="681"/>
      <c r="DW7" s="681"/>
      <c r="DX7" s="681"/>
      <c r="DY7" s="681"/>
      <c r="DZ7" s="681"/>
      <c r="EA7" s="681"/>
      <c r="EB7" s="681"/>
      <c r="EC7" s="726"/>
    </row>
    <row r="8" spans="2:143" ht="11.25" customHeight="1" x14ac:dyDescent="0.15">
      <c r="B8" s="677" t="s">
        <v>237</v>
      </c>
      <c r="C8" s="678"/>
      <c r="D8" s="678"/>
      <c r="E8" s="678"/>
      <c r="F8" s="678"/>
      <c r="G8" s="678"/>
      <c r="H8" s="678"/>
      <c r="I8" s="678"/>
      <c r="J8" s="678"/>
      <c r="K8" s="678"/>
      <c r="L8" s="678"/>
      <c r="M8" s="678"/>
      <c r="N8" s="678"/>
      <c r="O8" s="678"/>
      <c r="P8" s="678"/>
      <c r="Q8" s="679"/>
      <c r="R8" s="680">
        <v>6130</v>
      </c>
      <c r="S8" s="681"/>
      <c r="T8" s="681"/>
      <c r="U8" s="681"/>
      <c r="V8" s="681"/>
      <c r="W8" s="681"/>
      <c r="X8" s="681"/>
      <c r="Y8" s="682"/>
      <c r="Z8" s="713">
        <v>0.1</v>
      </c>
      <c r="AA8" s="713"/>
      <c r="AB8" s="713"/>
      <c r="AC8" s="713"/>
      <c r="AD8" s="714">
        <v>6130</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13259</v>
      </c>
      <c r="BH8" s="681"/>
      <c r="BI8" s="681"/>
      <c r="BJ8" s="681"/>
      <c r="BK8" s="681"/>
      <c r="BL8" s="681"/>
      <c r="BM8" s="681"/>
      <c r="BN8" s="682"/>
      <c r="BO8" s="713">
        <v>0.4</v>
      </c>
      <c r="BP8" s="713"/>
      <c r="BQ8" s="713"/>
      <c r="BR8" s="713"/>
      <c r="BS8" s="686" t="s">
        <v>172</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1424452</v>
      </c>
      <c r="CS8" s="681"/>
      <c r="CT8" s="681"/>
      <c r="CU8" s="681"/>
      <c r="CV8" s="681"/>
      <c r="CW8" s="681"/>
      <c r="CX8" s="681"/>
      <c r="CY8" s="682"/>
      <c r="CZ8" s="713">
        <v>24.7</v>
      </c>
      <c r="DA8" s="713"/>
      <c r="DB8" s="713"/>
      <c r="DC8" s="713"/>
      <c r="DD8" s="686">
        <v>12703</v>
      </c>
      <c r="DE8" s="681"/>
      <c r="DF8" s="681"/>
      <c r="DG8" s="681"/>
      <c r="DH8" s="681"/>
      <c r="DI8" s="681"/>
      <c r="DJ8" s="681"/>
      <c r="DK8" s="681"/>
      <c r="DL8" s="681"/>
      <c r="DM8" s="681"/>
      <c r="DN8" s="681"/>
      <c r="DO8" s="681"/>
      <c r="DP8" s="682"/>
      <c r="DQ8" s="686">
        <v>910468</v>
      </c>
      <c r="DR8" s="681"/>
      <c r="DS8" s="681"/>
      <c r="DT8" s="681"/>
      <c r="DU8" s="681"/>
      <c r="DV8" s="681"/>
      <c r="DW8" s="681"/>
      <c r="DX8" s="681"/>
      <c r="DY8" s="681"/>
      <c r="DZ8" s="681"/>
      <c r="EA8" s="681"/>
      <c r="EB8" s="681"/>
      <c r="EC8" s="726"/>
    </row>
    <row r="9" spans="2:143" ht="11.25" customHeight="1" x14ac:dyDescent="0.15">
      <c r="B9" s="677" t="s">
        <v>240</v>
      </c>
      <c r="C9" s="678"/>
      <c r="D9" s="678"/>
      <c r="E9" s="678"/>
      <c r="F9" s="678"/>
      <c r="G9" s="678"/>
      <c r="H9" s="678"/>
      <c r="I9" s="678"/>
      <c r="J9" s="678"/>
      <c r="K9" s="678"/>
      <c r="L9" s="678"/>
      <c r="M9" s="678"/>
      <c r="N9" s="678"/>
      <c r="O9" s="678"/>
      <c r="P9" s="678"/>
      <c r="Q9" s="679"/>
      <c r="R9" s="680">
        <v>6976</v>
      </c>
      <c r="S9" s="681"/>
      <c r="T9" s="681"/>
      <c r="U9" s="681"/>
      <c r="V9" s="681"/>
      <c r="W9" s="681"/>
      <c r="X9" s="681"/>
      <c r="Y9" s="682"/>
      <c r="Z9" s="713">
        <v>0.1</v>
      </c>
      <c r="AA9" s="713"/>
      <c r="AB9" s="713"/>
      <c r="AC9" s="713"/>
      <c r="AD9" s="714">
        <v>6976</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366794</v>
      </c>
      <c r="BH9" s="681"/>
      <c r="BI9" s="681"/>
      <c r="BJ9" s="681"/>
      <c r="BK9" s="681"/>
      <c r="BL9" s="681"/>
      <c r="BM9" s="681"/>
      <c r="BN9" s="682"/>
      <c r="BO9" s="713">
        <v>10.3</v>
      </c>
      <c r="BP9" s="713"/>
      <c r="BQ9" s="713"/>
      <c r="BR9" s="713"/>
      <c r="BS9" s="686" t="s">
        <v>172</v>
      </c>
      <c r="BT9" s="681"/>
      <c r="BU9" s="681"/>
      <c r="BV9" s="681"/>
      <c r="BW9" s="681"/>
      <c r="BX9" s="681"/>
      <c r="BY9" s="681"/>
      <c r="BZ9" s="681"/>
      <c r="CA9" s="681"/>
      <c r="CB9" s="726"/>
      <c r="CD9" s="727" t="s">
        <v>242</v>
      </c>
      <c r="CE9" s="724"/>
      <c r="CF9" s="724"/>
      <c r="CG9" s="724"/>
      <c r="CH9" s="724"/>
      <c r="CI9" s="724"/>
      <c r="CJ9" s="724"/>
      <c r="CK9" s="724"/>
      <c r="CL9" s="724"/>
      <c r="CM9" s="724"/>
      <c r="CN9" s="724"/>
      <c r="CO9" s="724"/>
      <c r="CP9" s="724"/>
      <c r="CQ9" s="725"/>
      <c r="CR9" s="680">
        <v>389247</v>
      </c>
      <c r="CS9" s="681"/>
      <c r="CT9" s="681"/>
      <c r="CU9" s="681"/>
      <c r="CV9" s="681"/>
      <c r="CW9" s="681"/>
      <c r="CX9" s="681"/>
      <c r="CY9" s="682"/>
      <c r="CZ9" s="713">
        <v>6.7</v>
      </c>
      <c r="DA9" s="713"/>
      <c r="DB9" s="713"/>
      <c r="DC9" s="713"/>
      <c r="DD9" s="686">
        <v>1248</v>
      </c>
      <c r="DE9" s="681"/>
      <c r="DF9" s="681"/>
      <c r="DG9" s="681"/>
      <c r="DH9" s="681"/>
      <c r="DI9" s="681"/>
      <c r="DJ9" s="681"/>
      <c r="DK9" s="681"/>
      <c r="DL9" s="681"/>
      <c r="DM9" s="681"/>
      <c r="DN9" s="681"/>
      <c r="DO9" s="681"/>
      <c r="DP9" s="682"/>
      <c r="DQ9" s="686">
        <v>334001</v>
      </c>
      <c r="DR9" s="681"/>
      <c r="DS9" s="681"/>
      <c r="DT9" s="681"/>
      <c r="DU9" s="681"/>
      <c r="DV9" s="681"/>
      <c r="DW9" s="681"/>
      <c r="DX9" s="681"/>
      <c r="DY9" s="681"/>
      <c r="DZ9" s="681"/>
      <c r="EA9" s="681"/>
      <c r="EB9" s="681"/>
      <c r="EC9" s="726"/>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172</v>
      </c>
      <c r="AA10" s="713"/>
      <c r="AB10" s="713"/>
      <c r="AC10" s="713"/>
      <c r="AD10" s="714" t="s">
        <v>172</v>
      </c>
      <c r="AE10" s="714"/>
      <c r="AF10" s="714"/>
      <c r="AG10" s="714"/>
      <c r="AH10" s="714"/>
      <c r="AI10" s="714"/>
      <c r="AJ10" s="714"/>
      <c r="AK10" s="714"/>
      <c r="AL10" s="683" t="s">
        <v>136</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28380</v>
      </c>
      <c r="BH10" s="681"/>
      <c r="BI10" s="681"/>
      <c r="BJ10" s="681"/>
      <c r="BK10" s="681"/>
      <c r="BL10" s="681"/>
      <c r="BM10" s="681"/>
      <c r="BN10" s="682"/>
      <c r="BO10" s="713">
        <v>0.8</v>
      </c>
      <c r="BP10" s="713"/>
      <c r="BQ10" s="713"/>
      <c r="BR10" s="713"/>
      <c r="BS10" s="686" t="s">
        <v>136</v>
      </c>
      <c r="BT10" s="681"/>
      <c r="BU10" s="681"/>
      <c r="BV10" s="681"/>
      <c r="BW10" s="681"/>
      <c r="BX10" s="681"/>
      <c r="BY10" s="681"/>
      <c r="BZ10" s="681"/>
      <c r="CA10" s="681"/>
      <c r="CB10" s="726"/>
      <c r="CD10" s="727" t="s">
        <v>245</v>
      </c>
      <c r="CE10" s="724"/>
      <c r="CF10" s="724"/>
      <c r="CG10" s="724"/>
      <c r="CH10" s="724"/>
      <c r="CI10" s="724"/>
      <c r="CJ10" s="724"/>
      <c r="CK10" s="724"/>
      <c r="CL10" s="724"/>
      <c r="CM10" s="724"/>
      <c r="CN10" s="724"/>
      <c r="CO10" s="724"/>
      <c r="CP10" s="724"/>
      <c r="CQ10" s="725"/>
      <c r="CR10" s="680">
        <v>2160</v>
      </c>
      <c r="CS10" s="681"/>
      <c r="CT10" s="681"/>
      <c r="CU10" s="681"/>
      <c r="CV10" s="681"/>
      <c r="CW10" s="681"/>
      <c r="CX10" s="681"/>
      <c r="CY10" s="682"/>
      <c r="CZ10" s="713">
        <v>0</v>
      </c>
      <c r="DA10" s="713"/>
      <c r="DB10" s="713"/>
      <c r="DC10" s="713"/>
      <c r="DD10" s="686" t="s">
        <v>172</v>
      </c>
      <c r="DE10" s="681"/>
      <c r="DF10" s="681"/>
      <c r="DG10" s="681"/>
      <c r="DH10" s="681"/>
      <c r="DI10" s="681"/>
      <c r="DJ10" s="681"/>
      <c r="DK10" s="681"/>
      <c r="DL10" s="681"/>
      <c r="DM10" s="681"/>
      <c r="DN10" s="681"/>
      <c r="DO10" s="681"/>
      <c r="DP10" s="682"/>
      <c r="DQ10" s="686">
        <v>1243</v>
      </c>
      <c r="DR10" s="681"/>
      <c r="DS10" s="681"/>
      <c r="DT10" s="681"/>
      <c r="DU10" s="681"/>
      <c r="DV10" s="681"/>
      <c r="DW10" s="681"/>
      <c r="DX10" s="681"/>
      <c r="DY10" s="681"/>
      <c r="DZ10" s="681"/>
      <c r="EA10" s="681"/>
      <c r="EB10" s="681"/>
      <c r="EC10" s="726"/>
    </row>
    <row r="11" spans="2:143" ht="11.25" customHeight="1" x14ac:dyDescent="0.15">
      <c r="B11" s="677" t="s">
        <v>246</v>
      </c>
      <c r="C11" s="678"/>
      <c r="D11" s="678"/>
      <c r="E11" s="678"/>
      <c r="F11" s="678"/>
      <c r="G11" s="678"/>
      <c r="H11" s="678"/>
      <c r="I11" s="678"/>
      <c r="J11" s="678"/>
      <c r="K11" s="678"/>
      <c r="L11" s="678"/>
      <c r="M11" s="678"/>
      <c r="N11" s="678"/>
      <c r="O11" s="678"/>
      <c r="P11" s="678"/>
      <c r="Q11" s="679"/>
      <c r="R11" s="680">
        <v>204024</v>
      </c>
      <c r="S11" s="681"/>
      <c r="T11" s="681"/>
      <c r="U11" s="681"/>
      <c r="V11" s="681"/>
      <c r="W11" s="681"/>
      <c r="X11" s="681"/>
      <c r="Y11" s="682"/>
      <c r="Z11" s="683">
        <v>3.3</v>
      </c>
      <c r="AA11" s="684"/>
      <c r="AB11" s="684"/>
      <c r="AC11" s="685"/>
      <c r="AD11" s="686">
        <v>204024</v>
      </c>
      <c r="AE11" s="681"/>
      <c r="AF11" s="681"/>
      <c r="AG11" s="681"/>
      <c r="AH11" s="681"/>
      <c r="AI11" s="681"/>
      <c r="AJ11" s="681"/>
      <c r="AK11" s="682"/>
      <c r="AL11" s="683">
        <v>5.2</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102325</v>
      </c>
      <c r="BH11" s="681"/>
      <c r="BI11" s="681"/>
      <c r="BJ11" s="681"/>
      <c r="BK11" s="681"/>
      <c r="BL11" s="681"/>
      <c r="BM11" s="681"/>
      <c r="BN11" s="682"/>
      <c r="BO11" s="713">
        <v>2.9</v>
      </c>
      <c r="BP11" s="713"/>
      <c r="BQ11" s="713"/>
      <c r="BR11" s="713"/>
      <c r="BS11" s="686" t="s">
        <v>136</v>
      </c>
      <c r="BT11" s="681"/>
      <c r="BU11" s="681"/>
      <c r="BV11" s="681"/>
      <c r="BW11" s="681"/>
      <c r="BX11" s="681"/>
      <c r="BY11" s="681"/>
      <c r="BZ11" s="681"/>
      <c r="CA11" s="681"/>
      <c r="CB11" s="726"/>
      <c r="CD11" s="727" t="s">
        <v>248</v>
      </c>
      <c r="CE11" s="724"/>
      <c r="CF11" s="724"/>
      <c r="CG11" s="724"/>
      <c r="CH11" s="724"/>
      <c r="CI11" s="724"/>
      <c r="CJ11" s="724"/>
      <c r="CK11" s="724"/>
      <c r="CL11" s="724"/>
      <c r="CM11" s="724"/>
      <c r="CN11" s="724"/>
      <c r="CO11" s="724"/>
      <c r="CP11" s="724"/>
      <c r="CQ11" s="725"/>
      <c r="CR11" s="680">
        <v>41297</v>
      </c>
      <c r="CS11" s="681"/>
      <c r="CT11" s="681"/>
      <c r="CU11" s="681"/>
      <c r="CV11" s="681"/>
      <c r="CW11" s="681"/>
      <c r="CX11" s="681"/>
      <c r="CY11" s="682"/>
      <c r="CZ11" s="713">
        <v>0.7</v>
      </c>
      <c r="DA11" s="713"/>
      <c r="DB11" s="713"/>
      <c r="DC11" s="713"/>
      <c r="DD11" s="686" t="s">
        <v>172</v>
      </c>
      <c r="DE11" s="681"/>
      <c r="DF11" s="681"/>
      <c r="DG11" s="681"/>
      <c r="DH11" s="681"/>
      <c r="DI11" s="681"/>
      <c r="DJ11" s="681"/>
      <c r="DK11" s="681"/>
      <c r="DL11" s="681"/>
      <c r="DM11" s="681"/>
      <c r="DN11" s="681"/>
      <c r="DO11" s="681"/>
      <c r="DP11" s="682"/>
      <c r="DQ11" s="686">
        <v>37984</v>
      </c>
      <c r="DR11" s="681"/>
      <c r="DS11" s="681"/>
      <c r="DT11" s="681"/>
      <c r="DU11" s="681"/>
      <c r="DV11" s="681"/>
      <c r="DW11" s="681"/>
      <c r="DX11" s="681"/>
      <c r="DY11" s="681"/>
      <c r="DZ11" s="681"/>
      <c r="EA11" s="681"/>
      <c r="EB11" s="681"/>
      <c r="EC11" s="726"/>
    </row>
    <row r="12" spans="2:143" ht="11.25" customHeight="1" x14ac:dyDescent="0.15">
      <c r="B12" s="677" t="s">
        <v>249</v>
      </c>
      <c r="C12" s="678"/>
      <c r="D12" s="678"/>
      <c r="E12" s="678"/>
      <c r="F12" s="678"/>
      <c r="G12" s="678"/>
      <c r="H12" s="678"/>
      <c r="I12" s="678"/>
      <c r="J12" s="678"/>
      <c r="K12" s="678"/>
      <c r="L12" s="678"/>
      <c r="M12" s="678"/>
      <c r="N12" s="678"/>
      <c r="O12" s="678"/>
      <c r="P12" s="678"/>
      <c r="Q12" s="679"/>
      <c r="R12" s="680" t="s">
        <v>136</v>
      </c>
      <c r="S12" s="681"/>
      <c r="T12" s="681"/>
      <c r="U12" s="681"/>
      <c r="V12" s="681"/>
      <c r="W12" s="681"/>
      <c r="X12" s="681"/>
      <c r="Y12" s="682"/>
      <c r="Z12" s="713" t="s">
        <v>232</v>
      </c>
      <c r="AA12" s="713"/>
      <c r="AB12" s="713"/>
      <c r="AC12" s="713"/>
      <c r="AD12" s="714" t="s">
        <v>136</v>
      </c>
      <c r="AE12" s="714"/>
      <c r="AF12" s="714"/>
      <c r="AG12" s="714"/>
      <c r="AH12" s="714"/>
      <c r="AI12" s="714"/>
      <c r="AJ12" s="714"/>
      <c r="AK12" s="714"/>
      <c r="AL12" s="683" t="s">
        <v>232</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2881152</v>
      </c>
      <c r="BH12" s="681"/>
      <c r="BI12" s="681"/>
      <c r="BJ12" s="681"/>
      <c r="BK12" s="681"/>
      <c r="BL12" s="681"/>
      <c r="BM12" s="681"/>
      <c r="BN12" s="682"/>
      <c r="BO12" s="713">
        <v>80.5</v>
      </c>
      <c r="BP12" s="713"/>
      <c r="BQ12" s="713"/>
      <c r="BR12" s="713"/>
      <c r="BS12" s="686" t="s">
        <v>172</v>
      </c>
      <c r="BT12" s="681"/>
      <c r="BU12" s="681"/>
      <c r="BV12" s="681"/>
      <c r="BW12" s="681"/>
      <c r="BX12" s="681"/>
      <c r="BY12" s="681"/>
      <c r="BZ12" s="681"/>
      <c r="CA12" s="681"/>
      <c r="CB12" s="726"/>
      <c r="CD12" s="727" t="s">
        <v>251</v>
      </c>
      <c r="CE12" s="724"/>
      <c r="CF12" s="724"/>
      <c r="CG12" s="724"/>
      <c r="CH12" s="724"/>
      <c r="CI12" s="724"/>
      <c r="CJ12" s="724"/>
      <c r="CK12" s="724"/>
      <c r="CL12" s="724"/>
      <c r="CM12" s="724"/>
      <c r="CN12" s="724"/>
      <c r="CO12" s="724"/>
      <c r="CP12" s="724"/>
      <c r="CQ12" s="725"/>
      <c r="CR12" s="680">
        <v>116248</v>
      </c>
      <c r="CS12" s="681"/>
      <c r="CT12" s="681"/>
      <c r="CU12" s="681"/>
      <c r="CV12" s="681"/>
      <c r="CW12" s="681"/>
      <c r="CX12" s="681"/>
      <c r="CY12" s="682"/>
      <c r="CZ12" s="713">
        <v>2</v>
      </c>
      <c r="DA12" s="713"/>
      <c r="DB12" s="713"/>
      <c r="DC12" s="713"/>
      <c r="DD12" s="686" t="s">
        <v>232</v>
      </c>
      <c r="DE12" s="681"/>
      <c r="DF12" s="681"/>
      <c r="DG12" s="681"/>
      <c r="DH12" s="681"/>
      <c r="DI12" s="681"/>
      <c r="DJ12" s="681"/>
      <c r="DK12" s="681"/>
      <c r="DL12" s="681"/>
      <c r="DM12" s="681"/>
      <c r="DN12" s="681"/>
      <c r="DO12" s="681"/>
      <c r="DP12" s="682"/>
      <c r="DQ12" s="686">
        <v>33292</v>
      </c>
      <c r="DR12" s="681"/>
      <c r="DS12" s="681"/>
      <c r="DT12" s="681"/>
      <c r="DU12" s="681"/>
      <c r="DV12" s="681"/>
      <c r="DW12" s="681"/>
      <c r="DX12" s="681"/>
      <c r="DY12" s="681"/>
      <c r="DZ12" s="681"/>
      <c r="EA12" s="681"/>
      <c r="EB12" s="681"/>
      <c r="EC12" s="726"/>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136</v>
      </c>
      <c r="S13" s="681"/>
      <c r="T13" s="681"/>
      <c r="U13" s="681"/>
      <c r="V13" s="681"/>
      <c r="W13" s="681"/>
      <c r="X13" s="681"/>
      <c r="Y13" s="682"/>
      <c r="Z13" s="713" t="s">
        <v>232</v>
      </c>
      <c r="AA13" s="713"/>
      <c r="AB13" s="713"/>
      <c r="AC13" s="713"/>
      <c r="AD13" s="714" t="s">
        <v>172</v>
      </c>
      <c r="AE13" s="714"/>
      <c r="AF13" s="714"/>
      <c r="AG13" s="714"/>
      <c r="AH13" s="714"/>
      <c r="AI13" s="714"/>
      <c r="AJ13" s="714"/>
      <c r="AK13" s="714"/>
      <c r="AL13" s="683" t="s">
        <v>172</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2860840</v>
      </c>
      <c r="BH13" s="681"/>
      <c r="BI13" s="681"/>
      <c r="BJ13" s="681"/>
      <c r="BK13" s="681"/>
      <c r="BL13" s="681"/>
      <c r="BM13" s="681"/>
      <c r="BN13" s="682"/>
      <c r="BO13" s="713">
        <v>80</v>
      </c>
      <c r="BP13" s="713"/>
      <c r="BQ13" s="713"/>
      <c r="BR13" s="713"/>
      <c r="BS13" s="686" t="s">
        <v>172</v>
      </c>
      <c r="BT13" s="681"/>
      <c r="BU13" s="681"/>
      <c r="BV13" s="681"/>
      <c r="BW13" s="681"/>
      <c r="BX13" s="681"/>
      <c r="BY13" s="681"/>
      <c r="BZ13" s="681"/>
      <c r="CA13" s="681"/>
      <c r="CB13" s="726"/>
      <c r="CD13" s="727" t="s">
        <v>254</v>
      </c>
      <c r="CE13" s="724"/>
      <c r="CF13" s="724"/>
      <c r="CG13" s="724"/>
      <c r="CH13" s="724"/>
      <c r="CI13" s="724"/>
      <c r="CJ13" s="724"/>
      <c r="CK13" s="724"/>
      <c r="CL13" s="724"/>
      <c r="CM13" s="724"/>
      <c r="CN13" s="724"/>
      <c r="CO13" s="724"/>
      <c r="CP13" s="724"/>
      <c r="CQ13" s="725"/>
      <c r="CR13" s="680">
        <v>702971</v>
      </c>
      <c r="CS13" s="681"/>
      <c r="CT13" s="681"/>
      <c r="CU13" s="681"/>
      <c r="CV13" s="681"/>
      <c r="CW13" s="681"/>
      <c r="CX13" s="681"/>
      <c r="CY13" s="682"/>
      <c r="CZ13" s="713">
        <v>12.2</v>
      </c>
      <c r="DA13" s="713"/>
      <c r="DB13" s="713"/>
      <c r="DC13" s="713"/>
      <c r="DD13" s="686">
        <v>61956</v>
      </c>
      <c r="DE13" s="681"/>
      <c r="DF13" s="681"/>
      <c r="DG13" s="681"/>
      <c r="DH13" s="681"/>
      <c r="DI13" s="681"/>
      <c r="DJ13" s="681"/>
      <c r="DK13" s="681"/>
      <c r="DL13" s="681"/>
      <c r="DM13" s="681"/>
      <c r="DN13" s="681"/>
      <c r="DO13" s="681"/>
      <c r="DP13" s="682"/>
      <c r="DQ13" s="686">
        <v>667888</v>
      </c>
      <c r="DR13" s="681"/>
      <c r="DS13" s="681"/>
      <c r="DT13" s="681"/>
      <c r="DU13" s="681"/>
      <c r="DV13" s="681"/>
      <c r="DW13" s="681"/>
      <c r="DX13" s="681"/>
      <c r="DY13" s="681"/>
      <c r="DZ13" s="681"/>
      <c r="EA13" s="681"/>
      <c r="EB13" s="681"/>
      <c r="EC13" s="726"/>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232</v>
      </c>
      <c r="AA14" s="713"/>
      <c r="AB14" s="713"/>
      <c r="AC14" s="713"/>
      <c r="AD14" s="714" t="s">
        <v>232</v>
      </c>
      <c r="AE14" s="714"/>
      <c r="AF14" s="714"/>
      <c r="AG14" s="714"/>
      <c r="AH14" s="714"/>
      <c r="AI14" s="714"/>
      <c r="AJ14" s="714"/>
      <c r="AK14" s="714"/>
      <c r="AL14" s="683" t="s">
        <v>172</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21088</v>
      </c>
      <c r="BH14" s="681"/>
      <c r="BI14" s="681"/>
      <c r="BJ14" s="681"/>
      <c r="BK14" s="681"/>
      <c r="BL14" s="681"/>
      <c r="BM14" s="681"/>
      <c r="BN14" s="682"/>
      <c r="BO14" s="713">
        <v>0.6</v>
      </c>
      <c r="BP14" s="713"/>
      <c r="BQ14" s="713"/>
      <c r="BR14" s="713"/>
      <c r="BS14" s="686" t="s">
        <v>136</v>
      </c>
      <c r="BT14" s="681"/>
      <c r="BU14" s="681"/>
      <c r="BV14" s="681"/>
      <c r="BW14" s="681"/>
      <c r="BX14" s="681"/>
      <c r="BY14" s="681"/>
      <c r="BZ14" s="681"/>
      <c r="CA14" s="681"/>
      <c r="CB14" s="726"/>
      <c r="CD14" s="727" t="s">
        <v>257</v>
      </c>
      <c r="CE14" s="724"/>
      <c r="CF14" s="724"/>
      <c r="CG14" s="724"/>
      <c r="CH14" s="724"/>
      <c r="CI14" s="724"/>
      <c r="CJ14" s="724"/>
      <c r="CK14" s="724"/>
      <c r="CL14" s="724"/>
      <c r="CM14" s="724"/>
      <c r="CN14" s="724"/>
      <c r="CO14" s="724"/>
      <c r="CP14" s="724"/>
      <c r="CQ14" s="725"/>
      <c r="CR14" s="680">
        <v>297034</v>
      </c>
      <c r="CS14" s="681"/>
      <c r="CT14" s="681"/>
      <c r="CU14" s="681"/>
      <c r="CV14" s="681"/>
      <c r="CW14" s="681"/>
      <c r="CX14" s="681"/>
      <c r="CY14" s="682"/>
      <c r="CZ14" s="713">
        <v>5.0999999999999996</v>
      </c>
      <c r="DA14" s="713"/>
      <c r="DB14" s="713"/>
      <c r="DC14" s="713"/>
      <c r="DD14" s="686">
        <v>12060</v>
      </c>
      <c r="DE14" s="681"/>
      <c r="DF14" s="681"/>
      <c r="DG14" s="681"/>
      <c r="DH14" s="681"/>
      <c r="DI14" s="681"/>
      <c r="DJ14" s="681"/>
      <c r="DK14" s="681"/>
      <c r="DL14" s="681"/>
      <c r="DM14" s="681"/>
      <c r="DN14" s="681"/>
      <c r="DO14" s="681"/>
      <c r="DP14" s="682"/>
      <c r="DQ14" s="686">
        <v>295992</v>
      </c>
      <c r="DR14" s="681"/>
      <c r="DS14" s="681"/>
      <c r="DT14" s="681"/>
      <c r="DU14" s="681"/>
      <c r="DV14" s="681"/>
      <c r="DW14" s="681"/>
      <c r="DX14" s="681"/>
      <c r="DY14" s="681"/>
      <c r="DZ14" s="681"/>
      <c r="EA14" s="681"/>
      <c r="EB14" s="681"/>
      <c r="EC14" s="726"/>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136</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164158</v>
      </c>
      <c r="BH15" s="681"/>
      <c r="BI15" s="681"/>
      <c r="BJ15" s="681"/>
      <c r="BK15" s="681"/>
      <c r="BL15" s="681"/>
      <c r="BM15" s="681"/>
      <c r="BN15" s="682"/>
      <c r="BO15" s="713">
        <v>4.5999999999999996</v>
      </c>
      <c r="BP15" s="713"/>
      <c r="BQ15" s="713"/>
      <c r="BR15" s="713"/>
      <c r="BS15" s="686" t="s">
        <v>172</v>
      </c>
      <c r="BT15" s="681"/>
      <c r="BU15" s="681"/>
      <c r="BV15" s="681"/>
      <c r="BW15" s="681"/>
      <c r="BX15" s="681"/>
      <c r="BY15" s="681"/>
      <c r="BZ15" s="681"/>
      <c r="CA15" s="681"/>
      <c r="CB15" s="726"/>
      <c r="CD15" s="727" t="s">
        <v>260</v>
      </c>
      <c r="CE15" s="724"/>
      <c r="CF15" s="724"/>
      <c r="CG15" s="724"/>
      <c r="CH15" s="724"/>
      <c r="CI15" s="724"/>
      <c r="CJ15" s="724"/>
      <c r="CK15" s="724"/>
      <c r="CL15" s="724"/>
      <c r="CM15" s="724"/>
      <c r="CN15" s="724"/>
      <c r="CO15" s="724"/>
      <c r="CP15" s="724"/>
      <c r="CQ15" s="725"/>
      <c r="CR15" s="680">
        <v>678557</v>
      </c>
      <c r="CS15" s="681"/>
      <c r="CT15" s="681"/>
      <c r="CU15" s="681"/>
      <c r="CV15" s="681"/>
      <c r="CW15" s="681"/>
      <c r="CX15" s="681"/>
      <c r="CY15" s="682"/>
      <c r="CZ15" s="713">
        <v>11.8</v>
      </c>
      <c r="DA15" s="713"/>
      <c r="DB15" s="713"/>
      <c r="DC15" s="713"/>
      <c r="DD15" s="686">
        <v>145060</v>
      </c>
      <c r="DE15" s="681"/>
      <c r="DF15" s="681"/>
      <c r="DG15" s="681"/>
      <c r="DH15" s="681"/>
      <c r="DI15" s="681"/>
      <c r="DJ15" s="681"/>
      <c r="DK15" s="681"/>
      <c r="DL15" s="681"/>
      <c r="DM15" s="681"/>
      <c r="DN15" s="681"/>
      <c r="DO15" s="681"/>
      <c r="DP15" s="682"/>
      <c r="DQ15" s="686">
        <v>587998</v>
      </c>
      <c r="DR15" s="681"/>
      <c r="DS15" s="681"/>
      <c r="DT15" s="681"/>
      <c r="DU15" s="681"/>
      <c r="DV15" s="681"/>
      <c r="DW15" s="681"/>
      <c r="DX15" s="681"/>
      <c r="DY15" s="681"/>
      <c r="DZ15" s="681"/>
      <c r="EA15" s="681"/>
      <c r="EB15" s="681"/>
      <c r="EC15" s="726"/>
    </row>
    <row r="16" spans="2:143" ht="11.25" customHeight="1" x14ac:dyDescent="0.15">
      <c r="B16" s="677" t="s">
        <v>261</v>
      </c>
      <c r="C16" s="678"/>
      <c r="D16" s="678"/>
      <c r="E16" s="678"/>
      <c r="F16" s="678"/>
      <c r="G16" s="678"/>
      <c r="H16" s="678"/>
      <c r="I16" s="678"/>
      <c r="J16" s="678"/>
      <c r="K16" s="678"/>
      <c r="L16" s="678"/>
      <c r="M16" s="678"/>
      <c r="N16" s="678"/>
      <c r="O16" s="678"/>
      <c r="P16" s="678"/>
      <c r="Q16" s="679"/>
      <c r="R16" s="680">
        <v>2845</v>
      </c>
      <c r="S16" s="681"/>
      <c r="T16" s="681"/>
      <c r="U16" s="681"/>
      <c r="V16" s="681"/>
      <c r="W16" s="681"/>
      <c r="X16" s="681"/>
      <c r="Y16" s="682"/>
      <c r="Z16" s="713">
        <v>0</v>
      </c>
      <c r="AA16" s="713"/>
      <c r="AB16" s="713"/>
      <c r="AC16" s="713"/>
      <c r="AD16" s="714">
        <v>2845</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136</v>
      </c>
      <c r="BP16" s="713"/>
      <c r="BQ16" s="713"/>
      <c r="BR16" s="713"/>
      <c r="BS16" s="686" t="s">
        <v>172</v>
      </c>
      <c r="BT16" s="681"/>
      <c r="BU16" s="681"/>
      <c r="BV16" s="681"/>
      <c r="BW16" s="681"/>
      <c r="BX16" s="681"/>
      <c r="BY16" s="681"/>
      <c r="BZ16" s="681"/>
      <c r="CA16" s="681"/>
      <c r="CB16" s="726"/>
      <c r="CD16" s="727" t="s">
        <v>263</v>
      </c>
      <c r="CE16" s="724"/>
      <c r="CF16" s="724"/>
      <c r="CG16" s="724"/>
      <c r="CH16" s="724"/>
      <c r="CI16" s="724"/>
      <c r="CJ16" s="724"/>
      <c r="CK16" s="724"/>
      <c r="CL16" s="724"/>
      <c r="CM16" s="724"/>
      <c r="CN16" s="724"/>
      <c r="CO16" s="724"/>
      <c r="CP16" s="724"/>
      <c r="CQ16" s="725"/>
      <c r="CR16" s="680" t="s">
        <v>232</v>
      </c>
      <c r="CS16" s="681"/>
      <c r="CT16" s="681"/>
      <c r="CU16" s="681"/>
      <c r="CV16" s="681"/>
      <c r="CW16" s="681"/>
      <c r="CX16" s="681"/>
      <c r="CY16" s="682"/>
      <c r="CZ16" s="713" t="s">
        <v>136</v>
      </c>
      <c r="DA16" s="713"/>
      <c r="DB16" s="713"/>
      <c r="DC16" s="713"/>
      <c r="DD16" s="686" t="s">
        <v>232</v>
      </c>
      <c r="DE16" s="681"/>
      <c r="DF16" s="681"/>
      <c r="DG16" s="681"/>
      <c r="DH16" s="681"/>
      <c r="DI16" s="681"/>
      <c r="DJ16" s="681"/>
      <c r="DK16" s="681"/>
      <c r="DL16" s="681"/>
      <c r="DM16" s="681"/>
      <c r="DN16" s="681"/>
      <c r="DO16" s="681"/>
      <c r="DP16" s="682"/>
      <c r="DQ16" s="686" t="s">
        <v>136</v>
      </c>
      <c r="DR16" s="681"/>
      <c r="DS16" s="681"/>
      <c r="DT16" s="681"/>
      <c r="DU16" s="681"/>
      <c r="DV16" s="681"/>
      <c r="DW16" s="681"/>
      <c r="DX16" s="681"/>
      <c r="DY16" s="681"/>
      <c r="DZ16" s="681"/>
      <c r="EA16" s="681"/>
      <c r="EB16" s="681"/>
      <c r="EC16" s="726"/>
    </row>
    <row r="17" spans="2:133" ht="11.25" customHeight="1" x14ac:dyDescent="0.15">
      <c r="B17" s="677" t="s">
        <v>264</v>
      </c>
      <c r="C17" s="678"/>
      <c r="D17" s="678"/>
      <c r="E17" s="678"/>
      <c r="F17" s="678"/>
      <c r="G17" s="678"/>
      <c r="H17" s="678"/>
      <c r="I17" s="678"/>
      <c r="J17" s="678"/>
      <c r="K17" s="678"/>
      <c r="L17" s="678"/>
      <c r="M17" s="678"/>
      <c r="N17" s="678"/>
      <c r="O17" s="678"/>
      <c r="P17" s="678"/>
      <c r="Q17" s="679"/>
      <c r="R17" s="680">
        <v>65176</v>
      </c>
      <c r="S17" s="681"/>
      <c r="T17" s="681"/>
      <c r="U17" s="681"/>
      <c r="V17" s="681"/>
      <c r="W17" s="681"/>
      <c r="X17" s="681"/>
      <c r="Y17" s="682"/>
      <c r="Z17" s="713">
        <v>1.1000000000000001</v>
      </c>
      <c r="AA17" s="713"/>
      <c r="AB17" s="713"/>
      <c r="AC17" s="713"/>
      <c r="AD17" s="714">
        <v>65176</v>
      </c>
      <c r="AE17" s="714"/>
      <c r="AF17" s="714"/>
      <c r="AG17" s="714"/>
      <c r="AH17" s="714"/>
      <c r="AI17" s="714"/>
      <c r="AJ17" s="714"/>
      <c r="AK17" s="714"/>
      <c r="AL17" s="683">
        <v>1.7</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232</v>
      </c>
      <c r="BP17" s="713"/>
      <c r="BQ17" s="713"/>
      <c r="BR17" s="713"/>
      <c r="BS17" s="686" t="s">
        <v>232</v>
      </c>
      <c r="BT17" s="681"/>
      <c r="BU17" s="681"/>
      <c r="BV17" s="681"/>
      <c r="BW17" s="681"/>
      <c r="BX17" s="681"/>
      <c r="BY17" s="681"/>
      <c r="BZ17" s="681"/>
      <c r="CA17" s="681"/>
      <c r="CB17" s="726"/>
      <c r="CD17" s="727" t="s">
        <v>266</v>
      </c>
      <c r="CE17" s="724"/>
      <c r="CF17" s="724"/>
      <c r="CG17" s="724"/>
      <c r="CH17" s="724"/>
      <c r="CI17" s="724"/>
      <c r="CJ17" s="724"/>
      <c r="CK17" s="724"/>
      <c r="CL17" s="724"/>
      <c r="CM17" s="724"/>
      <c r="CN17" s="724"/>
      <c r="CO17" s="724"/>
      <c r="CP17" s="724"/>
      <c r="CQ17" s="725"/>
      <c r="CR17" s="680">
        <v>68798</v>
      </c>
      <c r="CS17" s="681"/>
      <c r="CT17" s="681"/>
      <c r="CU17" s="681"/>
      <c r="CV17" s="681"/>
      <c r="CW17" s="681"/>
      <c r="CX17" s="681"/>
      <c r="CY17" s="682"/>
      <c r="CZ17" s="713">
        <v>1.2</v>
      </c>
      <c r="DA17" s="713"/>
      <c r="DB17" s="713"/>
      <c r="DC17" s="713"/>
      <c r="DD17" s="686" t="s">
        <v>232</v>
      </c>
      <c r="DE17" s="681"/>
      <c r="DF17" s="681"/>
      <c r="DG17" s="681"/>
      <c r="DH17" s="681"/>
      <c r="DI17" s="681"/>
      <c r="DJ17" s="681"/>
      <c r="DK17" s="681"/>
      <c r="DL17" s="681"/>
      <c r="DM17" s="681"/>
      <c r="DN17" s="681"/>
      <c r="DO17" s="681"/>
      <c r="DP17" s="682"/>
      <c r="DQ17" s="686">
        <v>68798</v>
      </c>
      <c r="DR17" s="681"/>
      <c r="DS17" s="681"/>
      <c r="DT17" s="681"/>
      <c r="DU17" s="681"/>
      <c r="DV17" s="681"/>
      <c r="DW17" s="681"/>
      <c r="DX17" s="681"/>
      <c r="DY17" s="681"/>
      <c r="DZ17" s="681"/>
      <c r="EA17" s="681"/>
      <c r="EB17" s="681"/>
      <c r="EC17" s="726"/>
    </row>
    <row r="18" spans="2:133" ht="11.25" customHeight="1" x14ac:dyDescent="0.15">
      <c r="B18" s="677" t="s">
        <v>267</v>
      </c>
      <c r="C18" s="678"/>
      <c r="D18" s="678"/>
      <c r="E18" s="678"/>
      <c r="F18" s="678"/>
      <c r="G18" s="678"/>
      <c r="H18" s="678"/>
      <c r="I18" s="678"/>
      <c r="J18" s="678"/>
      <c r="K18" s="678"/>
      <c r="L18" s="678"/>
      <c r="M18" s="678"/>
      <c r="N18" s="678"/>
      <c r="O18" s="678"/>
      <c r="P18" s="678"/>
      <c r="Q18" s="679"/>
      <c r="R18" s="680">
        <v>10978</v>
      </c>
      <c r="S18" s="681"/>
      <c r="T18" s="681"/>
      <c r="U18" s="681"/>
      <c r="V18" s="681"/>
      <c r="W18" s="681"/>
      <c r="X18" s="681"/>
      <c r="Y18" s="682"/>
      <c r="Z18" s="713">
        <v>0.2</v>
      </c>
      <c r="AA18" s="713"/>
      <c r="AB18" s="713"/>
      <c r="AC18" s="713"/>
      <c r="AD18" s="714">
        <v>10978</v>
      </c>
      <c r="AE18" s="714"/>
      <c r="AF18" s="714"/>
      <c r="AG18" s="714"/>
      <c r="AH18" s="714"/>
      <c r="AI18" s="714"/>
      <c r="AJ18" s="714"/>
      <c r="AK18" s="714"/>
      <c r="AL18" s="683">
        <v>0.3</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136</v>
      </c>
      <c r="BH18" s="681"/>
      <c r="BI18" s="681"/>
      <c r="BJ18" s="681"/>
      <c r="BK18" s="681"/>
      <c r="BL18" s="681"/>
      <c r="BM18" s="681"/>
      <c r="BN18" s="682"/>
      <c r="BO18" s="713" t="s">
        <v>136</v>
      </c>
      <c r="BP18" s="713"/>
      <c r="BQ18" s="713"/>
      <c r="BR18" s="713"/>
      <c r="BS18" s="686" t="s">
        <v>172</v>
      </c>
      <c r="BT18" s="681"/>
      <c r="BU18" s="681"/>
      <c r="BV18" s="681"/>
      <c r="BW18" s="681"/>
      <c r="BX18" s="681"/>
      <c r="BY18" s="681"/>
      <c r="BZ18" s="681"/>
      <c r="CA18" s="681"/>
      <c r="CB18" s="726"/>
      <c r="CD18" s="727" t="s">
        <v>269</v>
      </c>
      <c r="CE18" s="724"/>
      <c r="CF18" s="724"/>
      <c r="CG18" s="724"/>
      <c r="CH18" s="724"/>
      <c r="CI18" s="724"/>
      <c r="CJ18" s="724"/>
      <c r="CK18" s="724"/>
      <c r="CL18" s="724"/>
      <c r="CM18" s="724"/>
      <c r="CN18" s="724"/>
      <c r="CO18" s="724"/>
      <c r="CP18" s="724"/>
      <c r="CQ18" s="725"/>
      <c r="CR18" s="680">
        <v>37722</v>
      </c>
      <c r="CS18" s="681"/>
      <c r="CT18" s="681"/>
      <c r="CU18" s="681"/>
      <c r="CV18" s="681"/>
      <c r="CW18" s="681"/>
      <c r="CX18" s="681"/>
      <c r="CY18" s="682"/>
      <c r="CZ18" s="713">
        <v>0.7</v>
      </c>
      <c r="DA18" s="713"/>
      <c r="DB18" s="713"/>
      <c r="DC18" s="713"/>
      <c r="DD18" s="686" t="s">
        <v>232</v>
      </c>
      <c r="DE18" s="681"/>
      <c r="DF18" s="681"/>
      <c r="DG18" s="681"/>
      <c r="DH18" s="681"/>
      <c r="DI18" s="681"/>
      <c r="DJ18" s="681"/>
      <c r="DK18" s="681"/>
      <c r="DL18" s="681"/>
      <c r="DM18" s="681"/>
      <c r="DN18" s="681"/>
      <c r="DO18" s="681"/>
      <c r="DP18" s="682"/>
      <c r="DQ18" s="686">
        <v>37722</v>
      </c>
      <c r="DR18" s="681"/>
      <c r="DS18" s="681"/>
      <c r="DT18" s="681"/>
      <c r="DU18" s="681"/>
      <c r="DV18" s="681"/>
      <c r="DW18" s="681"/>
      <c r="DX18" s="681"/>
      <c r="DY18" s="681"/>
      <c r="DZ18" s="681"/>
      <c r="EA18" s="681"/>
      <c r="EB18" s="681"/>
      <c r="EC18" s="726"/>
    </row>
    <row r="19" spans="2:133" ht="11.25" customHeight="1" x14ac:dyDescent="0.15">
      <c r="B19" s="677" t="s">
        <v>270</v>
      </c>
      <c r="C19" s="678"/>
      <c r="D19" s="678"/>
      <c r="E19" s="678"/>
      <c r="F19" s="678"/>
      <c r="G19" s="678"/>
      <c r="H19" s="678"/>
      <c r="I19" s="678"/>
      <c r="J19" s="678"/>
      <c r="K19" s="678"/>
      <c r="L19" s="678"/>
      <c r="M19" s="678"/>
      <c r="N19" s="678"/>
      <c r="O19" s="678"/>
      <c r="P19" s="678"/>
      <c r="Q19" s="679"/>
      <c r="R19" s="680">
        <v>8843</v>
      </c>
      <c r="S19" s="681"/>
      <c r="T19" s="681"/>
      <c r="U19" s="681"/>
      <c r="V19" s="681"/>
      <c r="W19" s="681"/>
      <c r="X19" s="681"/>
      <c r="Y19" s="682"/>
      <c r="Z19" s="713">
        <v>0.1</v>
      </c>
      <c r="AA19" s="713"/>
      <c r="AB19" s="713"/>
      <c r="AC19" s="713"/>
      <c r="AD19" s="714">
        <v>8843</v>
      </c>
      <c r="AE19" s="714"/>
      <c r="AF19" s="714"/>
      <c r="AG19" s="714"/>
      <c r="AH19" s="714"/>
      <c r="AI19" s="714"/>
      <c r="AJ19" s="714"/>
      <c r="AK19" s="714"/>
      <c r="AL19" s="683">
        <v>0.2</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232</v>
      </c>
      <c r="BH19" s="681"/>
      <c r="BI19" s="681"/>
      <c r="BJ19" s="681"/>
      <c r="BK19" s="681"/>
      <c r="BL19" s="681"/>
      <c r="BM19" s="681"/>
      <c r="BN19" s="682"/>
      <c r="BO19" s="713" t="s">
        <v>136</v>
      </c>
      <c r="BP19" s="713"/>
      <c r="BQ19" s="713"/>
      <c r="BR19" s="713"/>
      <c r="BS19" s="686" t="s">
        <v>172</v>
      </c>
      <c r="BT19" s="681"/>
      <c r="BU19" s="681"/>
      <c r="BV19" s="681"/>
      <c r="BW19" s="681"/>
      <c r="BX19" s="681"/>
      <c r="BY19" s="681"/>
      <c r="BZ19" s="681"/>
      <c r="CA19" s="681"/>
      <c r="CB19" s="726"/>
      <c r="CD19" s="727" t="s">
        <v>272</v>
      </c>
      <c r="CE19" s="724"/>
      <c r="CF19" s="724"/>
      <c r="CG19" s="724"/>
      <c r="CH19" s="724"/>
      <c r="CI19" s="724"/>
      <c r="CJ19" s="724"/>
      <c r="CK19" s="724"/>
      <c r="CL19" s="724"/>
      <c r="CM19" s="724"/>
      <c r="CN19" s="724"/>
      <c r="CO19" s="724"/>
      <c r="CP19" s="724"/>
      <c r="CQ19" s="725"/>
      <c r="CR19" s="680" t="s">
        <v>232</v>
      </c>
      <c r="CS19" s="681"/>
      <c r="CT19" s="681"/>
      <c r="CU19" s="681"/>
      <c r="CV19" s="681"/>
      <c r="CW19" s="681"/>
      <c r="CX19" s="681"/>
      <c r="CY19" s="682"/>
      <c r="CZ19" s="713" t="s">
        <v>232</v>
      </c>
      <c r="DA19" s="713"/>
      <c r="DB19" s="713"/>
      <c r="DC19" s="713"/>
      <c r="DD19" s="686" t="s">
        <v>232</v>
      </c>
      <c r="DE19" s="681"/>
      <c r="DF19" s="681"/>
      <c r="DG19" s="681"/>
      <c r="DH19" s="681"/>
      <c r="DI19" s="681"/>
      <c r="DJ19" s="681"/>
      <c r="DK19" s="681"/>
      <c r="DL19" s="681"/>
      <c r="DM19" s="681"/>
      <c r="DN19" s="681"/>
      <c r="DO19" s="681"/>
      <c r="DP19" s="682"/>
      <c r="DQ19" s="686" t="s">
        <v>172</v>
      </c>
      <c r="DR19" s="681"/>
      <c r="DS19" s="681"/>
      <c r="DT19" s="681"/>
      <c r="DU19" s="681"/>
      <c r="DV19" s="681"/>
      <c r="DW19" s="681"/>
      <c r="DX19" s="681"/>
      <c r="DY19" s="681"/>
      <c r="DZ19" s="681"/>
      <c r="EA19" s="681"/>
      <c r="EB19" s="681"/>
      <c r="EC19" s="726"/>
    </row>
    <row r="20" spans="2:133" ht="11.25" customHeight="1" x14ac:dyDescent="0.15">
      <c r="B20" s="677" t="s">
        <v>273</v>
      </c>
      <c r="C20" s="678"/>
      <c r="D20" s="678"/>
      <c r="E20" s="678"/>
      <c r="F20" s="678"/>
      <c r="G20" s="678"/>
      <c r="H20" s="678"/>
      <c r="I20" s="678"/>
      <c r="J20" s="678"/>
      <c r="K20" s="678"/>
      <c r="L20" s="678"/>
      <c r="M20" s="678"/>
      <c r="N20" s="678"/>
      <c r="O20" s="678"/>
      <c r="P20" s="678"/>
      <c r="Q20" s="679"/>
      <c r="R20" s="680">
        <v>1373</v>
      </c>
      <c r="S20" s="681"/>
      <c r="T20" s="681"/>
      <c r="U20" s="681"/>
      <c r="V20" s="681"/>
      <c r="W20" s="681"/>
      <c r="X20" s="681"/>
      <c r="Y20" s="682"/>
      <c r="Z20" s="713">
        <v>0</v>
      </c>
      <c r="AA20" s="713"/>
      <c r="AB20" s="713"/>
      <c r="AC20" s="713"/>
      <c r="AD20" s="714">
        <v>1373</v>
      </c>
      <c r="AE20" s="714"/>
      <c r="AF20" s="714"/>
      <c r="AG20" s="714"/>
      <c r="AH20" s="714"/>
      <c r="AI20" s="714"/>
      <c r="AJ20" s="714"/>
      <c r="AK20" s="714"/>
      <c r="AL20" s="683">
        <v>0</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232</v>
      </c>
      <c r="BH20" s="681"/>
      <c r="BI20" s="681"/>
      <c r="BJ20" s="681"/>
      <c r="BK20" s="681"/>
      <c r="BL20" s="681"/>
      <c r="BM20" s="681"/>
      <c r="BN20" s="682"/>
      <c r="BO20" s="713" t="s">
        <v>136</v>
      </c>
      <c r="BP20" s="713"/>
      <c r="BQ20" s="713"/>
      <c r="BR20" s="713"/>
      <c r="BS20" s="686" t="s">
        <v>232</v>
      </c>
      <c r="BT20" s="681"/>
      <c r="BU20" s="681"/>
      <c r="BV20" s="681"/>
      <c r="BW20" s="681"/>
      <c r="BX20" s="681"/>
      <c r="BY20" s="681"/>
      <c r="BZ20" s="681"/>
      <c r="CA20" s="681"/>
      <c r="CB20" s="726"/>
      <c r="CD20" s="727" t="s">
        <v>275</v>
      </c>
      <c r="CE20" s="724"/>
      <c r="CF20" s="724"/>
      <c r="CG20" s="724"/>
      <c r="CH20" s="724"/>
      <c r="CI20" s="724"/>
      <c r="CJ20" s="724"/>
      <c r="CK20" s="724"/>
      <c r="CL20" s="724"/>
      <c r="CM20" s="724"/>
      <c r="CN20" s="724"/>
      <c r="CO20" s="724"/>
      <c r="CP20" s="724"/>
      <c r="CQ20" s="725"/>
      <c r="CR20" s="680">
        <v>5774307</v>
      </c>
      <c r="CS20" s="681"/>
      <c r="CT20" s="681"/>
      <c r="CU20" s="681"/>
      <c r="CV20" s="681"/>
      <c r="CW20" s="681"/>
      <c r="CX20" s="681"/>
      <c r="CY20" s="682"/>
      <c r="CZ20" s="713">
        <v>100</v>
      </c>
      <c r="DA20" s="713"/>
      <c r="DB20" s="713"/>
      <c r="DC20" s="713"/>
      <c r="DD20" s="686">
        <v>317531</v>
      </c>
      <c r="DE20" s="681"/>
      <c r="DF20" s="681"/>
      <c r="DG20" s="681"/>
      <c r="DH20" s="681"/>
      <c r="DI20" s="681"/>
      <c r="DJ20" s="681"/>
      <c r="DK20" s="681"/>
      <c r="DL20" s="681"/>
      <c r="DM20" s="681"/>
      <c r="DN20" s="681"/>
      <c r="DO20" s="681"/>
      <c r="DP20" s="682"/>
      <c r="DQ20" s="686">
        <v>4026863</v>
      </c>
      <c r="DR20" s="681"/>
      <c r="DS20" s="681"/>
      <c r="DT20" s="681"/>
      <c r="DU20" s="681"/>
      <c r="DV20" s="681"/>
      <c r="DW20" s="681"/>
      <c r="DX20" s="681"/>
      <c r="DY20" s="681"/>
      <c r="DZ20" s="681"/>
      <c r="EA20" s="681"/>
      <c r="EB20" s="681"/>
      <c r="EC20" s="726"/>
    </row>
    <row r="21" spans="2:133" ht="11.25" customHeight="1" x14ac:dyDescent="0.15">
      <c r="B21" s="677" t="s">
        <v>276</v>
      </c>
      <c r="C21" s="678"/>
      <c r="D21" s="678"/>
      <c r="E21" s="678"/>
      <c r="F21" s="678"/>
      <c r="G21" s="678"/>
      <c r="H21" s="678"/>
      <c r="I21" s="678"/>
      <c r="J21" s="678"/>
      <c r="K21" s="678"/>
      <c r="L21" s="678"/>
      <c r="M21" s="678"/>
      <c r="N21" s="678"/>
      <c r="O21" s="678"/>
      <c r="P21" s="678"/>
      <c r="Q21" s="679"/>
      <c r="R21" s="680">
        <v>762</v>
      </c>
      <c r="S21" s="681"/>
      <c r="T21" s="681"/>
      <c r="U21" s="681"/>
      <c r="V21" s="681"/>
      <c r="W21" s="681"/>
      <c r="X21" s="681"/>
      <c r="Y21" s="682"/>
      <c r="Z21" s="713">
        <v>0</v>
      </c>
      <c r="AA21" s="713"/>
      <c r="AB21" s="713"/>
      <c r="AC21" s="713"/>
      <c r="AD21" s="714">
        <v>762</v>
      </c>
      <c r="AE21" s="714"/>
      <c r="AF21" s="714"/>
      <c r="AG21" s="714"/>
      <c r="AH21" s="714"/>
      <c r="AI21" s="714"/>
      <c r="AJ21" s="714"/>
      <c r="AK21" s="714"/>
      <c r="AL21" s="683">
        <v>0</v>
      </c>
      <c r="AM21" s="684"/>
      <c r="AN21" s="684"/>
      <c r="AO21" s="715"/>
      <c r="AP21" s="775" t="s">
        <v>277</v>
      </c>
      <c r="AQ21" s="782"/>
      <c r="AR21" s="782"/>
      <c r="AS21" s="782"/>
      <c r="AT21" s="782"/>
      <c r="AU21" s="782"/>
      <c r="AV21" s="782"/>
      <c r="AW21" s="782"/>
      <c r="AX21" s="782"/>
      <c r="AY21" s="782"/>
      <c r="AZ21" s="782"/>
      <c r="BA21" s="782"/>
      <c r="BB21" s="782"/>
      <c r="BC21" s="782"/>
      <c r="BD21" s="782"/>
      <c r="BE21" s="782"/>
      <c r="BF21" s="777"/>
      <c r="BG21" s="680" t="s">
        <v>232</v>
      </c>
      <c r="BH21" s="681"/>
      <c r="BI21" s="681"/>
      <c r="BJ21" s="681"/>
      <c r="BK21" s="681"/>
      <c r="BL21" s="681"/>
      <c r="BM21" s="681"/>
      <c r="BN21" s="682"/>
      <c r="BO21" s="713" t="s">
        <v>172</v>
      </c>
      <c r="BP21" s="713"/>
      <c r="BQ21" s="713"/>
      <c r="BR21" s="713"/>
      <c r="BS21" s="686" t="s">
        <v>172</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7334</v>
      </c>
      <c r="S22" s="681"/>
      <c r="T22" s="681"/>
      <c r="U22" s="681"/>
      <c r="V22" s="681"/>
      <c r="W22" s="681"/>
      <c r="X22" s="681"/>
      <c r="Y22" s="682"/>
      <c r="Z22" s="713">
        <v>0.1</v>
      </c>
      <c r="AA22" s="713"/>
      <c r="AB22" s="713"/>
      <c r="AC22" s="713"/>
      <c r="AD22" s="714" t="s">
        <v>136</v>
      </c>
      <c r="AE22" s="714"/>
      <c r="AF22" s="714"/>
      <c r="AG22" s="714"/>
      <c r="AH22" s="714"/>
      <c r="AI22" s="714"/>
      <c r="AJ22" s="714"/>
      <c r="AK22" s="714"/>
      <c r="AL22" s="683" t="s">
        <v>232</v>
      </c>
      <c r="AM22" s="684"/>
      <c r="AN22" s="684"/>
      <c r="AO22" s="715"/>
      <c r="AP22" s="775" t="s">
        <v>279</v>
      </c>
      <c r="AQ22" s="782"/>
      <c r="AR22" s="782"/>
      <c r="AS22" s="782"/>
      <c r="AT22" s="782"/>
      <c r="AU22" s="782"/>
      <c r="AV22" s="782"/>
      <c r="AW22" s="782"/>
      <c r="AX22" s="782"/>
      <c r="AY22" s="782"/>
      <c r="AZ22" s="782"/>
      <c r="BA22" s="782"/>
      <c r="BB22" s="782"/>
      <c r="BC22" s="782"/>
      <c r="BD22" s="782"/>
      <c r="BE22" s="782"/>
      <c r="BF22" s="777"/>
      <c r="BG22" s="680" t="s">
        <v>232</v>
      </c>
      <c r="BH22" s="681"/>
      <c r="BI22" s="681"/>
      <c r="BJ22" s="681"/>
      <c r="BK22" s="681"/>
      <c r="BL22" s="681"/>
      <c r="BM22" s="681"/>
      <c r="BN22" s="682"/>
      <c r="BO22" s="713" t="s">
        <v>172</v>
      </c>
      <c r="BP22" s="713"/>
      <c r="BQ22" s="713"/>
      <c r="BR22" s="713"/>
      <c r="BS22" s="686" t="s">
        <v>172</v>
      </c>
      <c r="BT22" s="681"/>
      <c r="BU22" s="681"/>
      <c r="BV22" s="681"/>
      <c r="BW22" s="681"/>
      <c r="BX22" s="681"/>
      <c r="BY22" s="681"/>
      <c r="BZ22" s="681"/>
      <c r="CA22" s="681"/>
      <c r="CB22" s="726"/>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t="s">
        <v>232</v>
      </c>
      <c r="S23" s="681"/>
      <c r="T23" s="681"/>
      <c r="U23" s="681"/>
      <c r="V23" s="681"/>
      <c r="W23" s="681"/>
      <c r="X23" s="681"/>
      <c r="Y23" s="682"/>
      <c r="Z23" s="713" t="s">
        <v>232</v>
      </c>
      <c r="AA23" s="713"/>
      <c r="AB23" s="713"/>
      <c r="AC23" s="713"/>
      <c r="AD23" s="714" t="s">
        <v>136</v>
      </c>
      <c r="AE23" s="714"/>
      <c r="AF23" s="714"/>
      <c r="AG23" s="714"/>
      <c r="AH23" s="714"/>
      <c r="AI23" s="714"/>
      <c r="AJ23" s="714"/>
      <c r="AK23" s="714"/>
      <c r="AL23" s="683" t="s">
        <v>232</v>
      </c>
      <c r="AM23" s="684"/>
      <c r="AN23" s="684"/>
      <c r="AO23" s="715"/>
      <c r="AP23" s="775" t="s">
        <v>282</v>
      </c>
      <c r="AQ23" s="782"/>
      <c r="AR23" s="782"/>
      <c r="AS23" s="782"/>
      <c r="AT23" s="782"/>
      <c r="AU23" s="782"/>
      <c r="AV23" s="782"/>
      <c r="AW23" s="782"/>
      <c r="AX23" s="782"/>
      <c r="AY23" s="782"/>
      <c r="AZ23" s="782"/>
      <c r="BA23" s="782"/>
      <c r="BB23" s="782"/>
      <c r="BC23" s="782"/>
      <c r="BD23" s="782"/>
      <c r="BE23" s="782"/>
      <c r="BF23" s="777"/>
      <c r="BG23" s="680" t="s">
        <v>136</v>
      </c>
      <c r="BH23" s="681"/>
      <c r="BI23" s="681"/>
      <c r="BJ23" s="681"/>
      <c r="BK23" s="681"/>
      <c r="BL23" s="681"/>
      <c r="BM23" s="681"/>
      <c r="BN23" s="682"/>
      <c r="BO23" s="713" t="s">
        <v>172</v>
      </c>
      <c r="BP23" s="713"/>
      <c r="BQ23" s="713"/>
      <c r="BR23" s="713"/>
      <c r="BS23" s="686" t="s">
        <v>232</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7334</v>
      </c>
      <c r="S24" s="681"/>
      <c r="T24" s="681"/>
      <c r="U24" s="681"/>
      <c r="V24" s="681"/>
      <c r="W24" s="681"/>
      <c r="X24" s="681"/>
      <c r="Y24" s="682"/>
      <c r="Z24" s="713">
        <v>0.1</v>
      </c>
      <c r="AA24" s="713"/>
      <c r="AB24" s="713"/>
      <c r="AC24" s="713"/>
      <c r="AD24" s="714" t="s">
        <v>172</v>
      </c>
      <c r="AE24" s="714"/>
      <c r="AF24" s="714"/>
      <c r="AG24" s="714"/>
      <c r="AH24" s="714"/>
      <c r="AI24" s="714"/>
      <c r="AJ24" s="714"/>
      <c r="AK24" s="714"/>
      <c r="AL24" s="683" t="s">
        <v>232</v>
      </c>
      <c r="AM24" s="684"/>
      <c r="AN24" s="684"/>
      <c r="AO24" s="715"/>
      <c r="AP24" s="775" t="s">
        <v>289</v>
      </c>
      <c r="AQ24" s="782"/>
      <c r="AR24" s="782"/>
      <c r="AS24" s="782"/>
      <c r="AT24" s="782"/>
      <c r="AU24" s="782"/>
      <c r="AV24" s="782"/>
      <c r="AW24" s="782"/>
      <c r="AX24" s="782"/>
      <c r="AY24" s="782"/>
      <c r="AZ24" s="782"/>
      <c r="BA24" s="782"/>
      <c r="BB24" s="782"/>
      <c r="BC24" s="782"/>
      <c r="BD24" s="782"/>
      <c r="BE24" s="782"/>
      <c r="BF24" s="777"/>
      <c r="BG24" s="680" t="s">
        <v>136</v>
      </c>
      <c r="BH24" s="681"/>
      <c r="BI24" s="681"/>
      <c r="BJ24" s="681"/>
      <c r="BK24" s="681"/>
      <c r="BL24" s="681"/>
      <c r="BM24" s="681"/>
      <c r="BN24" s="682"/>
      <c r="BO24" s="713" t="s">
        <v>232</v>
      </c>
      <c r="BP24" s="713"/>
      <c r="BQ24" s="713"/>
      <c r="BR24" s="713"/>
      <c r="BS24" s="686" t="s">
        <v>232</v>
      </c>
      <c r="BT24" s="681"/>
      <c r="BU24" s="681"/>
      <c r="BV24" s="681"/>
      <c r="BW24" s="681"/>
      <c r="BX24" s="681"/>
      <c r="BY24" s="681"/>
      <c r="BZ24" s="681"/>
      <c r="CA24" s="681"/>
      <c r="CB24" s="726"/>
      <c r="CD24" s="738" t="s">
        <v>290</v>
      </c>
      <c r="CE24" s="739"/>
      <c r="CF24" s="739"/>
      <c r="CG24" s="739"/>
      <c r="CH24" s="739"/>
      <c r="CI24" s="739"/>
      <c r="CJ24" s="739"/>
      <c r="CK24" s="739"/>
      <c r="CL24" s="739"/>
      <c r="CM24" s="739"/>
      <c r="CN24" s="739"/>
      <c r="CO24" s="739"/>
      <c r="CP24" s="739"/>
      <c r="CQ24" s="740"/>
      <c r="CR24" s="735">
        <v>1878080</v>
      </c>
      <c r="CS24" s="736"/>
      <c r="CT24" s="736"/>
      <c r="CU24" s="736"/>
      <c r="CV24" s="736"/>
      <c r="CW24" s="736"/>
      <c r="CX24" s="736"/>
      <c r="CY24" s="779"/>
      <c r="CZ24" s="780">
        <v>32.5</v>
      </c>
      <c r="DA24" s="751"/>
      <c r="DB24" s="751"/>
      <c r="DC24" s="783"/>
      <c r="DD24" s="778">
        <v>1413394</v>
      </c>
      <c r="DE24" s="736"/>
      <c r="DF24" s="736"/>
      <c r="DG24" s="736"/>
      <c r="DH24" s="736"/>
      <c r="DI24" s="736"/>
      <c r="DJ24" s="736"/>
      <c r="DK24" s="779"/>
      <c r="DL24" s="778">
        <v>1398124</v>
      </c>
      <c r="DM24" s="736"/>
      <c r="DN24" s="736"/>
      <c r="DO24" s="736"/>
      <c r="DP24" s="736"/>
      <c r="DQ24" s="736"/>
      <c r="DR24" s="736"/>
      <c r="DS24" s="736"/>
      <c r="DT24" s="736"/>
      <c r="DU24" s="736"/>
      <c r="DV24" s="779"/>
      <c r="DW24" s="780">
        <v>35.700000000000003</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232</v>
      </c>
      <c r="S25" s="681"/>
      <c r="T25" s="681"/>
      <c r="U25" s="681"/>
      <c r="V25" s="681"/>
      <c r="W25" s="681"/>
      <c r="X25" s="681"/>
      <c r="Y25" s="682"/>
      <c r="Z25" s="713" t="s">
        <v>136</v>
      </c>
      <c r="AA25" s="713"/>
      <c r="AB25" s="713"/>
      <c r="AC25" s="713"/>
      <c r="AD25" s="714" t="s">
        <v>232</v>
      </c>
      <c r="AE25" s="714"/>
      <c r="AF25" s="714"/>
      <c r="AG25" s="714"/>
      <c r="AH25" s="714"/>
      <c r="AI25" s="714"/>
      <c r="AJ25" s="714"/>
      <c r="AK25" s="714"/>
      <c r="AL25" s="683" t="s">
        <v>136</v>
      </c>
      <c r="AM25" s="684"/>
      <c r="AN25" s="684"/>
      <c r="AO25" s="715"/>
      <c r="AP25" s="775" t="s">
        <v>292</v>
      </c>
      <c r="AQ25" s="782"/>
      <c r="AR25" s="782"/>
      <c r="AS25" s="782"/>
      <c r="AT25" s="782"/>
      <c r="AU25" s="782"/>
      <c r="AV25" s="782"/>
      <c r="AW25" s="782"/>
      <c r="AX25" s="782"/>
      <c r="AY25" s="782"/>
      <c r="AZ25" s="782"/>
      <c r="BA25" s="782"/>
      <c r="BB25" s="782"/>
      <c r="BC25" s="782"/>
      <c r="BD25" s="782"/>
      <c r="BE25" s="782"/>
      <c r="BF25" s="777"/>
      <c r="BG25" s="680" t="s">
        <v>232</v>
      </c>
      <c r="BH25" s="681"/>
      <c r="BI25" s="681"/>
      <c r="BJ25" s="681"/>
      <c r="BK25" s="681"/>
      <c r="BL25" s="681"/>
      <c r="BM25" s="681"/>
      <c r="BN25" s="682"/>
      <c r="BO25" s="713" t="s">
        <v>172</v>
      </c>
      <c r="BP25" s="713"/>
      <c r="BQ25" s="713"/>
      <c r="BR25" s="713"/>
      <c r="BS25" s="686" t="s">
        <v>136</v>
      </c>
      <c r="BT25" s="681"/>
      <c r="BU25" s="681"/>
      <c r="BV25" s="681"/>
      <c r="BW25" s="681"/>
      <c r="BX25" s="681"/>
      <c r="BY25" s="681"/>
      <c r="BZ25" s="681"/>
      <c r="CA25" s="681"/>
      <c r="CB25" s="726"/>
      <c r="CD25" s="727" t="s">
        <v>293</v>
      </c>
      <c r="CE25" s="724"/>
      <c r="CF25" s="724"/>
      <c r="CG25" s="724"/>
      <c r="CH25" s="724"/>
      <c r="CI25" s="724"/>
      <c r="CJ25" s="724"/>
      <c r="CK25" s="724"/>
      <c r="CL25" s="724"/>
      <c r="CM25" s="724"/>
      <c r="CN25" s="724"/>
      <c r="CO25" s="724"/>
      <c r="CP25" s="724"/>
      <c r="CQ25" s="725"/>
      <c r="CR25" s="680">
        <v>1250946</v>
      </c>
      <c r="CS25" s="699"/>
      <c r="CT25" s="699"/>
      <c r="CU25" s="699"/>
      <c r="CV25" s="699"/>
      <c r="CW25" s="699"/>
      <c r="CX25" s="699"/>
      <c r="CY25" s="700"/>
      <c r="CZ25" s="683">
        <v>21.7</v>
      </c>
      <c r="DA25" s="701"/>
      <c r="DB25" s="701"/>
      <c r="DC25" s="702"/>
      <c r="DD25" s="686">
        <v>1165094</v>
      </c>
      <c r="DE25" s="699"/>
      <c r="DF25" s="699"/>
      <c r="DG25" s="699"/>
      <c r="DH25" s="699"/>
      <c r="DI25" s="699"/>
      <c r="DJ25" s="699"/>
      <c r="DK25" s="700"/>
      <c r="DL25" s="686">
        <v>1162054</v>
      </c>
      <c r="DM25" s="699"/>
      <c r="DN25" s="699"/>
      <c r="DO25" s="699"/>
      <c r="DP25" s="699"/>
      <c r="DQ25" s="699"/>
      <c r="DR25" s="699"/>
      <c r="DS25" s="699"/>
      <c r="DT25" s="699"/>
      <c r="DU25" s="699"/>
      <c r="DV25" s="700"/>
      <c r="DW25" s="683">
        <v>29.7</v>
      </c>
      <c r="DX25" s="701"/>
      <c r="DY25" s="701"/>
      <c r="DZ25" s="701"/>
      <c r="EA25" s="701"/>
      <c r="EB25" s="701"/>
      <c r="EC25" s="719"/>
    </row>
    <row r="26" spans="2:133" ht="11.25" customHeight="1" x14ac:dyDescent="0.15">
      <c r="B26" s="677" t="s">
        <v>294</v>
      </c>
      <c r="C26" s="678"/>
      <c r="D26" s="678"/>
      <c r="E26" s="678"/>
      <c r="F26" s="678"/>
      <c r="G26" s="678"/>
      <c r="H26" s="678"/>
      <c r="I26" s="678"/>
      <c r="J26" s="678"/>
      <c r="K26" s="678"/>
      <c r="L26" s="678"/>
      <c r="M26" s="678"/>
      <c r="N26" s="678"/>
      <c r="O26" s="678"/>
      <c r="P26" s="678"/>
      <c r="Q26" s="679"/>
      <c r="R26" s="680">
        <v>3907974</v>
      </c>
      <c r="S26" s="681"/>
      <c r="T26" s="681"/>
      <c r="U26" s="681"/>
      <c r="V26" s="681"/>
      <c r="W26" s="681"/>
      <c r="X26" s="681"/>
      <c r="Y26" s="682"/>
      <c r="Z26" s="713">
        <v>63</v>
      </c>
      <c r="AA26" s="713"/>
      <c r="AB26" s="713"/>
      <c r="AC26" s="713"/>
      <c r="AD26" s="714">
        <v>3900640</v>
      </c>
      <c r="AE26" s="714"/>
      <c r="AF26" s="714"/>
      <c r="AG26" s="714"/>
      <c r="AH26" s="714"/>
      <c r="AI26" s="714"/>
      <c r="AJ26" s="714"/>
      <c r="AK26" s="714"/>
      <c r="AL26" s="683">
        <v>99.7</v>
      </c>
      <c r="AM26" s="684"/>
      <c r="AN26" s="684"/>
      <c r="AO26" s="715"/>
      <c r="AP26" s="775" t="s">
        <v>295</v>
      </c>
      <c r="AQ26" s="776"/>
      <c r="AR26" s="776"/>
      <c r="AS26" s="776"/>
      <c r="AT26" s="776"/>
      <c r="AU26" s="776"/>
      <c r="AV26" s="776"/>
      <c r="AW26" s="776"/>
      <c r="AX26" s="776"/>
      <c r="AY26" s="776"/>
      <c r="AZ26" s="776"/>
      <c r="BA26" s="776"/>
      <c r="BB26" s="776"/>
      <c r="BC26" s="776"/>
      <c r="BD26" s="776"/>
      <c r="BE26" s="776"/>
      <c r="BF26" s="777"/>
      <c r="BG26" s="680" t="s">
        <v>232</v>
      </c>
      <c r="BH26" s="681"/>
      <c r="BI26" s="681"/>
      <c r="BJ26" s="681"/>
      <c r="BK26" s="681"/>
      <c r="BL26" s="681"/>
      <c r="BM26" s="681"/>
      <c r="BN26" s="682"/>
      <c r="BO26" s="713" t="s">
        <v>136</v>
      </c>
      <c r="BP26" s="713"/>
      <c r="BQ26" s="713"/>
      <c r="BR26" s="713"/>
      <c r="BS26" s="686" t="s">
        <v>232</v>
      </c>
      <c r="BT26" s="681"/>
      <c r="BU26" s="681"/>
      <c r="BV26" s="681"/>
      <c r="BW26" s="681"/>
      <c r="BX26" s="681"/>
      <c r="BY26" s="681"/>
      <c r="BZ26" s="681"/>
      <c r="CA26" s="681"/>
      <c r="CB26" s="726"/>
      <c r="CD26" s="727" t="s">
        <v>296</v>
      </c>
      <c r="CE26" s="724"/>
      <c r="CF26" s="724"/>
      <c r="CG26" s="724"/>
      <c r="CH26" s="724"/>
      <c r="CI26" s="724"/>
      <c r="CJ26" s="724"/>
      <c r="CK26" s="724"/>
      <c r="CL26" s="724"/>
      <c r="CM26" s="724"/>
      <c r="CN26" s="724"/>
      <c r="CO26" s="724"/>
      <c r="CP26" s="724"/>
      <c r="CQ26" s="725"/>
      <c r="CR26" s="680">
        <v>739415</v>
      </c>
      <c r="CS26" s="681"/>
      <c r="CT26" s="681"/>
      <c r="CU26" s="681"/>
      <c r="CV26" s="681"/>
      <c r="CW26" s="681"/>
      <c r="CX26" s="681"/>
      <c r="CY26" s="682"/>
      <c r="CZ26" s="683">
        <v>12.8</v>
      </c>
      <c r="DA26" s="701"/>
      <c r="DB26" s="701"/>
      <c r="DC26" s="702"/>
      <c r="DD26" s="686">
        <v>671468</v>
      </c>
      <c r="DE26" s="681"/>
      <c r="DF26" s="681"/>
      <c r="DG26" s="681"/>
      <c r="DH26" s="681"/>
      <c r="DI26" s="681"/>
      <c r="DJ26" s="681"/>
      <c r="DK26" s="682"/>
      <c r="DL26" s="686" t="s">
        <v>136</v>
      </c>
      <c r="DM26" s="681"/>
      <c r="DN26" s="681"/>
      <c r="DO26" s="681"/>
      <c r="DP26" s="681"/>
      <c r="DQ26" s="681"/>
      <c r="DR26" s="681"/>
      <c r="DS26" s="681"/>
      <c r="DT26" s="681"/>
      <c r="DU26" s="681"/>
      <c r="DV26" s="682"/>
      <c r="DW26" s="683" t="s">
        <v>232</v>
      </c>
      <c r="DX26" s="701"/>
      <c r="DY26" s="701"/>
      <c r="DZ26" s="701"/>
      <c r="EA26" s="701"/>
      <c r="EB26" s="701"/>
      <c r="EC26" s="719"/>
    </row>
    <row r="27" spans="2:133" ht="11.25" customHeight="1" x14ac:dyDescent="0.15">
      <c r="B27" s="677" t="s">
        <v>297</v>
      </c>
      <c r="C27" s="678"/>
      <c r="D27" s="678"/>
      <c r="E27" s="678"/>
      <c r="F27" s="678"/>
      <c r="G27" s="678"/>
      <c r="H27" s="678"/>
      <c r="I27" s="678"/>
      <c r="J27" s="678"/>
      <c r="K27" s="678"/>
      <c r="L27" s="678"/>
      <c r="M27" s="678"/>
      <c r="N27" s="678"/>
      <c r="O27" s="678"/>
      <c r="P27" s="678"/>
      <c r="Q27" s="679"/>
      <c r="R27" s="680">
        <v>1246</v>
      </c>
      <c r="S27" s="681"/>
      <c r="T27" s="681"/>
      <c r="U27" s="681"/>
      <c r="V27" s="681"/>
      <c r="W27" s="681"/>
      <c r="X27" s="681"/>
      <c r="Y27" s="682"/>
      <c r="Z27" s="713">
        <v>0</v>
      </c>
      <c r="AA27" s="713"/>
      <c r="AB27" s="713"/>
      <c r="AC27" s="713"/>
      <c r="AD27" s="714">
        <v>1246</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3577156</v>
      </c>
      <c r="BH27" s="681"/>
      <c r="BI27" s="681"/>
      <c r="BJ27" s="681"/>
      <c r="BK27" s="681"/>
      <c r="BL27" s="681"/>
      <c r="BM27" s="681"/>
      <c r="BN27" s="682"/>
      <c r="BO27" s="713">
        <v>100</v>
      </c>
      <c r="BP27" s="713"/>
      <c r="BQ27" s="713"/>
      <c r="BR27" s="713"/>
      <c r="BS27" s="686" t="s">
        <v>232</v>
      </c>
      <c r="BT27" s="681"/>
      <c r="BU27" s="681"/>
      <c r="BV27" s="681"/>
      <c r="BW27" s="681"/>
      <c r="BX27" s="681"/>
      <c r="BY27" s="681"/>
      <c r="BZ27" s="681"/>
      <c r="CA27" s="681"/>
      <c r="CB27" s="726"/>
      <c r="CD27" s="727" t="s">
        <v>299</v>
      </c>
      <c r="CE27" s="724"/>
      <c r="CF27" s="724"/>
      <c r="CG27" s="724"/>
      <c r="CH27" s="724"/>
      <c r="CI27" s="724"/>
      <c r="CJ27" s="724"/>
      <c r="CK27" s="724"/>
      <c r="CL27" s="724"/>
      <c r="CM27" s="724"/>
      <c r="CN27" s="724"/>
      <c r="CO27" s="724"/>
      <c r="CP27" s="724"/>
      <c r="CQ27" s="725"/>
      <c r="CR27" s="680">
        <v>558336</v>
      </c>
      <c r="CS27" s="699"/>
      <c r="CT27" s="699"/>
      <c r="CU27" s="699"/>
      <c r="CV27" s="699"/>
      <c r="CW27" s="699"/>
      <c r="CX27" s="699"/>
      <c r="CY27" s="700"/>
      <c r="CZ27" s="683">
        <v>9.6999999999999993</v>
      </c>
      <c r="DA27" s="701"/>
      <c r="DB27" s="701"/>
      <c r="DC27" s="702"/>
      <c r="DD27" s="686">
        <v>179502</v>
      </c>
      <c r="DE27" s="699"/>
      <c r="DF27" s="699"/>
      <c r="DG27" s="699"/>
      <c r="DH27" s="699"/>
      <c r="DI27" s="699"/>
      <c r="DJ27" s="699"/>
      <c r="DK27" s="700"/>
      <c r="DL27" s="686">
        <v>167272</v>
      </c>
      <c r="DM27" s="699"/>
      <c r="DN27" s="699"/>
      <c r="DO27" s="699"/>
      <c r="DP27" s="699"/>
      <c r="DQ27" s="699"/>
      <c r="DR27" s="699"/>
      <c r="DS27" s="699"/>
      <c r="DT27" s="699"/>
      <c r="DU27" s="699"/>
      <c r="DV27" s="700"/>
      <c r="DW27" s="683">
        <v>4.3</v>
      </c>
      <c r="DX27" s="701"/>
      <c r="DY27" s="701"/>
      <c r="DZ27" s="701"/>
      <c r="EA27" s="701"/>
      <c r="EB27" s="701"/>
      <c r="EC27" s="719"/>
    </row>
    <row r="28" spans="2:133" ht="11.25" customHeight="1" x14ac:dyDescent="0.15">
      <c r="B28" s="677" t="s">
        <v>300</v>
      </c>
      <c r="C28" s="678"/>
      <c r="D28" s="678"/>
      <c r="E28" s="678"/>
      <c r="F28" s="678"/>
      <c r="G28" s="678"/>
      <c r="H28" s="678"/>
      <c r="I28" s="678"/>
      <c r="J28" s="678"/>
      <c r="K28" s="678"/>
      <c r="L28" s="678"/>
      <c r="M28" s="678"/>
      <c r="N28" s="678"/>
      <c r="O28" s="678"/>
      <c r="P28" s="678"/>
      <c r="Q28" s="679"/>
      <c r="R28" s="680" t="s">
        <v>172</v>
      </c>
      <c r="S28" s="681"/>
      <c r="T28" s="681"/>
      <c r="U28" s="681"/>
      <c r="V28" s="681"/>
      <c r="W28" s="681"/>
      <c r="X28" s="681"/>
      <c r="Y28" s="682"/>
      <c r="Z28" s="713" t="s">
        <v>172</v>
      </c>
      <c r="AA28" s="713"/>
      <c r="AB28" s="713"/>
      <c r="AC28" s="713"/>
      <c r="AD28" s="714" t="s">
        <v>136</v>
      </c>
      <c r="AE28" s="714"/>
      <c r="AF28" s="714"/>
      <c r="AG28" s="714"/>
      <c r="AH28" s="714"/>
      <c r="AI28" s="714"/>
      <c r="AJ28" s="714"/>
      <c r="AK28" s="714"/>
      <c r="AL28" s="683" t="s">
        <v>136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301</v>
      </c>
      <c r="CE28" s="724"/>
      <c r="CF28" s="724"/>
      <c r="CG28" s="724"/>
      <c r="CH28" s="724"/>
      <c r="CI28" s="724"/>
      <c r="CJ28" s="724"/>
      <c r="CK28" s="724"/>
      <c r="CL28" s="724"/>
      <c r="CM28" s="724"/>
      <c r="CN28" s="724"/>
      <c r="CO28" s="724"/>
      <c r="CP28" s="724"/>
      <c r="CQ28" s="725"/>
      <c r="CR28" s="680">
        <v>68798</v>
      </c>
      <c r="CS28" s="681"/>
      <c r="CT28" s="681"/>
      <c r="CU28" s="681"/>
      <c r="CV28" s="681"/>
      <c r="CW28" s="681"/>
      <c r="CX28" s="681"/>
      <c r="CY28" s="682"/>
      <c r="CZ28" s="683">
        <v>1.2</v>
      </c>
      <c r="DA28" s="701"/>
      <c r="DB28" s="701"/>
      <c r="DC28" s="702"/>
      <c r="DD28" s="686">
        <v>68798</v>
      </c>
      <c r="DE28" s="681"/>
      <c r="DF28" s="681"/>
      <c r="DG28" s="681"/>
      <c r="DH28" s="681"/>
      <c r="DI28" s="681"/>
      <c r="DJ28" s="681"/>
      <c r="DK28" s="682"/>
      <c r="DL28" s="686">
        <v>68798</v>
      </c>
      <c r="DM28" s="681"/>
      <c r="DN28" s="681"/>
      <c r="DO28" s="681"/>
      <c r="DP28" s="681"/>
      <c r="DQ28" s="681"/>
      <c r="DR28" s="681"/>
      <c r="DS28" s="681"/>
      <c r="DT28" s="681"/>
      <c r="DU28" s="681"/>
      <c r="DV28" s="682"/>
      <c r="DW28" s="683">
        <v>1.8</v>
      </c>
      <c r="DX28" s="701"/>
      <c r="DY28" s="701"/>
      <c r="DZ28" s="701"/>
      <c r="EA28" s="701"/>
      <c r="EB28" s="701"/>
      <c r="EC28" s="719"/>
    </row>
    <row r="29" spans="2:133" ht="11.25" customHeight="1" x14ac:dyDescent="0.15">
      <c r="B29" s="677" t="s">
        <v>302</v>
      </c>
      <c r="C29" s="678"/>
      <c r="D29" s="678"/>
      <c r="E29" s="678"/>
      <c r="F29" s="678"/>
      <c r="G29" s="678"/>
      <c r="H29" s="678"/>
      <c r="I29" s="678"/>
      <c r="J29" s="678"/>
      <c r="K29" s="678"/>
      <c r="L29" s="678"/>
      <c r="M29" s="678"/>
      <c r="N29" s="678"/>
      <c r="O29" s="678"/>
      <c r="P29" s="678"/>
      <c r="Q29" s="679"/>
      <c r="R29" s="680">
        <v>64771</v>
      </c>
      <c r="S29" s="681"/>
      <c r="T29" s="681"/>
      <c r="U29" s="681"/>
      <c r="V29" s="681"/>
      <c r="W29" s="681"/>
      <c r="X29" s="681"/>
      <c r="Y29" s="682"/>
      <c r="Z29" s="713">
        <v>1</v>
      </c>
      <c r="AA29" s="713"/>
      <c r="AB29" s="713"/>
      <c r="AC29" s="713"/>
      <c r="AD29" s="714">
        <v>9908</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303</v>
      </c>
      <c r="CE29" s="770"/>
      <c r="CF29" s="727" t="s">
        <v>304</v>
      </c>
      <c r="CG29" s="724"/>
      <c r="CH29" s="724"/>
      <c r="CI29" s="724"/>
      <c r="CJ29" s="724"/>
      <c r="CK29" s="724"/>
      <c r="CL29" s="724"/>
      <c r="CM29" s="724"/>
      <c r="CN29" s="724"/>
      <c r="CO29" s="724"/>
      <c r="CP29" s="724"/>
      <c r="CQ29" s="725"/>
      <c r="CR29" s="680">
        <v>68798</v>
      </c>
      <c r="CS29" s="699"/>
      <c r="CT29" s="699"/>
      <c r="CU29" s="699"/>
      <c r="CV29" s="699"/>
      <c r="CW29" s="699"/>
      <c r="CX29" s="699"/>
      <c r="CY29" s="700"/>
      <c r="CZ29" s="683">
        <v>1.2</v>
      </c>
      <c r="DA29" s="701"/>
      <c r="DB29" s="701"/>
      <c r="DC29" s="702"/>
      <c r="DD29" s="686">
        <v>68798</v>
      </c>
      <c r="DE29" s="699"/>
      <c r="DF29" s="699"/>
      <c r="DG29" s="699"/>
      <c r="DH29" s="699"/>
      <c r="DI29" s="699"/>
      <c r="DJ29" s="699"/>
      <c r="DK29" s="700"/>
      <c r="DL29" s="686">
        <v>68798</v>
      </c>
      <c r="DM29" s="699"/>
      <c r="DN29" s="699"/>
      <c r="DO29" s="699"/>
      <c r="DP29" s="699"/>
      <c r="DQ29" s="699"/>
      <c r="DR29" s="699"/>
      <c r="DS29" s="699"/>
      <c r="DT29" s="699"/>
      <c r="DU29" s="699"/>
      <c r="DV29" s="700"/>
      <c r="DW29" s="683">
        <v>1.8</v>
      </c>
      <c r="DX29" s="701"/>
      <c r="DY29" s="701"/>
      <c r="DZ29" s="701"/>
      <c r="EA29" s="701"/>
      <c r="EB29" s="701"/>
      <c r="EC29" s="719"/>
    </row>
    <row r="30" spans="2:133" ht="11.25" customHeight="1" x14ac:dyDescent="0.15">
      <c r="B30" s="677" t="s">
        <v>305</v>
      </c>
      <c r="C30" s="678"/>
      <c r="D30" s="678"/>
      <c r="E30" s="678"/>
      <c r="F30" s="678"/>
      <c r="G30" s="678"/>
      <c r="H30" s="678"/>
      <c r="I30" s="678"/>
      <c r="J30" s="678"/>
      <c r="K30" s="678"/>
      <c r="L30" s="678"/>
      <c r="M30" s="678"/>
      <c r="N30" s="678"/>
      <c r="O30" s="678"/>
      <c r="P30" s="678"/>
      <c r="Q30" s="679"/>
      <c r="R30" s="680">
        <v>24643</v>
      </c>
      <c r="S30" s="681"/>
      <c r="T30" s="681"/>
      <c r="U30" s="681"/>
      <c r="V30" s="681"/>
      <c r="W30" s="681"/>
      <c r="X30" s="681"/>
      <c r="Y30" s="682"/>
      <c r="Z30" s="713">
        <v>0.4</v>
      </c>
      <c r="AA30" s="713"/>
      <c r="AB30" s="713"/>
      <c r="AC30" s="713"/>
      <c r="AD30" s="714" t="s">
        <v>136</v>
      </c>
      <c r="AE30" s="714"/>
      <c r="AF30" s="714"/>
      <c r="AG30" s="714"/>
      <c r="AH30" s="714"/>
      <c r="AI30" s="714"/>
      <c r="AJ30" s="714"/>
      <c r="AK30" s="714"/>
      <c r="AL30" s="683" t="s">
        <v>232</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1"/>
      <c r="CE30" s="772"/>
      <c r="CF30" s="727" t="s">
        <v>308</v>
      </c>
      <c r="CG30" s="724"/>
      <c r="CH30" s="724"/>
      <c r="CI30" s="724"/>
      <c r="CJ30" s="724"/>
      <c r="CK30" s="724"/>
      <c r="CL30" s="724"/>
      <c r="CM30" s="724"/>
      <c r="CN30" s="724"/>
      <c r="CO30" s="724"/>
      <c r="CP30" s="724"/>
      <c r="CQ30" s="725"/>
      <c r="CR30" s="680">
        <v>62678</v>
      </c>
      <c r="CS30" s="681"/>
      <c r="CT30" s="681"/>
      <c r="CU30" s="681"/>
      <c r="CV30" s="681"/>
      <c r="CW30" s="681"/>
      <c r="CX30" s="681"/>
      <c r="CY30" s="682"/>
      <c r="CZ30" s="683">
        <v>1.1000000000000001</v>
      </c>
      <c r="DA30" s="701"/>
      <c r="DB30" s="701"/>
      <c r="DC30" s="702"/>
      <c r="DD30" s="686">
        <v>62678</v>
      </c>
      <c r="DE30" s="681"/>
      <c r="DF30" s="681"/>
      <c r="DG30" s="681"/>
      <c r="DH30" s="681"/>
      <c r="DI30" s="681"/>
      <c r="DJ30" s="681"/>
      <c r="DK30" s="682"/>
      <c r="DL30" s="686">
        <v>62678</v>
      </c>
      <c r="DM30" s="681"/>
      <c r="DN30" s="681"/>
      <c r="DO30" s="681"/>
      <c r="DP30" s="681"/>
      <c r="DQ30" s="681"/>
      <c r="DR30" s="681"/>
      <c r="DS30" s="681"/>
      <c r="DT30" s="681"/>
      <c r="DU30" s="681"/>
      <c r="DV30" s="682"/>
      <c r="DW30" s="683">
        <v>1.6</v>
      </c>
      <c r="DX30" s="701"/>
      <c r="DY30" s="701"/>
      <c r="DZ30" s="701"/>
      <c r="EA30" s="701"/>
      <c r="EB30" s="701"/>
      <c r="EC30" s="719"/>
    </row>
    <row r="31" spans="2:133" ht="11.25" customHeight="1" x14ac:dyDescent="0.15">
      <c r="B31" s="677" t="s">
        <v>309</v>
      </c>
      <c r="C31" s="678"/>
      <c r="D31" s="678"/>
      <c r="E31" s="678"/>
      <c r="F31" s="678"/>
      <c r="G31" s="678"/>
      <c r="H31" s="678"/>
      <c r="I31" s="678"/>
      <c r="J31" s="678"/>
      <c r="K31" s="678"/>
      <c r="L31" s="678"/>
      <c r="M31" s="678"/>
      <c r="N31" s="678"/>
      <c r="O31" s="678"/>
      <c r="P31" s="678"/>
      <c r="Q31" s="679"/>
      <c r="R31" s="680">
        <v>1322625</v>
      </c>
      <c r="S31" s="681"/>
      <c r="T31" s="681"/>
      <c r="U31" s="681"/>
      <c r="V31" s="681"/>
      <c r="W31" s="681"/>
      <c r="X31" s="681"/>
      <c r="Y31" s="682"/>
      <c r="Z31" s="713">
        <v>21.3</v>
      </c>
      <c r="AA31" s="713"/>
      <c r="AB31" s="713"/>
      <c r="AC31" s="713"/>
      <c r="AD31" s="714" t="s">
        <v>232</v>
      </c>
      <c r="AE31" s="714"/>
      <c r="AF31" s="714"/>
      <c r="AG31" s="714"/>
      <c r="AH31" s="714"/>
      <c r="AI31" s="714"/>
      <c r="AJ31" s="714"/>
      <c r="AK31" s="714"/>
      <c r="AL31" s="683" t="s">
        <v>172</v>
      </c>
      <c r="AM31" s="684"/>
      <c r="AN31" s="684"/>
      <c r="AO31" s="715"/>
      <c r="AP31" s="754" t="s">
        <v>310</v>
      </c>
      <c r="AQ31" s="755"/>
      <c r="AR31" s="755"/>
      <c r="AS31" s="755"/>
      <c r="AT31" s="760" t="s">
        <v>311</v>
      </c>
      <c r="AU31" s="231"/>
      <c r="AV31" s="231"/>
      <c r="AW31" s="231"/>
      <c r="AX31" s="746" t="s">
        <v>184</v>
      </c>
      <c r="AY31" s="747"/>
      <c r="AZ31" s="747"/>
      <c r="BA31" s="747"/>
      <c r="BB31" s="747"/>
      <c r="BC31" s="747"/>
      <c r="BD31" s="747"/>
      <c r="BE31" s="747"/>
      <c r="BF31" s="748"/>
      <c r="BG31" s="749">
        <v>93.6</v>
      </c>
      <c r="BH31" s="750"/>
      <c r="BI31" s="750"/>
      <c r="BJ31" s="750"/>
      <c r="BK31" s="750"/>
      <c r="BL31" s="750"/>
      <c r="BM31" s="751">
        <v>93.4</v>
      </c>
      <c r="BN31" s="750"/>
      <c r="BO31" s="750"/>
      <c r="BP31" s="750"/>
      <c r="BQ31" s="752"/>
      <c r="BR31" s="749">
        <v>99.9</v>
      </c>
      <c r="BS31" s="750"/>
      <c r="BT31" s="750"/>
      <c r="BU31" s="750"/>
      <c r="BV31" s="750"/>
      <c r="BW31" s="750"/>
      <c r="BX31" s="751">
        <v>99.7</v>
      </c>
      <c r="BY31" s="750"/>
      <c r="BZ31" s="750"/>
      <c r="CA31" s="750"/>
      <c r="CB31" s="752"/>
      <c r="CD31" s="771"/>
      <c r="CE31" s="772"/>
      <c r="CF31" s="727" t="s">
        <v>312</v>
      </c>
      <c r="CG31" s="724"/>
      <c r="CH31" s="724"/>
      <c r="CI31" s="724"/>
      <c r="CJ31" s="724"/>
      <c r="CK31" s="724"/>
      <c r="CL31" s="724"/>
      <c r="CM31" s="724"/>
      <c r="CN31" s="724"/>
      <c r="CO31" s="724"/>
      <c r="CP31" s="724"/>
      <c r="CQ31" s="725"/>
      <c r="CR31" s="680">
        <v>6120</v>
      </c>
      <c r="CS31" s="699"/>
      <c r="CT31" s="699"/>
      <c r="CU31" s="699"/>
      <c r="CV31" s="699"/>
      <c r="CW31" s="699"/>
      <c r="CX31" s="699"/>
      <c r="CY31" s="700"/>
      <c r="CZ31" s="683">
        <v>0.1</v>
      </c>
      <c r="DA31" s="701"/>
      <c r="DB31" s="701"/>
      <c r="DC31" s="702"/>
      <c r="DD31" s="686">
        <v>6120</v>
      </c>
      <c r="DE31" s="699"/>
      <c r="DF31" s="699"/>
      <c r="DG31" s="699"/>
      <c r="DH31" s="699"/>
      <c r="DI31" s="699"/>
      <c r="DJ31" s="699"/>
      <c r="DK31" s="700"/>
      <c r="DL31" s="686">
        <v>6120</v>
      </c>
      <c r="DM31" s="699"/>
      <c r="DN31" s="699"/>
      <c r="DO31" s="699"/>
      <c r="DP31" s="699"/>
      <c r="DQ31" s="699"/>
      <c r="DR31" s="699"/>
      <c r="DS31" s="699"/>
      <c r="DT31" s="699"/>
      <c r="DU31" s="699"/>
      <c r="DV31" s="700"/>
      <c r="DW31" s="683">
        <v>0.2</v>
      </c>
      <c r="DX31" s="701"/>
      <c r="DY31" s="701"/>
      <c r="DZ31" s="701"/>
      <c r="EA31" s="701"/>
      <c r="EB31" s="701"/>
      <c r="EC31" s="719"/>
    </row>
    <row r="32" spans="2:133" ht="11.25" customHeight="1" x14ac:dyDescent="0.15">
      <c r="B32" s="763" t="s">
        <v>313</v>
      </c>
      <c r="C32" s="764"/>
      <c r="D32" s="764"/>
      <c r="E32" s="764"/>
      <c r="F32" s="764"/>
      <c r="G32" s="764"/>
      <c r="H32" s="764"/>
      <c r="I32" s="764"/>
      <c r="J32" s="764"/>
      <c r="K32" s="764"/>
      <c r="L32" s="764"/>
      <c r="M32" s="764"/>
      <c r="N32" s="764"/>
      <c r="O32" s="764"/>
      <c r="P32" s="764"/>
      <c r="Q32" s="765"/>
      <c r="R32" s="680" t="s">
        <v>136</v>
      </c>
      <c r="S32" s="681"/>
      <c r="T32" s="681"/>
      <c r="U32" s="681"/>
      <c r="V32" s="681"/>
      <c r="W32" s="681"/>
      <c r="X32" s="681"/>
      <c r="Y32" s="682"/>
      <c r="Z32" s="713" t="s">
        <v>232</v>
      </c>
      <c r="AA32" s="713"/>
      <c r="AB32" s="713"/>
      <c r="AC32" s="713"/>
      <c r="AD32" s="714" t="s">
        <v>136</v>
      </c>
      <c r="AE32" s="714"/>
      <c r="AF32" s="714"/>
      <c r="AG32" s="714"/>
      <c r="AH32" s="714"/>
      <c r="AI32" s="714"/>
      <c r="AJ32" s="714"/>
      <c r="AK32" s="714"/>
      <c r="AL32" s="683" t="s">
        <v>232</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78.7</v>
      </c>
      <c r="BH32" s="699"/>
      <c r="BI32" s="699"/>
      <c r="BJ32" s="699"/>
      <c r="BK32" s="699"/>
      <c r="BL32" s="699"/>
      <c r="BM32" s="684">
        <v>78.3</v>
      </c>
      <c r="BN32" s="745"/>
      <c r="BO32" s="745"/>
      <c r="BP32" s="745"/>
      <c r="BQ32" s="723"/>
      <c r="BR32" s="753">
        <v>99.7</v>
      </c>
      <c r="BS32" s="699"/>
      <c r="BT32" s="699"/>
      <c r="BU32" s="699"/>
      <c r="BV32" s="699"/>
      <c r="BW32" s="699"/>
      <c r="BX32" s="684">
        <v>99.2</v>
      </c>
      <c r="BY32" s="745"/>
      <c r="BZ32" s="745"/>
      <c r="CA32" s="745"/>
      <c r="CB32" s="723"/>
      <c r="CD32" s="773"/>
      <c r="CE32" s="774"/>
      <c r="CF32" s="727" t="s">
        <v>316</v>
      </c>
      <c r="CG32" s="724"/>
      <c r="CH32" s="724"/>
      <c r="CI32" s="724"/>
      <c r="CJ32" s="724"/>
      <c r="CK32" s="724"/>
      <c r="CL32" s="724"/>
      <c r="CM32" s="724"/>
      <c r="CN32" s="724"/>
      <c r="CO32" s="724"/>
      <c r="CP32" s="724"/>
      <c r="CQ32" s="725"/>
      <c r="CR32" s="680" t="s">
        <v>232</v>
      </c>
      <c r="CS32" s="681"/>
      <c r="CT32" s="681"/>
      <c r="CU32" s="681"/>
      <c r="CV32" s="681"/>
      <c r="CW32" s="681"/>
      <c r="CX32" s="681"/>
      <c r="CY32" s="682"/>
      <c r="CZ32" s="683" t="s">
        <v>232</v>
      </c>
      <c r="DA32" s="701"/>
      <c r="DB32" s="701"/>
      <c r="DC32" s="702"/>
      <c r="DD32" s="686" t="s">
        <v>232</v>
      </c>
      <c r="DE32" s="681"/>
      <c r="DF32" s="681"/>
      <c r="DG32" s="681"/>
      <c r="DH32" s="681"/>
      <c r="DI32" s="681"/>
      <c r="DJ32" s="681"/>
      <c r="DK32" s="682"/>
      <c r="DL32" s="686" t="s">
        <v>232</v>
      </c>
      <c r="DM32" s="681"/>
      <c r="DN32" s="681"/>
      <c r="DO32" s="681"/>
      <c r="DP32" s="681"/>
      <c r="DQ32" s="681"/>
      <c r="DR32" s="681"/>
      <c r="DS32" s="681"/>
      <c r="DT32" s="681"/>
      <c r="DU32" s="681"/>
      <c r="DV32" s="682"/>
      <c r="DW32" s="683" t="s">
        <v>232</v>
      </c>
      <c r="DX32" s="701"/>
      <c r="DY32" s="701"/>
      <c r="DZ32" s="701"/>
      <c r="EA32" s="701"/>
      <c r="EB32" s="701"/>
      <c r="EC32" s="719"/>
    </row>
    <row r="33" spans="2:133" ht="11.25" customHeight="1" x14ac:dyDescent="0.15">
      <c r="B33" s="677" t="s">
        <v>317</v>
      </c>
      <c r="C33" s="678"/>
      <c r="D33" s="678"/>
      <c r="E33" s="678"/>
      <c r="F33" s="678"/>
      <c r="G33" s="678"/>
      <c r="H33" s="678"/>
      <c r="I33" s="678"/>
      <c r="J33" s="678"/>
      <c r="K33" s="678"/>
      <c r="L33" s="678"/>
      <c r="M33" s="678"/>
      <c r="N33" s="678"/>
      <c r="O33" s="678"/>
      <c r="P33" s="678"/>
      <c r="Q33" s="679"/>
      <c r="R33" s="680">
        <v>275949</v>
      </c>
      <c r="S33" s="681"/>
      <c r="T33" s="681"/>
      <c r="U33" s="681"/>
      <c r="V33" s="681"/>
      <c r="W33" s="681"/>
      <c r="X33" s="681"/>
      <c r="Y33" s="682"/>
      <c r="Z33" s="713">
        <v>4.5</v>
      </c>
      <c r="AA33" s="713"/>
      <c r="AB33" s="713"/>
      <c r="AC33" s="713"/>
      <c r="AD33" s="714" t="s">
        <v>232</v>
      </c>
      <c r="AE33" s="714"/>
      <c r="AF33" s="714"/>
      <c r="AG33" s="714"/>
      <c r="AH33" s="714"/>
      <c r="AI33" s="714"/>
      <c r="AJ33" s="714"/>
      <c r="AK33" s="714"/>
      <c r="AL33" s="683" t="s">
        <v>232</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96.5</v>
      </c>
      <c r="BH33" s="665"/>
      <c r="BI33" s="665"/>
      <c r="BJ33" s="665"/>
      <c r="BK33" s="665"/>
      <c r="BL33" s="665"/>
      <c r="BM33" s="707">
        <v>96.3</v>
      </c>
      <c r="BN33" s="665"/>
      <c r="BO33" s="665"/>
      <c r="BP33" s="665"/>
      <c r="BQ33" s="709"/>
      <c r="BR33" s="744">
        <v>99.9</v>
      </c>
      <c r="BS33" s="665"/>
      <c r="BT33" s="665"/>
      <c r="BU33" s="665"/>
      <c r="BV33" s="665"/>
      <c r="BW33" s="665"/>
      <c r="BX33" s="707">
        <v>99.8</v>
      </c>
      <c r="BY33" s="665"/>
      <c r="BZ33" s="665"/>
      <c r="CA33" s="665"/>
      <c r="CB33" s="709"/>
      <c r="CD33" s="727" t="s">
        <v>319</v>
      </c>
      <c r="CE33" s="724"/>
      <c r="CF33" s="724"/>
      <c r="CG33" s="724"/>
      <c r="CH33" s="724"/>
      <c r="CI33" s="724"/>
      <c r="CJ33" s="724"/>
      <c r="CK33" s="724"/>
      <c r="CL33" s="724"/>
      <c r="CM33" s="724"/>
      <c r="CN33" s="724"/>
      <c r="CO33" s="724"/>
      <c r="CP33" s="724"/>
      <c r="CQ33" s="725"/>
      <c r="CR33" s="680">
        <v>3578696</v>
      </c>
      <c r="CS33" s="699"/>
      <c r="CT33" s="699"/>
      <c r="CU33" s="699"/>
      <c r="CV33" s="699"/>
      <c r="CW33" s="699"/>
      <c r="CX33" s="699"/>
      <c r="CY33" s="700"/>
      <c r="CZ33" s="683">
        <v>62</v>
      </c>
      <c r="DA33" s="701"/>
      <c r="DB33" s="701"/>
      <c r="DC33" s="702"/>
      <c r="DD33" s="686">
        <v>2305991</v>
      </c>
      <c r="DE33" s="699"/>
      <c r="DF33" s="699"/>
      <c r="DG33" s="699"/>
      <c r="DH33" s="699"/>
      <c r="DI33" s="699"/>
      <c r="DJ33" s="699"/>
      <c r="DK33" s="700"/>
      <c r="DL33" s="686">
        <v>1520369</v>
      </c>
      <c r="DM33" s="699"/>
      <c r="DN33" s="699"/>
      <c r="DO33" s="699"/>
      <c r="DP33" s="699"/>
      <c r="DQ33" s="699"/>
      <c r="DR33" s="699"/>
      <c r="DS33" s="699"/>
      <c r="DT33" s="699"/>
      <c r="DU33" s="699"/>
      <c r="DV33" s="700"/>
      <c r="DW33" s="683">
        <v>38.9</v>
      </c>
      <c r="DX33" s="701"/>
      <c r="DY33" s="701"/>
      <c r="DZ33" s="701"/>
      <c r="EA33" s="701"/>
      <c r="EB33" s="701"/>
      <c r="EC33" s="719"/>
    </row>
    <row r="34" spans="2:133" ht="11.25" customHeight="1" x14ac:dyDescent="0.15">
      <c r="B34" s="677" t="s">
        <v>320</v>
      </c>
      <c r="C34" s="678"/>
      <c r="D34" s="678"/>
      <c r="E34" s="678"/>
      <c r="F34" s="678"/>
      <c r="G34" s="678"/>
      <c r="H34" s="678"/>
      <c r="I34" s="678"/>
      <c r="J34" s="678"/>
      <c r="K34" s="678"/>
      <c r="L34" s="678"/>
      <c r="M34" s="678"/>
      <c r="N34" s="678"/>
      <c r="O34" s="678"/>
      <c r="P34" s="678"/>
      <c r="Q34" s="679"/>
      <c r="R34" s="680">
        <v>3574</v>
      </c>
      <c r="S34" s="681"/>
      <c r="T34" s="681"/>
      <c r="U34" s="681"/>
      <c r="V34" s="681"/>
      <c r="W34" s="681"/>
      <c r="X34" s="681"/>
      <c r="Y34" s="682"/>
      <c r="Z34" s="713">
        <v>0.1</v>
      </c>
      <c r="AA34" s="713"/>
      <c r="AB34" s="713"/>
      <c r="AC34" s="713"/>
      <c r="AD34" s="714">
        <v>3</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321</v>
      </c>
      <c r="CE34" s="724"/>
      <c r="CF34" s="724"/>
      <c r="CG34" s="724"/>
      <c r="CH34" s="724"/>
      <c r="CI34" s="724"/>
      <c r="CJ34" s="724"/>
      <c r="CK34" s="724"/>
      <c r="CL34" s="724"/>
      <c r="CM34" s="724"/>
      <c r="CN34" s="724"/>
      <c r="CO34" s="724"/>
      <c r="CP34" s="724"/>
      <c r="CQ34" s="725"/>
      <c r="CR34" s="680">
        <v>710289</v>
      </c>
      <c r="CS34" s="681"/>
      <c r="CT34" s="681"/>
      <c r="CU34" s="681"/>
      <c r="CV34" s="681"/>
      <c r="CW34" s="681"/>
      <c r="CX34" s="681"/>
      <c r="CY34" s="682"/>
      <c r="CZ34" s="683">
        <v>12.3</v>
      </c>
      <c r="DA34" s="701"/>
      <c r="DB34" s="701"/>
      <c r="DC34" s="702"/>
      <c r="DD34" s="686">
        <v>519986</v>
      </c>
      <c r="DE34" s="681"/>
      <c r="DF34" s="681"/>
      <c r="DG34" s="681"/>
      <c r="DH34" s="681"/>
      <c r="DI34" s="681"/>
      <c r="DJ34" s="681"/>
      <c r="DK34" s="682"/>
      <c r="DL34" s="686">
        <v>480442</v>
      </c>
      <c r="DM34" s="681"/>
      <c r="DN34" s="681"/>
      <c r="DO34" s="681"/>
      <c r="DP34" s="681"/>
      <c r="DQ34" s="681"/>
      <c r="DR34" s="681"/>
      <c r="DS34" s="681"/>
      <c r="DT34" s="681"/>
      <c r="DU34" s="681"/>
      <c r="DV34" s="682"/>
      <c r="DW34" s="683">
        <v>12.3</v>
      </c>
      <c r="DX34" s="701"/>
      <c r="DY34" s="701"/>
      <c r="DZ34" s="701"/>
      <c r="EA34" s="701"/>
      <c r="EB34" s="701"/>
      <c r="EC34" s="719"/>
    </row>
    <row r="35" spans="2:133" ht="11.25" customHeight="1" x14ac:dyDescent="0.15">
      <c r="B35" s="677" t="s">
        <v>322</v>
      </c>
      <c r="C35" s="678"/>
      <c r="D35" s="678"/>
      <c r="E35" s="678"/>
      <c r="F35" s="678"/>
      <c r="G35" s="678"/>
      <c r="H35" s="678"/>
      <c r="I35" s="678"/>
      <c r="J35" s="678"/>
      <c r="K35" s="678"/>
      <c r="L35" s="678"/>
      <c r="M35" s="678"/>
      <c r="N35" s="678"/>
      <c r="O35" s="678"/>
      <c r="P35" s="678"/>
      <c r="Q35" s="679"/>
      <c r="R35" s="680">
        <v>12879</v>
      </c>
      <c r="S35" s="681"/>
      <c r="T35" s="681"/>
      <c r="U35" s="681"/>
      <c r="V35" s="681"/>
      <c r="W35" s="681"/>
      <c r="X35" s="681"/>
      <c r="Y35" s="682"/>
      <c r="Z35" s="713">
        <v>0.2</v>
      </c>
      <c r="AA35" s="713"/>
      <c r="AB35" s="713"/>
      <c r="AC35" s="713"/>
      <c r="AD35" s="714" t="s">
        <v>232</v>
      </c>
      <c r="AE35" s="714"/>
      <c r="AF35" s="714"/>
      <c r="AG35" s="714"/>
      <c r="AH35" s="714"/>
      <c r="AI35" s="714"/>
      <c r="AJ35" s="714"/>
      <c r="AK35" s="714"/>
      <c r="AL35" s="683" t="s">
        <v>232</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325</v>
      </c>
      <c r="CE35" s="724"/>
      <c r="CF35" s="724"/>
      <c r="CG35" s="724"/>
      <c r="CH35" s="724"/>
      <c r="CI35" s="724"/>
      <c r="CJ35" s="724"/>
      <c r="CK35" s="724"/>
      <c r="CL35" s="724"/>
      <c r="CM35" s="724"/>
      <c r="CN35" s="724"/>
      <c r="CO35" s="724"/>
      <c r="CP35" s="724"/>
      <c r="CQ35" s="725"/>
      <c r="CR35" s="680">
        <v>16154</v>
      </c>
      <c r="CS35" s="699"/>
      <c r="CT35" s="699"/>
      <c r="CU35" s="699"/>
      <c r="CV35" s="699"/>
      <c r="CW35" s="699"/>
      <c r="CX35" s="699"/>
      <c r="CY35" s="700"/>
      <c r="CZ35" s="683">
        <v>0.3</v>
      </c>
      <c r="DA35" s="701"/>
      <c r="DB35" s="701"/>
      <c r="DC35" s="702"/>
      <c r="DD35" s="686">
        <v>10692</v>
      </c>
      <c r="DE35" s="699"/>
      <c r="DF35" s="699"/>
      <c r="DG35" s="699"/>
      <c r="DH35" s="699"/>
      <c r="DI35" s="699"/>
      <c r="DJ35" s="699"/>
      <c r="DK35" s="700"/>
      <c r="DL35" s="686">
        <v>5139</v>
      </c>
      <c r="DM35" s="699"/>
      <c r="DN35" s="699"/>
      <c r="DO35" s="699"/>
      <c r="DP35" s="699"/>
      <c r="DQ35" s="699"/>
      <c r="DR35" s="699"/>
      <c r="DS35" s="699"/>
      <c r="DT35" s="699"/>
      <c r="DU35" s="699"/>
      <c r="DV35" s="700"/>
      <c r="DW35" s="683">
        <v>0.1</v>
      </c>
      <c r="DX35" s="701"/>
      <c r="DY35" s="701"/>
      <c r="DZ35" s="701"/>
      <c r="EA35" s="701"/>
      <c r="EB35" s="701"/>
      <c r="EC35" s="719"/>
    </row>
    <row r="36" spans="2:133" ht="11.25" customHeight="1" x14ac:dyDescent="0.15">
      <c r="B36" s="677" t="s">
        <v>326</v>
      </c>
      <c r="C36" s="678"/>
      <c r="D36" s="678"/>
      <c r="E36" s="678"/>
      <c r="F36" s="678"/>
      <c r="G36" s="678"/>
      <c r="H36" s="678"/>
      <c r="I36" s="678"/>
      <c r="J36" s="678"/>
      <c r="K36" s="678"/>
      <c r="L36" s="678"/>
      <c r="M36" s="678"/>
      <c r="N36" s="678"/>
      <c r="O36" s="678"/>
      <c r="P36" s="678"/>
      <c r="Q36" s="679"/>
      <c r="R36" s="680">
        <v>2443</v>
      </c>
      <c r="S36" s="681"/>
      <c r="T36" s="681"/>
      <c r="U36" s="681"/>
      <c r="V36" s="681"/>
      <c r="W36" s="681"/>
      <c r="X36" s="681"/>
      <c r="Y36" s="682"/>
      <c r="Z36" s="713">
        <v>0</v>
      </c>
      <c r="AA36" s="713"/>
      <c r="AB36" s="713"/>
      <c r="AC36" s="713"/>
      <c r="AD36" s="714" t="s">
        <v>232</v>
      </c>
      <c r="AE36" s="714"/>
      <c r="AF36" s="714"/>
      <c r="AG36" s="714"/>
      <c r="AH36" s="714"/>
      <c r="AI36" s="714"/>
      <c r="AJ36" s="714"/>
      <c r="AK36" s="714"/>
      <c r="AL36" s="683" t="s">
        <v>232</v>
      </c>
      <c r="AM36" s="684"/>
      <c r="AN36" s="684"/>
      <c r="AO36" s="715"/>
      <c r="AP36" s="235"/>
      <c r="AQ36" s="732" t="s">
        <v>327</v>
      </c>
      <c r="AR36" s="733"/>
      <c r="AS36" s="733"/>
      <c r="AT36" s="733"/>
      <c r="AU36" s="733"/>
      <c r="AV36" s="733"/>
      <c r="AW36" s="733"/>
      <c r="AX36" s="733"/>
      <c r="AY36" s="734"/>
      <c r="AZ36" s="735">
        <v>878432</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7477</v>
      </c>
      <c r="BW36" s="736"/>
      <c r="BX36" s="736"/>
      <c r="BY36" s="736"/>
      <c r="BZ36" s="736"/>
      <c r="CA36" s="736"/>
      <c r="CB36" s="737"/>
      <c r="CD36" s="727" t="s">
        <v>329</v>
      </c>
      <c r="CE36" s="724"/>
      <c r="CF36" s="724"/>
      <c r="CG36" s="724"/>
      <c r="CH36" s="724"/>
      <c r="CI36" s="724"/>
      <c r="CJ36" s="724"/>
      <c r="CK36" s="724"/>
      <c r="CL36" s="724"/>
      <c r="CM36" s="724"/>
      <c r="CN36" s="724"/>
      <c r="CO36" s="724"/>
      <c r="CP36" s="724"/>
      <c r="CQ36" s="725"/>
      <c r="CR36" s="680">
        <v>1608529</v>
      </c>
      <c r="CS36" s="681"/>
      <c r="CT36" s="681"/>
      <c r="CU36" s="681"/>
      <c r="CV36" s="681"/>
      <c r="CW36" s="681"/>
      <c r="CX36" s="681"/>
      <c r="CY36" s="682"/>
      <c r="CZ36" s="683">
        <v>27.9</v>
      </c>
      <c r="DA36" s="701"/>
      <c r="DB36" s="701"/>
      <c r="DC36" s="702"/>
      <c r="DD36" s="686">
        <v>611627</v>
      </c>
      <c r="DE36" s="681"/>
      <c r="DF36" s="681"/>
      <c r="DG36" s="681"/>
      <c r="DH36" s="681"/>
      <c r="DI36" s="681"/>
      <c r="DJ36" s="681"/>
      <c r="DK36" s="682"/>
      <c r="DL36" s="686">
        <v>413507</v>
      </c>
      <c r="DM36" s="681"/>
      <c r="DN36" s="681"/>
      <c r="DO36" s="681"/>
      <c r="DP36" s="681"/>
      <c r="DQ36" s="681"/>
      <c r="DR36" s="681"/>
      <c r="DS36" s="681"/>
      <c r="DT36" s="681"/>
      <c r="DU36" s="681"/>
      <c r="DV36" s="682"/>
      <c r="DW36" s="683">
        <v>10.6</v>
      </c>
      <c r="DX36" s="701"/>
      <c r="DY36" s="701"/>
      <c r="DZ36" s="701"/>
      <c r="EA36" s="701"/>
      <c r="EB36" s="701"/>
      <c r="EC36" s="719"/>
    </row>
    <row r="37" spans="2:133" ht="11.25" customHeight="1" x14ac:dyDescent="0.15">
      <c r="B37" s="677" t="s">
        <v>330</v>
      </c>
      <c r="C37" s="678"/>
      <c r="D37" s="678"/>
      <c r="E37" s="678"/>
      <c r="F37" s="678"/>
      <c r="G37" s="678"/>
      <c r="H37" s="678"/>
      <c r="I37" s="678"/>
      <c r="J37" s="678"/>
      <c r="K37" s="678"/>
      <c r="L37" s="678"/>
      <c r="M37" s="678"/>
      <c r="N37" s="678"/>
      <c r="O37" s="678"/>
      <c r="P37" s="678"/>
      <c r="Q37" s="679"/>
      <c r="R37" s="680">
        <v>553044</v>
      </c>
      <c r="S37" s="681"/>
      <c r="T37" s="681"/>
      <c r="U37" s="681"/>
      <c r="V37" s="681"/>
      <c r="W37" s="681"/>
      <c r="X37" s="681"/>
      <c r="Y37" s="682"/>
      <c r="Z37" s="713">
        <v>8.9</v>
      </c>
      <c r="AA37" s="713"/>
      <c r="AB37" s="713"/>
      <c r="AC37" s="713"/>
      <c r="AD37" s="714" t="s">
        <v>172</v>
      </c>
      <c r="AE37" s="714"/>
      <c r="AF37" s="714"/>
      <c r="AG37" s="714"/>
      <c r="AH37" s="714"/>
      <c r="AI37" s="714"/>
      <c r="AJ37" s="714"/>
      <c r="AK37" s="714"/>
      <c r="AL37" s="683" t="s">
        <v>172</v>
      </c>
      <c r="AM37" s="684"/>
      <c r="AN37" s="684"/>
      <c r="AO37" s="715"/>
      <c r="AQ37" s="720" t="s">
        <v>331</v>
      </c>
      <c r="AR37" s="721"/>
      <c r="AS37" s="721"/>
      <c r="AT37" s="721"/>
      <c r="AU37" s="721"/>
      <c r="AV37" s="721"/>
      <c r="AW37" s="721"/>
      <c r="AX37" s="721"/>
      <c r="AY37" s="722"/>
      <c r="AZ37" s="680">
        <v>516918</v>
      </c>
      <c r="BA37" s="681"/>
      <c r="BB37" s="681"/>
      <c r="BC37" s="681"/>
      <c r="BD37" s="699"/>
      <c r="BE37" s="699"/>
      <c r="BF37" s="723"/>
      <c r="BG37" s="727" t="s">
        <v>332</v>
      </c>
      <c r="BH37" s="724"/>
      <c r="BI37" s="724"/>
      <c r="BJ37" s="724"/>
      <c r="BK37" s="724"/>
      <c r="BL37" s="724"/>
      <c r="BM37" s="724"/>
      <c r="BN37" s="724"/>
      <c r="BO37" s="724"/>
      <c r="BP37" s="724"/>
      <c r="BQ37" s="724"/>
      <c r="BR37" s="724"/>
      <c r="BS37" s="724"/>
      <c r="BT37" s="724"/>
      <c r="BU37" s="725"/>
      <c r="BV37" s="680">
        <v>-5172</v>
      </c>
      <c r="BW37" s="681"/>
      <c r="BX37" s="681"/>
      <c r="BY37" s="681"/>
      <c r="BZ37" s="681"/>
      <c r="CA37" s="681"/>
      <c r="CB37" s="726"/>
      <c r="CD37" s="727" t="s">
        <v>333</v>
      </c>
      <c r="CE37" s="724"/>
      <c r="CF37" s="724"/>
      <c r="CG37" s="724"/>
      <c r="CH37" s="724"/>
      <c r="CI37" s="724"/>
      <c r="CJ37" s="724"/>
      <c r="CK37" s="724"/>
      <c r="CL37" s="724"/>
      <c r="CM37" s="724"/>
      <c r="CN37" s="724"/>
      <c r="CO37" s="724"/>
      <c r="CP37" s="724"/>
      <c r="CQ37" s="725"/>
      <c r="CR37" s="680">
        <v>334430</v>
      </c>
      <c r="CS37" s="699"/>
      <c r="CT37" s="699"/>
      <c r="CU37" s="699"/>
      <c r="CV37" s="699"/>
      <c r="CW37" s="699"/>
      <c r="CX37" s="699"/>
      <c r="CY37" s="700"/>
      <c r="CZ37" s="683">
        <v>5.8</v>
      </c>
      <c r="DA37" s="701"/>
      <c r="DB37" s="701"/>
      <c r="DC37" s="702"/>
      <c r="DD37" s="686">
        <v>333904</v>
      </c>
      <c r="DE37" s="699"/>
      <c r="DF37" s="699"/>
      <c r="DG37" s="699"/>
      <c r="DH37" s="699"/>
      <c r="DI37" s="699"/>
      <c r="DJ37" s="699"/>
      <c r="DK37" s="700"/>
      <c r="DL37" s="686">
        <v>333904</v>
      </c>
      <c r="DM37" s="699"/>
      <c r="DN37" s="699"/>
      <c r="DO37" s="699"/>
      <c r="DP37" s="699"/>
      <c r="DQ37" s="699"/>
      <c r="DR37" s="699"/>
      <c r="DS37" s="699"/>
      <c r="DT37" s="699"/>
      <c r="DU37" s="699"/>
      <c r="DV37" s="700"/>
      <c r="DW37" s="683">
        <v>8.5</v>
      </c>
      <c r="DX37" s="701"/>
      <c r="DY37" s="701"/>
      <c r="DZ37" s="701"/>
      <c r="EA37" s="701"/>
      <c r="EB37" s="701"/>
      <c r="EC37" s="719"/>
    </row>
    <row r="38" spans="2:133" ht="11.25" customHeight="1" x14ac:dyDescent="0.15">
      <c r="B38" s="677" t="s">
        <v>334</v>
      </c>
      <c r="C38" s="678"/>
      <c r="D38" s="678"/>
      <c r="E38" s="678"/>
      <c r="F38" s="678"/>
      <c r="G38" s="678"/>
      <c r="H38" s="678"/>
      <c r="I38" s="678"/>
      <c r="J38" s="678"/>
      <c r="K38" s="678"/>
      <c r="L38" s="678"/>
      <c r="M38" s="678"/>
      <c r="N38" s="678"/>
      <c r="O38" s="678"/>
      <c r="P38" s="678"/>
      <c r="Q38" s="679"/>
      <c r="R38" s="680">
        <v>29594</v>
      </c>
      <c r="S38" s="681"/>
      <c r="T38" s="681"/>
      <c r="U38" s="681"/>
      <c r="V38" s="681"/>
      <c r="W38" s="681"/>
      <c r="X38" s="681"/>
      <c r="Y38" s="682"/>
      <c r="Z38" s="713">
        <v>0.5</v>
      </c>
      <c r="AA38" s="713"/>
      <c r="AB38" s="713"/>
      <c r="AC38" s="713"/>
      <c r="AD38" s="714" t="s">
        <v>136</v>
      </c>
      <c r="AE38" s="714"/>
      <c r="AF38" s="714"/>
      <c r="AG38" s="714"/>
      <c r="AH38" s="714"/>
      <c r="AI38" s="714"/>
      <c r="AJ38" s="714"/>
      <c r="AK38" s="714"/>
      <c r="AL38" s="683" t="s">
        <v>232</v>
      </c>
      <c r="AM38" s="684"/>
      <c r="AN38" s="684"/>
      <c r="AO38" s="715"/>
      <c r="AQ38" s="720" t="s">
        <v>335</v>
      </c>
      <c r="AR38" s="721"/>
      <c r="AS38" s="721"/>
      <c r="AT38" s="721"/>
      <c r="AU38" s="721"/>
      <c r="AV38" s="721"/>
      <c r="AW38" s="721"/>
      <c r="AX38" s="721"/>
      <c r="AY38" s="722"/>
      <c r="AZ38" s="680" t="s">
        <v>136</v>
      </c>
      <c r="BA38" s="681"/>
      <c r="BB38" s="681"/>
      <c r="BC38" s="681"/>
      <c r="BD38" s="699"/>
      <c r="BE38" s="699"/>
      <c r="BF38" s="723"/>
      <c r="BG38" s="727" t="s">
        <v>336</v>
      </c>
      <c r="BH38" s="724"/>
      <c r="BI38" s="724"/>
      <c r="BJ38" s="724"/>
      <c r="BK38" s="724"/>
      <c r="BL38" s="724"/>
      <c r="BM38" s="724"/>
      <c r="BN38" s="724"/>
      <c r="BO38" s="724"/>
      <c r="BP38" s="724"/>
      <c r="BQ38" s="724"/>
      <c r="BR38" s="724"/>
      <c r="BS38" s="724"/>
      <c r="BT38" s="724"/>
      <c r="BU38" s="725"/>
      <c r="BV38" s="680">
        <v>945</v>
      </c>
      <c r="BW38" s="681"/>
      <c r="BX38" s="681"/>
      <c r="BY38" s="681"/>
      <c r="BZ38" s="681"/>
      <c r="CA38" s="681"/>
      <c r="CB38" s="726"/>
      <c r="CD38" s="727" t="s">
        <v>337</v>
      </c>
      <c r="CE38" s="724"/>
      <c r="CF38" s="724"/>
      <c r="CG38" s="724"/>
      <c r="CH38" s="724"/>
      <c r="CI38" s="724"/>
      <c r="CJ38" s="724"/>
      <c r="CK38" s="724"/>
      <c r="CL38" s="724"/>
      <c r="CM38" s="724"/>
      <c r="CN38" s="724"/>
      <c r="CO38" s="724"/>
      <c r="CP38" s="724"/>
      <c r="CQ38" s="725"/>
      <c r="CR38" s="680">
        <v>878432</v>
      </c>
      <c r="CS38" s="681"/>
      <c r="CT38" s="681"/>
      <c r="CU38" s="681"/>
      <c r="CV38" s="681"/>
      <c r="CW38" s="681"/>
      <c r="CX38" s="681"/>
      <c r="CY38" s="682"/>
      <c r="CZ38" s="683">
        <v>15.2</v>
      </c>
      <c r="DA38" s="701"/>
      <c r="DB38" s="701"/>
      <c r="DC38" s="702"/>
      <c r="DD38" s="686">
        <v>813684</v>
      </c>
      <c r="DE38" s="681"/>
      <c r="DF38" s="681"/>
      <c r="DG38" s="681"/>
      <c r="DH38" s="681"/>
      <c r="DI38" s="681"/>
      <c r="DJ38" s="681"/>
      <c r="DK38" s="682"/>
      <c r="DL38" s="686">
        <v>621281</v>
      </c>
      <c r="DM38" s="681"/>
      <c r="DN38" s="681"/>
      <c r="DO38" s="681"/>
      <c r="DP38" s="681"/>
      <c r="DQ38" s="681"/>
      <c r="DR38" s="681"/>
      <c r="DS38" s="681"/>
      <c r="DT38" s="681"/>
      <c r="DU38" s="681"/>
      <c r="DV38" s="682"/>
      <c r="DW38" s="683">
        <v>15.9</v>
      </c>
      <c r="DX38" s="701"/>
      <c r="DY38" s="701"/>
      <c r="DZ38" s="701"/>
      <c r="EA38" s="701"/>
      <c r="EB38" s="701"/>
      <c r="EC38" s="719"/>
    </row>
    <row r="39" spans="2:133" ht="11.25" customHeight="1" x14ac:dyDescent="0.15">
      <c r="B39" s="677" t="s">
        <v>338</v>
      </c>
      <c r="C39" s="678"/>
      <c r="D39" s="678"/>
      <c r="E39" s="678"/>
      <c r="F39" s="678"/>
      <c r="G39" s="678"/>
      <c r="H39" s="678"/>
      <c r="I39" s="678"/>
      <c r="J39" s="678"/>
      <c r="K39" s="678"/>
      <c r="L39" s="678"/>
      <c r="M39" s="678"/>
      <c r="N39" s="678"/>
      <c r="O39" s="678"/>
      <c r="P39" s="678"/>
      <c r="Q39" s="679"/>
      <c r="R39" s="680" t="s">
        <v>172</v>
      </c>
      <c r="S39" s="681"/>
      <c r="T39" s="681"/>
      <c r="U39" s="681"/>
      <c r="V39" s="681"/>
      <c r="W39" s="681"/>
      <c r="X39" s="681"/>
      <c r="Y39" s="682"/>
      <c r="Z39" s="713" t="s">
        <v>172</v>
      </c>
      <c r="AA39" s="713"/>
      <c r="AB39" s="713"/>
      <c r="AC39" s="713"/>
      <c r="AD39" s="714" t="s">
        <v>232</v>
      </c>
      <c r="AE39" s="714"/>
      <c r="AF39" s="714"/>
      <c r="AG39" s="714"/>
      <c r="AH39" s="714"/>
      <c r="AI39" s="714"/>
      <c r="AJ39" s="714"/>
      <c r="AK39" s="714"/>
      <c r="AL39" s="683" t="s">
        <v>232</v>
      </c>
      <c r="AM39" s="684"/>
      <c r="AN39" s="684"/>
      <c r="AO39" s="715"/>
      <c r="AQ39" s="720" t="s">
        <v>339</v>
      </c>
      <c r="AR39" s="721"/>
      <c r="AS39" s="721"/>
      <c r="AT39" s="721"/>
      <c r="AU39" s="721"/>
      <c r="AV39" s="721"/>
      <c r="AW39" s="721"/>
      <c r="AX39" s="721"/>
      <c r="AY39" s="722"/>
      <c r="AZ39" s="680" t="s">
        <v>232</v>
      </c>
      <c r="BA39" s="681"/>
      <c r="BB39" s="681"/>
      <c r="BC39" s="681"/>
      <c r="BD39" s="699"/>
      <c r="BE39" s="699"/>
      <c r="BF39" s="723"/>
      <c r="BG39" s="727" t="s">
        <v>340</v>
      </c>
      <c r="BH39" s="724"/>
      <c r="BI39" s="724"/>
      <c r="BJ39" s="724"/>
      <c r="BK39" s="724"/>
      <c r="BL39" s="724"/>
      <c r="BM39" s="724"/>
      <c r="BN39" s="724"/>
      <c r="BO39" s="724"/>
      <c r="BP39" s="724"/>
      <c r="BQ39" s="724"/>
      <c r="BR39" s="724"/>
      <c r="BS39" s="724"/>
      <c r="BT39" s="724"/>
      <c r="BU39" s="725"/>
      <c r="BV39" s="680">
        <v>1556</v>
      </c>
      <c r="BW39" s="681"/>
      <c r="BX39" s="681"/>
      <c r="BY39" s="681"/>
      <c r="BZ39" s="681"/>
      <c r="CA39" s="681"/>
      <c r="CB39" s="726"/>
      <c r="CD39" s="727" t="s">
        <v>341</v>
      </c>
      <c r="CE39" s="724"/>
      <c r="CF39" s="724"/>
      <c r="CG39" s="724"/>
      <c r="CH39" s="724"/>
      <c r="CI39" s="724"/>
      <c r="CJ39" s="724"/>
      <c r="CK39" s="724"/>
      <c r="CL39" s="724"/>
      <c r="CM39" s="724"/>
      <c r="CN39" s="724"/>
      <c r="CO39" s="724"/>
      <c r="CP39" s="724"/>
      <c r="CQ39" s="725"/>
      <c r="CR39" s="680">
        <v>365292</v>
      </c>
      <c r="CS39" s="699"/>
      <c r="CT39" s="699"/>
      <c r="CU39" s="699"/>
      <c r="CV39" s="699"/>
      <c r="CW39" s="699"/>
      <c r="CX39" s="699"/>
      <c r="CY39" s="700"/>
      <c r="CZ39" s="683">
        <v>6.3</v>
      </c>
      <c r="DA39" s="701"/>
      <c r="DB39" s="701"/>
      <c r="DC39" s="702"/>
      <c r="DD39" s="686">
        <v>350002</v>
      </c>
      <c r="DE39" s="699"/>
      <c r="DF39" s="699"/>
      <c r="DG39" s="699"/>
      <c r="DH39" s="699"/>
      <c r="DI39" s="699"/>
      <c r="DJ39" s="699"/>
      <c r="DK39" s="700"/>
      <c r="DL39" s="686" t="s">
        <v>136</v>
      </c>
      <c r="DM39" s="699"/>
      <c r="DN39" s="699"/>
      <c r="DO39" s="699"/>
      <c r="DP39" s="699"/>
      <c r="DQ39" s="699"/>
      <c r="DR39" s="699"/>
      <c r="DS39" s="699"/>
      <c r="DT39" s="699"/>
      <c r="DU39" s="699"/>
      <c r="DV39" s="700"/>
      <c r="DW39" s="683" t="s">
        <v>232</v>
      </c>
      <c r="DX39" s="701"/>
      <c r="DY39" s="701"/>
      <c r="DZ39" s="701"/>
      <c r="EA39" s="701"/>
      <c r="EB39" s="701"/>
      <c r="EC39" s="719"/>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172</v>
      </c>
      <c r="AA40" s="713"/>
      <c r="AB40" s="713"/>
      <c r="AC40" s="713"/>
      <c r="AD40" s="714" t="s">
        <v>232</v>
      </c>
      <c r="AE40" s="714"/>
      <c r="AF40" s="714"/>
      <c r="AG40" s="714"/>
      <c r="AH40" s="714"/>
      <c r="AI40" s="714"/>
      <c r="AJ40" s="714"/>
      <c r="AK40" s="714"/>
      <c r="AL40" s="683" t="s">
        <v>136</v>
      </c>
      <c r="AM40" s="684"/>
      <c r="AN40" s="684"/>
      <c r="AO40" s="715"/>
      <c r="AQ40" s="720" t="s">
        <v>343</v>
      </c>
      <c r="AR40" s="721"/>
      <c r="AS40" s="721"/>
      <c r="AT40" s="721"/>
      <c r="AU40" s="721"/>
      <c r="AV40" s="721"/>
      <c r="AW40" s="721"/>
      <c r="AX40" s="721"/>
      <c r="AY40" s="722"/>
      <c r="AZ40" s="680" t="s">
        <v>232</v>
      </c>
      <c r="BA40" s="681"/>
      <c r="BB40" s="681"/>
      <c r="BC40" s="681"/>
      <c r="BD40" s="699"/>
      <c r="BE40" s="699"/>
      <c r="BF40" s="723"/>
      <c r="BG40" s="728" t="s">
        <v>344</v>
      </c>
      <c r="BH40" s="729"/>
      <c r="BI40" s="729"/>
      <c r="BJ40" s="729"/>
      <c r="BK40" s="729"/>
      <c r="BL40" s="236"/>
      <c r="BM40" s="724" t="s">
        <v>345</v>
      </c>
      <c r="BN40" s="724"/>
      <c r="BO40" s="724"/>
      <c r="BP40" s="724"/>
      <c r="BQ40" s="724"/>
      <c r="BR40" s="724"/>
      <c r="BS40" s="724"/>
      <c r="BT40" s="724"/>
      <c r="BU40" s="725"/>
      <c r="BV40" s="680">
        <v>84</v>
      </c>
      <c r="BW40" s="681"/>
      <c r="BX40" s="681"/>
      <c r="BY40" s="681"/>
      <c r="BZ40" s="681"/>
      <c r="CA40" s="681"/>
      <c r="CB40" s="726"/>
      <c r="CD40" s="727" t="s">
        <v>346</v>
      </c>
      <c r="CE40" s="724"/>
      <c r="CF40" s="724"/>
      <c r="CG40" s="724"/>
      <c r="CH40" s="724"/>
      <c r="CI40" s="724"/>
      <c r="CJ40" s="724"/>
      <c r="CK40" s="724"/>
      <c r="CL40" s="724"/>
      <c r="CM40" s="724"/>
      <c r="CN40" s="724"/>
      <c r="CO40" s="724"/>
      <c r="CP40" s="724"/>
      <c r="CQ40" s="725"/>
      <c r="CR40" s="680" t="s">
        <v>136</v>
      </c>
      <c r="CS40" s="681"/>
      <c r="CT40" s="681"/>
      <c r="CU40" s="681"/>
      <c r="CV40" s="681"/>
      <c r="CW40" s="681"/>
      <c r="CX40" s="681"/>
      <c r="CY40" s="682"/>
      <c r="CZ40" s="683" t="s">
        <v>232</v>
      </c>
      <c r="DA40" s="701"/>
      <c r="DB40" s="701"/>
      <c r="DC40" s="702"/>
      <c r="DD40" s="686" t="s">
        <v>136</v>
      </c>
      <c r="DE40" s="681"/>
      <c r="DF40" s="681"/>
      <c r="DG40" s="681"/>
      <c r="DH40" s="681"/>
      <c r="DI40" s="681"/>
      <c r="DJ40" s="681"/>
      <c r="DK40" s="682"/>
      <c r="DL40" s="686" t="s">
        <v>232</v>
      </c>
      <c r="DM40" s="681"/>
      <c r="DN40" s="681"/>
      <c r="DO40" s="681"/>
      <c r="DP40" s="681"/>
      <c r="DQ40" s="681"/>
      <c r="DR40" s="681"/>
      <c r="DS40" s="681"/>
      <c r="DT40" s="681"/>
      <c r="DU40" s="681"/>
      <c r="DV40" s="682"/>
      <c r="DW40" s="683" t="s">
        <v>232</v>
      </c>
      <c r="DX40" s="701"/>
      <c r="DY40" s="701"/>
      <c r="DZ40" s="701"/>
      <c r="EA40" s="701"/>
      <c r="EB40" s="701"/>
      <c r="EC40" s="719"/>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172</v>
      </c>
      <c r="S41" s="681"/>
      <c r="T41" s="681"/>
      <c r="U41" s="681"/>
      <c r="V41" s="681"/>
      <c r="W41" s="681"/>
      <c r="X41" s="681"/>
      <c r="Y41" s="682"/>
      <c r="Z41" s="713" t="s">
        <v>172</v>
      </c>
      <c r="AA41" s="713"/>
      <c r="AB41" s="713"/>
      <c r="AC41" s="713"/>
      <c r="AD41" s="714" t="s">
        <v>172</v>
      </c>
      <c r="AE41" s="714"/>
      <c r="AF41" s="714"/>
      <c r="AG41" s="714"/>
      <c r="AH41" s="714"/>
      <c r="AI41" s="714"/>
      <c r="AJ41" s="714"/>
      <c r="AK41" s="714"/>
      <c r="AL41" s="683" t="s">
        <v>232</v>
      </c>
      <c r="AM41" s="684"/>
      <c r="AN41" s="684"/>
      <c r="AO41" s="715"/>
      <c r="AQ41" s="720" t="s">
        <v>348</v>
      </c>
      <c r="AR41" s="721"/>
      <c r="AS41" s="721"/>
      <c r="AT41" s="721"/>
      <c r="AU41" s="721"/>
      <c r="AV41" s="721"/>
      <c r="AW41" s="721"/>
      <c r="AX41" s="721"/>
      <c r="AY41" s="722"/>
      <c r="AZ41" s="680">
        <v>100318</v>
      </c>
      <c r="BA41" s="681"/>
      <c r="BB41" s="681"/>
      <c r="BC41" s="681"/>
      <c r="BD41" s="699"/>
      <c r="BE41" s="699"/>
      <c r="BF41" s="723"/>
      <c r="BG41" s="728"/>
      <c r="BH41" s="729"/>
      <c r="BI41" s="729"/>
      <c r="BJ41" s="729"/>
      <c r="BK41" s="729"/>
      <c r="BL41" s="236"/>
      <c r="BM41" s="724" t="s">
        <v>349</v>
      </c>
      <c r="BN41" s="724"/>
      <c r="BO41" s="724"/>
      <c r="BP41" s="724"/>
      <c r="BQ41" s="724"/>
      <c r="BR41" s="724"/>
      <c r="BS41" s="724"/>
      <c r="BT41" s="724"/>
      <c r="BU41" s="725"/>
      <c r="BV41" s="680">
        <v>2</v>
      </c>
      <c r="BW41" s="681"/>
      <c r="BX41" s="681"/>
      <c r="BY41" s="681"/>
      <c r="BZ41" s="681"/>
      <c r="CA41" s="681"/>
      <c r="CB41" s="726"/>
      <c r="CD41" s="727" t="s">
        <v>350</v>
      </c>
      <c r="CE41" s="724"/>
      <c r="CF41" s="724"/>
      <c r="CG41" s="724"/>
      <c r="CH41" s="724"/>
      <c r="CI41" s="724"/>
      <c r="CJ41" s="724"/>
      <c r="CK41" s="724"/>
      <c r="CL41" s="724"/>
      <c r="CM41" s="724"/>
      <c r="CN41" s="724"/>
      <c r="CO41" s="724"/>
      <c r="CP41" s="724"/>
      <c r="CQ41" s="725"/>
      <c r="CR41" s="680" t="s">
        <v>232</v>
      </c>
      <c r="CS41" s="699"/>
      <c r="CT41" s="699"/>
      <c r="CU41" s="699"/>
      <c r="CV41" s="699"/>
      <c r="CW41" s="699"/>
      <c r="CX41" s="699"/>
      <c r="CY41" s="700"/>
      <c r="CZ41" s="683" t="s">
        <v>232</v>
      </c>
      <c r="DA41" s="701"/>
      <c r="DB41" s="701"/>
      <c r="DC41" s="702"/>
      <c r="DD41" s="686" t="s">
        <v>136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t="s">
        <v>232</v>
      </c>
      <c r="S42" s="681"/>
      <c r="T42" s="681"/>
      <c r="U42" s="681"/>
      <c r="V42" s="681"/>
      <c r="W42" s="681"/>
      <c r="X42" s="681"/>
      <c r="Y42" s="682"/>
      <c r="Z42" s="713" t="s">
        <v>232</v>
      </c>
      <c r="AA42" s="713"/>
      <c r="AB42" s="713"/>
      <c r="AC42" s="713"/>
      <c r="AD42" s="714" t="s">
        <v>136</v>
      </c>
      <c r="AE42" s="714"/>
      <c r="AF42" s="714"/>
      <c r="AG42" s="714"/>
      <c r="AH42" s="714"/>
      <c r="AI42" s="714"/>
      <c r="AJ42" s="714"/>
      <c r="AK42" s="714"/>
      <c r="AL42" s="683" t="s">
        <v>136</v>
      </c>
      <c r="AM42" s="684"/>
      <c r="AN42" s="684"/>
      <c r="AO42" s="715"/>
      <c r="AQ42" s="716" t="s">
        <v>352</v>
      </c>
      <c r="AR42" s="717"/>
      <c r="AS42" s="717"/>
      <c r="AT42" s="717"/>
      <c r="AU42" s="717"/>
      <c r="AV42" s="717"/>
      <c r="AW42" s="717"/>
      <c r="AX42" s="717"/>
      <c r="AY42" s="718"/>
      <c r="AZ42" s="664">
        <v>261196</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320</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317531</v>
      </c>
      <c r="CS42" s="681"/>
      <c r="CT42" s="681"/>
      <c r="CU42" s="681"/>
      <c r="CV42" s="681"/>
      <c r="CW42" s="681"/>
      <c r="CX42" s="681"/>
      <c r="CY42" s="682"/>
      <c r="CZ42" s="683">
        <v>5.5</v>
      </c>
      <c r="DA42" s="684"/>
      <c r="DB42" s="684"/>
      <c r="DC42" s="685"/>
      <c r="DD42" s="686">
        <v>307478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6198742</v>
      </c>
      <c r="S43" s="703"/>
      <c r="T43" s="703"/>
      <c r="U43" s="703"/>
      <c r="V43" s="703"/>
      <c r="W43" s="703"/>
      <c r="X43" s="703"/>
      <c r="Y43" s="704"/>
      <c r="Z43" s="705">
        <v>100</v>
      </c>
      <c r="AA43" s="705"/>
      <c r="AB43" s="705"/>
      <c r="AC43" s="705"/>
      <c r="AD43" s="706">
        <v>3911797</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8955</v>
      </c>
      <c r="CS43" s="699"/>
      <c r="CT43" s="699"/>
      <c r="CU43" s="699"/>
      <c r="CV43" s="699"/>
      <c r="CW43" s="699"/>
      <c r="CX43" s="699"/>
      <c r="CY43" s="700"/>
      <c r="CZ43" s="683">
        <v>0.2</v>
      </c>
      <c r="DA43" s="701"/>
      <c r="DB43" s="701"/>
      <c r="DC43" s="702"/>
      <c r="DD43" s="686">
        <v>8955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317531</v>
      </c>
      <c r="CS44" s="681"/>
      <c r="CT44" s="681"/>
      <c r="CU44" s="681"/>
      <c r="CV44" s="681"/>
      <c r="CW44" s="681"/>
      <c r="CX44" s="681"/>
      <c r="CY44" s="682"/>
      <c r="CZ44" s="683">
        <v>5.5</v>
      </c>
      <c r="DA44" s="684"/>
      <c r="DB44" s="684"/>
      <c r="DC44" s="685"/>
      <c r="DD44" s="686">
        <v>307478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51418</v>
      </c>
      <c r="CS45" s="699"/>
      <c r="CT45" s="699"/>
      <c r="CU45" s="699"/>
      <c r="CV45" s="699"/>
      <c r="CW45" s="699"/>
      <c r="CX45" s="699"/>
      <c r="CY45" s="700"/>
      <c r="CZ45" s="683">
        <v>0.9</v>
      </c>
      <c r="DA45" s="701"/>
      <c r="DB45" s="701"/>
      <c r="DC45" s="702"/>
      <c r="DD45" s="686">
        <v>42621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266113</v>
      </c>
      <c r="CS46" s="681"/>
      <c r="CT46" s="681"/>
      <c r="CU46" s="681"/>
      <c r="CV46" s="681"/>
      <c r="CW46" s="681"/>
      <c r="CX46" s="681"/>
      <c r="CY46" s="682"/>
      <c r="CZ46" s="683">
        <v>4.5999999999999996</v>
      </c>
      <c r="DA46" s="684"/>
      <c r="DB46" s="684"/>
      <c r="DC46" s="685"/>
      <c r="DD46" s="686">
        <v>264857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t="s">
        <v>172</v>
      </c>
      <c r="CS47" s="699"/>
      <c r="CT47" s="699"/>
      <c r="CU47" s="699"/>
      <c r="CV47" s="699"/>
      <c r="CW47" s="699"/>
      <c r="CX47" s="699"/>
      <c r="CY47" s="700"/>
      <c r="CZ47" s="683" t="s">
        <v>172</v>
      </c>
      <c r="DA47" s="701"/>
      <c r="DB47" s="701"/>
      <c r="DC47" s="702"/>
      <c r="DD47" s="686" t="s">
        <v>232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172</v>
      </c>
      <c r="CS48" s="681"/>
      <c r="CT48" s="681"/>
      <c r="CU48" s="681"/>
      <c r="CV48" s="681"/>
      <c r="CW48" s="681"/>
      <c r="CX48" s="681"/>
      <c r="CY48" s="682"/>
      <c r="CZ48" s="683" t="s">
        <v>172</v>
      </c>
      <c r="DA48" s="684"/>
      <c r="DB48" s="684"/>
      <c r="DC48" s="685"/>
      <c r="DD48" s="686" t="s">
        <v>172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5774307</v>
      </c>
      <c r="CS49" s="665"/>
      <c r="CT49" s="665"/>
      <c r="CU49" s="665"/>
      <c r="CV49" s="665"/>
      <c r="CW49" s="665"/>
      <c r="CX49" s="665"/>
      <c r="CY49" s="666"/>
      <c r="CZ49" s="667">
        <v>100</v>
      </c>
      <c r="DA49" s="668"/>
      <c r="DB49" s="668"/>
      <c r="DC49" s="669"/>
      <c r="DD49" s="670">
        <v>4026863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sBlD3FrEtwinJOvbY6mp9nbQZW5WDQ0vNKNepPUU7/d7hk0WHeq6WtQ8eCqh8lRWHPRnVTjdWODpDh2u0haVQ==" saltValue="47VB82NmHkfwyKXqFqaUm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6199</v>
      </c>
      <c r="R7" s="1200"/>
      <c r="S7" s="1200"/>
      <c r="T7" s="1200"/>
      <c r="U7" s="1200"/>
      <c r="V7" s="1200">
        <v>5774</v>
      </c>
      <c r="W7" s="1200"/>
      <c r="X7" s="1200"/>
      <c r="Y7" s="1200"/>
      <c r="Z7" s="1200"/>
      <c r="AA7" s="1200">
        <v>424</v>
      </c>
      <c r="AB7" s="1200"/>
      <c r="AC7" s="1200"/>
      <c r="AD7" s="1200"/>
      <c r="AE7" s="1201"/>
      <c r="AF7" s="1202">
        <v>403</v>
      </c>
      <c r="AG7" s="1203"/>
      <c r="AH7" s="1203"/>
      <c r="AI7" s="1203"/>
      <c r="AJ7" s="1204"/>
      <c r="AK7" s="1186">
        <v>2</v>
      </c>
      <c r="AL7" s="1187"/>
      <c r="AM7" s="1187"/>
      <c r="AN7" s="1187"/>
      <c r="AO7" s="1187"/>
      <c r="AP7" s="1187">
        <v>295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6199</v>
      </c>
      <c r="R23" s="1164"/>
      <c r="S23" s="1164"/>
      <c r="T23" s="1164"/>
      <c r="U23" s="1164"/>
      <c r="V23" s="1164">
        <v>5774</v>
      </c>
      <c r="W23" s="1164"/>
      <c r="X23" s="1164"/>
      <c r="Y23" s="1164"/>
      <c r="Z23" s="1164"/>
      <c r="AA23" s="1164">
        <v>424</v>
      </c>
      <c r="AB23" s="1164"/>
      <c r="AC23" s="1164"/>
      <c r="AD23" s="1164"/>
      <c r="AE23" s="1165"/>
      <c r="AF23" s="1166">
        <v>403</v>
      </c>
      <c r="AG23" s="1164"/>
      <c r="AH23" s="1164"/>
      <c r="AI23" s="1164"/>
      <c r="AJ23" s="1167"/>
      <c r="AK23" s="1168"/>
      <c r="AL23" s="1169"/>
      <c r="AM23" s="1169"/>
      <c r="AN23" s="1169"/>
      <c r="AO23" s="1169"/>
      <c r="AP23" s="1164">
        <v>295</v>
      </c>
      <c r="AQ23" s="1164"/>
      <c r="AR23" s="1164"/>
      <c r="AS23" s="1164"/>
      <c r="AT23" s="1164"/>
      <c r="AU23" s="1170"/>
      <c r="AV23" s="1170"/>
      <c r="AW23" s="1170"/>
      <c r="AX23" s="1170"/>
      <c r="AY23" s="1171"/>
      <c r="AZ23" s="1160" t="s">
        <v>172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769</v>
      </c>
      <c r="R28" s="1149"/>
      <c r="S28" s="1149"/>
      <c r="T28" s="1149"/>
      <c r="U28" s="1149"/>
      <c r="V28" s="1149">
        <v>761</v>
      </c>
      <c r="W28" s="1149"/>
      <c r="X28" s="1149"/>
      <c r="Y28" s="1149"/>
      <c r="Z28" s="1149"/>
      <c r="AA28" s="1149">
        <v>7</v>
      </c>
      <c r="AB28" s="1149"/>
      <c r="AC28" s="1149"/>
      <c r="AD28" s="1149"/>
      <c r="AE28" s="1150"/>
      <c r="AF28" s="1151">
        <v>7</v>
      </c>
      <c r="AG28" s="1149"/>
      <c r="AH28" s="1149"/>
      <c r="AI28" s="1149"/>
      <c r="AJ28" s="1152"/>
      <c r="AK28" s="1153">
        <v>100</v>
      </c>
      <c r="AL28" s="1141"/>
      <c r="AM28" s="1141"/>
      <c r="AN28" s="1141"/>
      <c r="AO28" s="1141"/>
      <c r="AP28" s="1141" t="s">
        <v>573</v>
      </c>
      <c r="AQ28" s="1141"/>
      <c r="AR28" s="1141"/>
      <c r="AS28" s="1141"/>
      <c r="AT28" s="1141"/>
      <c r="AU28" s="1141" t="s">
        <v>573</v>
      </c>
      <c r="AV28" s="1141"/>
      <c r="AW28" s="1141"/>
      <c r="AX28" s="1141"/>
      <c r="AY28" s="1141"/>
      <c r="AZ28" s="1142" t="s">
        <v>573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788</v>
      </c>
      <c r="R29" s="1139"/>
      <c r="S29" s="1139"/>
      <c r="T29" s="1139"/>
      <c r="U29" s="1139"/>
      <c r="V29" s="1139">
        <v>767</v>
      </c>
      <c r="W29" s="1139"/>
      <c r="X29" s="1139"/>
      <c r="Y29" s="1139"/>
      <c r="Z29" s="1139"/>
      <c r="AA29" s="1139">
        <v>20</v>
      </c>
      <c r="AB29" s="1139"/>
      <c r="AC29" s="1139"/>
      <c r="AD29" s="1139"/>
      <c r="AE29" s="1140"/>
      <c r="AF29" s="1114">
        <v>20</v>
      </c>
      <c r="AG29" s="1115"/>
      <c r="AH29" s="1115"/>
      <c r="AI29" s="1115"/>
      <c r="AJ29" s="1116"/>
      <c r="AK29" s="1075">
        <v>144</v>
      </c>
      <c r="AL29" s="1066"/>
      <c r="AM29" s="1066"/>
      <c r="AN29" s="1066"/>
      <c r="AO29" s="1066"/>
      <c r="AP29" s="1066" t="s">
        <v>573</v>
      </c>
      <c r="AQ29" s="1066"/>
      <c r="AR29" s="1066"/>
      <c r="AS29" s="1066"/>
      <c r="AT29" s="1066"/>
      <c r="AU29" s="1066" t="s">
        <v>573</v>
      </c>
      <c r="AV29" s="1066"/>
      <c r="AW29" s="1066"/>
      <c r="AX29" s="1066"/>
      <c r="AY29" s="1066"/>
      <c r="AZ29" s="1137" t="s">
        <v>573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113</v>
      </c>
      <c r="R30" s="1139"/>
      <c r="S30" s="1139"/>
      <c r="T30" s="1139"/>
      <c r="U30" s="1139"/>
      <c r="V30" s="1139">
        <v>113</v>
      </c>
      <c r="W30" s="1139"/>
      <c r="X30" s="1139"/>
      <c r="Y30" s="1139"/>
      <c r="Z30" s="1139"/>
      <c r="AA30" s="1139" t="s">
        <v>573</v>
      </c>
      <c r="AB30" s="1139"/>
      <c r="AC30" s="1139"/>
      <c r="AD30" s="1139"/>
      <c r="AE30" s="1140"/>
      <c r="AF30" s="1114">
        <v>0</v>
      </c>
      <c r="AG30" s="1115"/>
      <c r="AH30" s="1115"/>
      <c r="AI30" s="1115"/>
      <c r="AJ30" s="1116"/>
      <c r="AK30" s="1075">
        <v>36</v>
      </c>
      <c r="AL30" s="1066"/>
      <c r="AM30" s="1066"/>
      <c r="AN30" s="1066"/>
      <c r="AO30" s="1066"/>
      <c r="AP30" s="1066" t="s">
        <v>573</v>
      </c>
      <c r="AQ30" s="1066"/>
      <c r="AR30" s="1066"/>
      <c r="AS30" s="1066"/>
      <c r="AT30" s="1066"/>
      <c r="AU30" s="1066" t="s">
        <v>573</v>
      </c>
      <c r="AV30" s="1066"/>
      <c r="AW30" s="1066"/>
      <c r="AX30" s="1066"/>
      <c r="AY30" s="1066"/>
      <c r="AZ30" s="1137" t="s">
        <v>573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758</v>
      </c>
      <c r="R31" s="1139"/>
      <c r="S31" s="1139"/>
      <c r="T31" s="1139"/>
      <c r="U31" s="1139"/>
      <c r="V31" s="1139">
        <v>758</v>
      </c>
      <c r="W31" s="1139"/>
      <c r="X31" s="1139"/>
      <c r="Y31" s="1139"/>
      <c r="Z31" s="1139"/>
      <c r="AA31" s="1139" t="s">
        <v>573</v>
      </c>
      <c r="AB31" s="1139"/>
      <c r="AC31" s="1139"/>
      <c r="AD31" s="1139"/>
      <c r="AE31" s="1140"/>
      <c r="AF31" s="1114" t="s">
        <v>172</v>
      </c>
      <c r="AG31" s="1115"/>
      <c r="AH31" s="1115"/>
      <c r="AI31" s="1115"/>
      <c r="AJ31" s="1116"/>
      <c r="AK31" s="1075">
        <v>517</v>
      </c>
      <c r="AL31" s="1066"/>
      <c r="AM31" s="1066"/>
      <c r="AN31" s="1066"/>
      <c r="AO31" s="1066"/>
      <c r="AP31" s="1066">
        <v>1917</v>
      </c>
      <c r="AQ31" s="1066"/>
      <c r="AR31" s="1066"/>
      <c r="AS31" s="1066"/>
      <c r="AT31" s="1066"/>
      <c r="AU31" s="1066">
        <v>1783</v>
      </c>
      <c r="AV31" s="1066"/>
      <c r="AW31" s="1066"/>
      <c r="AX31" s="1066"/>
      <c r="AY31" s="1066"/>
      <c r="AZ31" s="1137" t="s">
        <v>573</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28</v>
      </c>
      <c r="AG63" s="1054"/>
      <c r="AH63" s="1054"/>
      <c r="AI63" s="1054"/>
      <c r="AJ63" s="1125"/>
      <c r="AK63" s="1126"/>
      <c r="AL63" s="1058"/>
      <c r="AM63" s="1058"/>
      <c r="AN63" s="1058"/>
      <c r="AO63" s="1058"/>
      <c r="AP63" s="1054">
        <v>1917</v>
      </c>
      <c r="AQ63" s="1054"/>
      <c r="AR63" s="1054"/>
      <c r="AS63" s="1054"/>
      <c r="AT63" s="1054"/>
      <c r="AU63" s="1054">
        <v>1783</v>
      </c>
      <c r="AV63" s="1054"/>
      <c r="AW63" s="1054"/>
      <c r="AX63" s="1054"/>
      <c r="AY63" s="1054"/>
      <c r="AZ63" s="1120"/>
      <c r="BA63" s="1120"/>
      <c r="BB63" s="1120"/>
      <c r="BC63" s="1120"/>
      <c r="BD63" s="1120"/>
      <c r="BE63" s="1055"/>
      <c r="BF63" s="1055"/>
      <c r="BG63" s="1055"/>
      <c r="BH63" s="1055"/>
      <c r="BI63" s="1056"/>
      <c r="BJ63" s="1121" t="s">
        <v>172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411</v>
      </c>
      <c r="W66" s="1097"/>
      <c r="X66" s="1097"/>
      <c r="Y66" s="1097"/>
      <c r="Z66" s="1098"/>
      <c r="AA66" s="1096" t="s">
        <v>396</v>
      </c>
      <c r="AB66" s="1097"/>
      <c r="AC66" s="1097"/>
      <c r="AD66" s="1097"/>
      <c r="AE66" s="1098"/>
      <c r="AF66" s="1102" t="s">
        <v>412</v>
      </c>
      <c r="AG66" s="1103"/>
      <c r="AH66" s="1103"/>
      <c r="AI66" s="1103"/>
      <c r="AJ66" s="1104"/>
      <c r="AK66" s="1096" t="s">
        <v>398</v>
      </c>
      <c r="AL66" s="1091"/>
      <c r="AM66" s="1091"/>
      <c r="AN66" s="1091"/>
      <c r="AO66" s="1092"/>
      <c r="AP66" s="1096" t="s">
        <v>413</v>
      </c>
      <c r="AQ66" s="1097"/>
      <c r="AR66" s="1097"/>
      <c r="AS66" s="1097"/>
      <c r="AT66" s="1098"/>
      <c r="AU66" s="1096" t="s">
        <v>414</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574</v>
      </c>
      <c r="C68" s="1081"/>
      <c r="D68" s="1081"/>
      <c r="E68" s="1081"/>
      <c r="F68" s="1081"/>
      <c r="G68" s="1081"/>
      <c r="H68" s="1081"/>
      <c r="I68" s="1081"/>
      <c r="J68" s="1081"/>
      <c r="K68" s="1081"/>
      <c r="L68" s="1081"/>
      <c r="M68" s="1081"/>
      <c r="N68" s="1081"/>
      <c r="O68" s="1081"/>
      <c r="P68" s="1082"/>
      <c r="Q68" s="1083">
        <v>198</v>
      </c>
      <c r="R68" s="1077"/>
      <c r="S68" s="1077"/>
      <c r="T68" s="1077"/>
      <c r="U68" s="1077"/>
      <c r="V68" s="1077">
        <v>183</v>
      </c>
      <c r="W68" s="1077"/>
      <c r="X68" s="1077"/>
      <c r="Y68" s="1077"/>
      <c r="Z68" s="1077"/>
      <c r="AA68" s="1077">
        <v>15</v>
      </c>
      <c r="AB68" s="1077"/>
      <c r="AC68" s="1077"/>
      <c r="AD68" s="1077"/>
      <c r="AE68" s="1077"/>
      <c r="AF68" s="1077">
        <v>15</v>
      </c>
      <c r="AG68" s="1077"/>
      <c r="AH68" s="1077"/>
      <c r="AI68" s="1077"/>
      <c r="AJ68" s="1077"/>
      <c r="AK68" s="1077" t="s">
        <v>573</v>
      </c>
      <c r="AL68" s="1077"/>
      <c r="AM68" s="1077"/>
      <c r="AN68" s="1077"/>
      <c r="AO68" s="1077"/>
      <c r="AP68" s="1077" t="s">
        <v>573</v>
      </c>
      <c r="AQ68" s="1077"/>
      <c r="AR68" s="1077"/>
      <c r="AS68" s="1077"/>
      <c r="AT68" s="1077"/>
      <c r="AU68" s="1077" t="s">
        <v>573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575</v>
      </c>
      <c r="C69" s="1070"/>
      <c r="D69" s="1070"/>
      <c r="E69" s="1070"/>
      <c r="F69" s="1070"/>
      <c r="G69" s="1070"/>
      <c r="H69" s="1070"/>
      <c r="I69" s="1070"/>
      <c r="J69" s="1070"/>
      <c r="K69" s="1070"/>
      <c r="L69" s="1070"/>
      <c r="M69" s="1070"/>
      <c r="N69" s="1070"/>
      <c r="O69" s="1070"/>
      <c r="P69" s="1071"/>
      <c r="Q69" s="1072">
        <v>1227276</v>
      </c>
      <c r="R69" s="1066"/>
      <c r="S69" s="1066"/>
      <c r="T69" s="1066"/>
      <c r="U69" s="1066"/>
      <c r="V69" s="1066">
        <v>1165356</v>
      </c>
      <c r="W69" s="1066"/>
      <c r="X69" s="1066"/>
      <c r="Y69" s="1066"/>
      <c r="Z69" s="1066"/>
      <c r="AA69" s="1066">
        <v>61920</v>
      </c>
      <c r="AB69" s="1066"/>
      <c r="AC69" s="1066"/>
      <c r="AD69" s="1066"/>
      <c r="AE69" s="1066"/>
      <c r="AF69" s="1066">
        <v>61920</v>
      </c>
      <c r="AG69" s="1066"/>
      <c r="AH69" s="1066"/>
      <c r="AI69" s="1066"/>
      <c r="AJ69" s="1066"/>
      <c r="AK69" s="1066">
        <v>8500</v>
      </c>
      <c r="AL69" s="1066"/>
      <c r="AM69" s="1066"/>
      <c r="AN69" s="1066"/>
      <c r="AO69" s="1066"/>
      <c r="AP69" s="1066" t="s">
        <v>573</v>
      </c>
      <c r="AQ69" s="1066"/>
      <c r="AR69" s="1066"/>
      <c r="AS69" s="1066"/>
      <c r="AT69" s="1066"/>
      <c r="AU69" s="1066" t="s">
        <v>573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576</v>
      </c>
      <c r="C70" s="1070"/>
      <c r="D70" s="1070"/>
      <c r="E70" s="1070"/>
      <c r="F70" s="1070"/>
      <c r="G70" s="1070"/>
      <c r="H70" s="1070"/>
      <c r="I70" s="1070"/>
      <c r="J70" s="1070"/>
      <c r="K70" s="1070"/>
      <c r="L70" s="1070"/>
      <c r="M70" s="1070"/>
      <c r="N70" s="1070"/>
      <c r="O70" s="1070"/>
      <c r="P70" s="1071"/>
      <c r="Q70" s="1072">
        <v>39778</v>
      </c>
      <c r="R70" s="1066"/>
      <c r="S70" s="1066"/>
      <c r="T70" s="1066"/>
      <c r="U70" s="1066"/>
      <c r="V70" s="1066">
        <v>35819</v>
      </c>
      <c r="W70" s="1066"/>
      <c r="X70" s="1066"/>
      <c r="Y70" s="1066"/>
      <c r="Z70" s="1066"/>
      <c r="AA70" s="1066">
        <v>3959</v>
      </c>
      <c r="AB70" s="1066"/>
      <c r="AC70" s="1066"/>
      <c r="AD70" s="1066"/>
      <c r="AE70" s="1066"/>
      <c r="AF70" s="1066">
        <v>20444</v>
      </c>
      <c r="AG70" s="1066"/>
      <c r="AH70" s="1066"/>
      <c r="AI70" s="1066"/>
      <c r="AJ70" s="1066"/>
      <c r="AK70" s="1066">
        <v>27</v>
      </c>
      <c r="AL70" s="1066"/>
      <c r="AM70" s="1066"/>
      <c r="AN70" s="1066"/>
      <c r="AO70" s="1066"/>
      <c r="AP70" s="1066">
        <v>111744</v>
      </c>
      <c r="AQ70" s="1066"/>
      <c r="AR70" s="1066"/>
      <c r="AS70" s="1066"/>
      <c r="AT70" s="1066"/>
      <c r="AU70" s="1066" t="s">
        <v>573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577</v>
      </c>
      <c r="C71" s="1070"/>
      <c r="D71" s="1070"/>
      <c r="E71" s="1070"/>
      <c r="F71" s="1070"/>
      <c r="G71" s="1070"/>
      <c r="H71" s="1070"/>
      <c r="I71" s="1070"/>
      <c r="J71" s="1070"/>
      <c r="K71" s="1070"/>
      <c r="L71" s="1070"/>
      <c r="M71" s="1070"/>
      <c r="N71" s="1070"/>
      <c r="O71" s="1070"/>
      <c r="P71" s="1071"/>
      <c r="Q71" s="1072">
        <v>7557</v>
      </c>
      <c r="R71" s="1066"/>
      <c r="S71" s="1066"/>
      <c r="T71" s="1066"/>
      <c r="U71" s="1066"/>
      <c r="V71" s="1066">
        <v>5709</v>
      </c>
      <c r="W71" s="1066"/>
      <c r="X71" s="1066"/>
      <c r="Y71" s="1066"/>
      <c r="Z71" s="1066"/>
      <c r="AA71" s="1066">
        <v>1849</v>
      </c>
      <c r="AB71" s="1066"/>
      <c r="AC71" s="1066"/>
      <c r="AD71" s="1066"/>
      <c r="AE71" s="1066"/>
      <c r="AF71" s="1066">
        <v>17220</v>
      </c>
      <c r="AG71" s="1066"/>
      <c r="AH71" s="1066"/>
      <c r="AI71" s="1066"/>
      <c r="AJ71" s="1066"/>
      <c r="AK71" s="1066" t="s">
        <v>573</v>
      </c>
      <c r="AL71" s="1066"/>
      <c r="AM71" s="1066"/>
      <c r="AN71" s="1066"/>
      <c r="AO71" s="1066"/>
      <c r="AP71" s="1066">
        <v>16930</v>
      </c>
      <c r="AQ71" s="1066"/>
      <c r="AR71" s="1066"/>
      <c r="AS71" s="1066"/>
      <c r="AT71" s="1066"/>
      <c r="AU71" s="1066" t="s">
        <v>573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578</v>
      </c>
      <c r="C72" s="1070"/>
      <c r="D72" s="1070"/>
      <c r="E72" s="1070"/>
      <c r="F72" s="1070"/>
      <c r="G72" s="1070"/>
      <c r="H72" s="1070"/>
      <c r="I72" s="1070"/>
      <c r="J72" s="1070"/>
      <c r="K72" s="1070"/>
      <c r="L72" s="1070"/>
      <c r="M72" s="1070"/>
      <c r="N72" s="1070"/>
      <c r="O72" s="1070"/>
      <c r="P72" s="1071"/>
      <c r="Q72" s="1072">
        <v>1509</v>
      </c>
      <c r="R72" s="1066"/>
      <c r="S72" s="1066"/>
      <c r="T72" s="1066"/>
      <c r="U72" s="1066"/>
      <c r="V72" s="1066">
        <v>1509</v>
      </c>
      <c r="W72" s="1066"/>
      <c r="X72" s="1066"/>
      <c r="Y72" s="1066"/>
      <c r="Z72" s="1066"/>
      <c r="AA72" s="1066" t="s">
        <v>573</v>
      </c>
      <c r="AB72" s="1066"/>
      <c r="AC72" s="1066"/>
      <c r="AD72" s="1066"/>
      <c r="AE72" s="1066"/>
      <c r="AF72" s="1066" t="s">
        <v>573</v>
      </c>
      <c r="AG72" s="1066"/>
      <c r="AH72" s="1066"/>
      <c r="AI72" s="1066"/>
      <c r="AJ72" s="1066"/>
      <c r="AK72" s="1066" t="s">
        <v>573</v>
      </c>
      <c r="AL72" s="1066"/>
      <c r="AM72" s="1066"/>
      <c r="AN72" s="1066"/>
      <c r="AO72" s="1066"/>
      <c r="AP72" s="1066" t="s">
        <v>573</v>
      </c>
      <c r="AQ72" s="1066"/>
      <c r="AR72" s="1066"/>
      <c r="AS72" s="1066"/>
      <c r="AT72" s="1066"/>
      <c r="AU72" s="1066" t="s">
        <v>573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579</v>
      </c>
      <c r="C73" s="1070"/>
      <c r="D73" s="1070"/>
      <c r="E73" s="1070"/>
      <c r="F73" s="1070"/>
      <c r="G73" s="1070"/>
      <c r="H73" s="1070"/>
      <c r="I73" s="1070"/>
      <c r="J73" s="1070"/>
      <c r="K73" s="1070"/>
      <c r="L73" s="1070"/>
      <c r="M73" s="1070"/>
      <c r="N73" s="1070"/>
      <c r="O73" s="1070"/>
      <c r="P73" s="1071"/>
      <c r="Q73" s="1072">
        <v>3777</v>
      </c>
      <c r="R73" s="1066"/>
      <c r="S73" s="1066"/>
      <c r="T73" s="1066"/>
      <c r="U73" s="1066"/>
      <c r="V73" s="1066">
        <v>3777</v>
      </c>
      <c r="W73" s="1066"/>
      <c r="X73" s="1066"/>
      <c r="Y73" s="1066"/>
      <c r="Z73" s="1066"/>
      <c r="AA73" s="1066" t="s">
        <v>573</v>
      </c>
      <c r="AB73" s="1066"/>
      <c r="AC73" s="1066"/>
      <c r="AD73" s="1066"/>
      <c r="AE73" s="1066"/>
      <c r="AF73" s="1066" t="s">
        <v>573</v>
      </c>
      <c r="AG73" s="1066"/>
      <c r="AH73" s="1066"/>
      <c r="AI73" s="1066"/>
      <c r="AJ73" s="1066"/>
      <c r="AK73" s="1066" t="s">
        <v>573</v>
      </c>
      <c r="AL73" s="1066"/>
      <c r="AM73" s="1066"/>
      <c r="AN73" s="1066"/>
      <c r="AO73" s="1066"/>
      <c r="AP73" s="1066">
        <v>1904</v>
      </c>
      <c r="AQ73" s="1066"/>
      <c r="AR73" s="1066"/>
      <c r="AS73" s="1066"/>
      <c r="AT73" s="1066"/>
      <c r="AU73" s="1066">
        <v>129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415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99599</v>
      </c>
      <c r="AG88" s="1054"/>
      <c r="AH88" s="1054"/>
      <c r="AI88" s="1054"/>
      <c r="AJ88" s="1054"/>
      <c r="AK88" s="1058"/>
      <c r="AL88" s="1058"/>
      <c r="AM88" s="1058"/>
      <c r="AN88" s="1058"/>
      <c r="AO88" s="1058"/>
      <c r="AP88" s="1054">
        <v>130578</v>
      </c>
      <c r="AQ88" s="1054"/>
      <c r="AR88" s="1054"/>
      <c r="AS88" s="1054"/>
      <c r="AT88" s="1054"/>
      <c r="AU88" s="1054">
        <v>129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416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424</v>
      </c>
      <c r="AB109" s="989"/>
      <c r="AC109" s="989"/>
      <c r="AD109" s="989"/>
      <c r="AE109" s="990"/>
      <c r="AF109" s="991" t="s">
        <v>425</v>
      </c>
      <c r="AG109" s="989"/>
      <c r="AH109" s="989"/>
      <c r="AI109" s="989"/>
      <c r="AJ109" s="990"/>
      <c r="AK109" s="991" t="s">
        <v>306</v>
      </c>
      <c r="AL109" s="989"/>
      <c r="AM109" s="989"/>
      <c r="AN109" s="989"/>
      <c r="AO109" s="990"/>
      <c r="AP109" s="991" t="s">
        <v>426</v>
      </c>
      <c r="AQ109" s="989"/>
      <c r="AR109" s="989"/>
      <c r="AS109" s="989"/>
      <c r="AT109" s="1020"/>
      <c r="AU109" s="988" t="s">
        <v>423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424</v>
      </c>
      <c r="BR109" s="989"/>
      <c r="BS109" s="989"/>
      <c r="BT109" s="989"/>
      <c r="BU109" s="990"/>
      <c r="BV109" s="991" t="s">
        <v>425</v>
      </c>
      <c r="BW109" s="989"/>
      <c r="BX109" s="989"/>
      <c r="BY109" s="989"/>
      <c r="BZ109" s="990"/>
      <c r="CA109" s="991" t="s">
        <v>306</v>
      </c>
      <c r="CB109" s="989"/>
      <c r="CC109" s="989"/>
      <c r="CD109" s="989"/>
      <c r="CE109" s="990"/>
      <c r="CF109" s="1027" t="s">
        <v>426</v>
      </c>
      <c r="CG109" s="1027"/>
      <c r="CH109" s="1027"/>
      <c r="CI109" s="1027"/>
      <c r="CJ109" s="1027"/>
      <c r="CK109" s="991" t="s">
        <v>427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424</v>
      </c>
      <c r="DH109" s="989"/>
      <c r="DI109" s="989"/>
      <c r="DJ109" s="989"/>
      <c r="DK109" s="990"/>
      <c r="DL109" s="991" t="s">
        <v>425</v>
      </c>
      <c r="DM109" s="989"/>
      <c r="DN109" s="989"/>
      <c r="DO109" s="989"/>
      <c r="DP109" s="990"/>
      <c r="DQ109" s="991" t="s">
        <v>306</v>
      </c>
      <c r="DR109" s="989"/>
      <c r="DS109" s="989"/>
      <c r="DT109" s="989"/>
      <c r="DU109" s="990"/>
      <c r="DV109" s="991" t="s">
        <v>426</v>
      </c>
      <c r="DW109" s="989"/>
      <c r="DX109" s="989"/>
      <c r="DY109" s="989"/>
      <c r="DZ109" s="1020"/>
    </row>
    <row r="110" spans="1:131" s="248" customFormat="1" ht="26.25" customHeight="1" x14ac:dyDescent="0.15">
      <c r="A110" s="891" t="s">
        <v>428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77933</v>
      </c>
      <c r="AB110" s="982"/>
      <c r="AC110" s="982"/>
      <c r="AD110" s="982"/>
      <c r="AE110" s="983"/>
      <c r="AF110" s="984">
        <v>77291</v>
      </c>
      <c r="AG110" s="982"/>
      <c r="AH110" s="982"/>
      <c r="AI110" s="982"/>
      <c r="AJ110" s="983"/>
      <c r="AK110" s="984">
        <v>68798</v>
      </c>
      <c r="AL110" s="982"/>
      <c r="AM110" s="982"/>
      <c r="AN110" s="982"/>
      <c r="AO110" s="983"/>
      <c r="AP110" s="985">
        <v>1.7</v>
      </c>
      <c r="AQ110" s="986"/>
      <c r="AR110" s="986"/>
      <c r="AS110" s="986"/>
      <c r="AT110" s="987"/>
      <c r="AU110" s="1021" t="s">
        <v>71</v>
      </c>
      <c r="AV110" s="1022"/>
      <c r="AW110" s="1022"/>
      <c r="AX110" s="1022"/>
      <c r="AY110" s="1022"/>
      <c r="AZ110" s="947" t="s">
        <v>429</v>
      </c>
      <c r="BA110" s="892"/>
      <c r="BB110" s="892"/>
      <c r="BC110" s="892"/>
      <c r="BD110" s="892"/>
      <c r="BE110" s="892"/>
      <c r="BF110" s="892"/>
      <c r="BG110" s="892"/>
      <c r="BH110" s="892"/>
      <c r="BI110" s="892"/>
      <c r="BJ110" s="892"/>
      <c r="BK110" s="892"/>
      <c r="BL110" s="892"/>
      <c r="BM110" s="892"/>
      <c r="BN110" s="892"/>
      <c r="BO110" s="892"/>
      <c r="BP110" s="893"/>
      <c r="BQ110" s="948">
        <v>427356</v>
      </c>
      <c r="BR110" s="929"/>
      <c r="BS110" s="929"/>
      <c r="BT110" s="929"/>
      <c r="BU110" s="929"/>
      <c r="BV110" s="929">
        <v>357257</v>
      </c>
      <c r="BW110" s="929"/>
      <c r="BX110" s="929"/>
      <c r="BY110" s="929"/>
      <c r="BZ110" s="929"/>
      <c r="CA110" s="929">
        <v>294579</v>
      </c>
      <c r="CB110" s="929"/>
      <c r="CC110" s="929"/>
      <c r="CD110" s="929"/>
      <c r="CE110" s="929"/>
      <c r="CF110" s="953">
        <v>7.3</v>
      </c>
      <c r="CG110" s="954"/>
      <c r="CH110" s="954"/>
      <c r="CI110" s="954"/>
      <c r="CJ110" s="954"/>
      <c r="CK110" s="1017" t="s">
        <v>430</v>
      </c>
      <c r="CL110" s="903"/>
      <c r="CM110" s="978" t="s">
        <v>431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432</v>
      </c>
      <c r="DH110" s="929"/>
      <c r="DI110" s="929"/>
      <c r="DJ110" s="929"/>
      <c r="DK110" s="929"/>
      <c r="DL110" s="929" t="s">
        <v>433</v>
      </c>
      <c r="DM110" s="929"/>
      <c r="DN110" s="929"/>
      <c r="DO110" s="929"/>
      <c r="DP110" s="929"/>
      <c r="DQ110" s="929" t="s">
        <v>172</v>
      </c>
      <c r="DR110" s="929"/>
      <c r="DS110" s="929"/>
      <c r="DT110" s="929"/>
      <c r="DU110" s="929"/>
      <c r="DV110" s="930" t="s">
        <v>434</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436</v>
      </c>
      <c r="AB111" s="1010"/>
      <c r="AC111" s="1010"/>
      <c r="AD111" s="1010"/>
      <c r="AE111" s="1011"/>
      <c r="AF111" s="1012" t="s">
        <v>172</v>
      </c>
      <c r="AG111" s="1010"/>
      <c r="AH111" s="1010"/>
      <c r="AI111" s="1010"/>
      <c r="AJ111" s="1011"/>
      <c r="AK111" s="1012" t="s">
        <v>432</v>
      </c>
      <c r="AL111" s="1010"/>
      <c r="AM111" s="1010"/>
      <c r="AN111" s="1010"/>
      <c r="AO111" s="1011"/>
      <c r="AP111" s="1013" t="s">
        <v>432</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436</v>
      </c>
      <c r="BR111" s="901"/>
      <c r="BS111" s="901"/>
      <c r="BT111" s="901"/>
      <c r="BU111" s="901"/>
      <c r="BV111" s="901" t="s">
        <v>433</v>
      </c>
      <c r="BW111" s="901"/>
      <c r="BX111" s="901"/>
      <c r="BY111" s="901"/>
      <c r="BZ111" s="901"/>
      <c r="CA111" s="901" t="s">
        <v>172</v>
      </c>
      <c r="CB111" s="901"/>
      <c r="CC111" s="901"/>
      <c r="CD111" s="901"/>
      <c r="CE111" s="901"/>
      <c r="CF111" s="962" t="s">
        <v>172</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172</v>
      </c>
      <c r="DH111" s="901"/>
      <c r="DI111" s="901"/>
      <c r="DJ111" s="901"/>
      <c r="DK111" s="901"/>
      <c r="DL111" s="901" t="s">
        <v>172</v>
      </c>
      <c r="DM111" s="901"/>
      <c r="DN111" s="901"/>
      <c r="DO111" s="901"/>
      <c r="DP111" s="901"/>
      <c r="DQ111" s="901" t="s">
        <v>172</v>
      </c>
      <c r="DR111" s="901"/>
      <c r="DS111" s="901"/>
      <c r="DT111" s="901"/>
      <c r="DU111" s="901"/>
      <c r="DV111" s="878" t="s">
        <v>433</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432</v>
      </c>
      <c r="AB112" s="864"/>
      <c r="AC112" s="864"/>
      <c r="AD112" s="864"/>
      <c r="AE112" s="865"/>
      <c r="AF112" s="866" t="s">
        <v>433</v>
      </c>
      <c r="AG112" s="864"/>
      <c r="AH112" s="864"/>
      <c r="AI112" s="864"/>
      <c r="AJ112" s="865"/>
      <c r="AK112" s="866" t="s">
        <v>432</v>
      </c>
      <c r="AL112" s="864"/>
      <c r="AM112" s="864"/>
      <c r="AN112" s="864"/>
      <c r="AO112" s="865"/>
      <c r="AP112" s="911" t="s">
        <v>432</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2320840</v>
      </c>
      <c r="BR112" s="901"/>
      <c r="BS112" s="901"/>
      <c r="BT112" s="901"/>
      <c r="BU112" s="901"/>
      <c r="BV112" s="901">
        <v>2086358</v>
      </c>
      <c r="BW112" s="901"/>
      <c r="BX112" s="901"/>
      <c r="BY112" s="901"/>
      <c r="BZ112" s="901"/>
      <c r="CA112" s="901">
        <v>1782741</v>
      </c>
      <c r="CB112" s="901"/>
      <c r="CC112" s="901"/>
      <c r="CD112" s="901"/>
      <c r="CE112" s="901"/>
      <c r="CF112" s="962">
        <v>44.4</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172</v>
      </c>
      <c r="DH112" s="901"/>
      <c r="DI112" s="901"/>
      <c r="DJ112" s="901"/>
      <c r="DK112" s="901"/>
      <c r="DL112" s="901" t="s">
        <v>172</v>
      </c>
      <c r="DM112" s="901"/>
      <c r="DN112" s="901"/>
      <c r="DO112" s="901"/>
      <c r="DP112" s="901"/>
      <c r="DQ112" s="901" t="s">
        <v>172</v>
      </c>
      <c r="DR112" s="901"/>
      <c r="DS112" s="901"/>
      <c r="DT112" s="901"/>
      <c r="DU112" s="901"/>
      <c r="DV112" s="878" t="s">
        <v>432</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480981</v>
      </c>
      <c r="AB113" s="1010"/>
      <c r="AC113" s="1010"/>
      <c r="AD113" s="1010"/>
      <c r="AE113" s="1011"/>
      <c r="AF113" s="1012">
        <v>373647</v>
      </c>
      <c r="AG113" s="1010"/>
      <c r="AH113" s="1010"/>
      <c r="AI113" s="1010"/>
      <c r="AJ113" s="1011"/>
      <c r="AK113" s="1012">
        <v>351471</v>
      </c>
      <c r="AL113" s="1010"/>
      <c r="AM113" s="1010"/>
      <c r="AN113" s="1010"/>
      <c r="AO113" s="1011"/>
      <c r="AP113" s="1013">
        <v>8.8000000000000007</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162199</v>
      </c>
      <c r="BR113" s="901"/>
      <c r="BS113" s="901"/>
      <c r="BT113" s="901"/>
      <c r="BU113" s="901"/>
      <c r="BV113" s="901">
        <v>151389</v>
      </c>
      <c r="BW113" s="901"/>
      <c r="BX113" s="901"/>
      <c r="BY113" s="901"/>
      <c r="BZ113" s="901"/>
      <c r="CA113" s="901">
        <v>128729</v>
      </c>
      <c r="CB113" s="901"/>
      <c r="CC113" s="901"/>
      <c r="CD113" s="901"/>
      <c r="CE113" s="901"/>
      <c r="CF113" s="962">
        <v>3.2</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172</v>
      </c>
      <c r="DH113" s="864"/>
      <c r="DI113" s="864"/>
      <c r="DJ113" s="864"/>
      <c r="DK113" s="865"/>
      <c r="DL113" s="866" t="s">
        <v>172</v>
      </c>
      <c r="DM113" s="864"/>
      <c r="DN113" s="864"/>
      <c r="DO113" s="864"/>
      <c r="DP113" s="865"/>
      <c r="DQ113" s="866" t="s">
        <v>433</v>
      </c>
      <c r="DR113" s="864"/>
      <c r="DS113" s="864"/>
      <c r="DT113" s="864"/>
      <c r="DU113" s="865"/>
      <c r="DV113" s="911" t="s">
        <v>172</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20755</v>
      </c>
      <c r="AB114" s="864"/>
      <c r="AC114" s="864"/>
      <c r="AD114" s="864"/>
      <c r="AE114" s="865"/>
      <c r="AF114" s="866">
        <v>20670</v>
      </c>
      <c r="AG114" s="864"/>
      <c r="AH114" s="864"/>
      <c r="AI114" s="864"/>
      <c r="AJ114" s="865"/>
      <c r="AK114" s="866">
        <v>17300</v>
      </c>
      <c r="AL114" s="864"/>
      <c r="AM114" s="864"/>
      <c r="AN114" s="864"/>
      <c r="AO114" s="865"/>
      <c r="AP114" s="911">
        <v>0.4</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1099180</v>
      </c>
      <c r="BR114" s="901"/>
      <c r="BS114" s="901"/>
      <c r="BT114" s="901"/>
      <c r="BU114" s="901"/>
      <c r="BV114" s="901">
        <v>1121566</v>
      </c>
      <c r="BW114" s="901"/>
      <c r="BX114" s="901"/>
      <c r="BY114" s="901"/>
      <c r="BZ114" s="901"/>
      <c r="CA114" s="901">
        <v>1157183</v>
      </c>
      <c r="CB114" s="901"/>
      <c r="CC114" s="901"/>
      <c r="CD114" s="901"/>
      <c r="CE114" s="901"/>
      <c r="CF114" s="962">
        <v>28.8</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432</v>
      </c>
      <c r="DH114" s="864"/>
      <c r="DI114" s="864"/>
      <c r="DJ114" s="864"/>
      <c r="DK114" s="865"/>
      <c r="DL114" s="866" t="s">
        <v>433</v>
      </c>
      <c r="DM114" s="864"/>
      <c r="DN114" s="864"/>
      <c r="DO114" s="864"/>
      <c r="DP114" s="865"/>
      <c r="DQ114" s="866" t="s">
        <v>432</v>
      </c>
      <c r="DR114" s="864"/>
      <c r="DS114" s="864"/>
      <c r="DT114" s="864"/>
      <c r="DU114" s="865"/>
      <c r="DV114" s="911" t="s">
        <v>433</v>
      </c>
      <c r="DW114" s="912"/>
      <c r="DX114" s="912"/>
      <c r="DY114" s="912"/>
      <c r="DZ114" s="913"/>
    </row>
    <row r="115" spans="1:130" s="248" customFormat="1" ht="26.25" customHeight="1" x14ac:dyDescent="0.15">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432</v>
      </c>
      <c r="AB115" s="1010"/>
      <c r="AC115" s="1010"/>
      <c r="AD115" s="1010"/>
      <c r="AE115" s="1011"/>
      <c r="AF115" s="1012" t="s">
        <v>433</v>
      </c>
      <c r="AG115" s="1010"/>
      <c r="AH115" s="1010"/>
      <c r="AI115" s="1010"/>
      <c r="AJ115" s="1011"/>
      <c r="AK115" s="1012" t="s">
        <v>432</v>
      </c>
      <c r="AL115" s="1010"/>
      <c r="AM115" s="1010"/>
      <c r="AN115" s="1010"/>
      <c r="AO115" s="1011"/>
      <c r="AP115" s="1013" t="s">
        <v>172</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172</v>
      </c>
      <c r="BR115" s="901"/>
      <c r="BS115" s="901"/>
      <c r="BT115" s="901"/>
      <c r="BU115" s="901"/>
      <c r="BV115" s="901" t="s">
        <v>433</v>
      </c>
      <c r="BW115" s="901"/>
      <c r="BX115" s="901"/>
      <c r="BY115" s="901"/>
      <c r="BZ115" s="901"/>
      <c r="CA115" s="901" t="s">
        <v>432</v>
      </c>
      <c r="CB115" s="901"/>
      <c r="CC115" s="901"/>
      <c r="CD115" s="901"/>
      <c r="CE115" s="901"/>
      <c r="CF115" s="962" t="s">
        <v>432</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433</v>
      </c>
      <c r="DH115" s="864"/>
      <c r="DI115" s="864"/>
      <c r="DJ115" s="864"/>
      <c r="DK115" s="865"/>
      <c r="DL115" s="866" t="s">
        <v>172</v>
      </c>
      <c r="DM115" s="864"/>
      <c r="DN115" s="864"/>
      <c r="DO115" s="864"/>
      <c r="DP115" s="865"/>
      <c r="DQ115" s="866" t="s">
        <v>433</v>
      </c>
      <c r="DR115" s="864"/>
      <c r="DS115" s="864"/>
      <c r="DT115" s="864"/>
      <c r="DU115" s="865"/>
      <c r="DV115" s="911" t="s">
        <v>433</v>
      </c>
      <c r="DW115" s="912"/>
      <c r="DX115" s="912"/>
      <c r="DY115" s="912"/>
      <c r="DZ115" s="913"/>
    </row>
    <row r="116" spans="1:130" s="248" customFormat="1" ht="26.25" customHeight="1" x14ac:dyDescent="0.15">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432</v>
      </c>
      <c r="AB116" s="864"/>
      <c r="AC116" s="864"/>
      <c r="AD116" s="864"/>
      <c r="AE116" s="865"/>
      <c r="AF116" s="866" t="s">
        <v>172</v>
      </c>
      <c r="AG116" s="864"/>
      <c r="AH116" s="864"/>
      <c r="AI116" s="864"/>
      <c r="AJ116" s="865"/>
      <c r="AK116" s="866" t="s">
        <v>172</v>
      </c>
      <c r="AL116" s="864"/>
      <c r="AM116" s="864"/>
      <c r="AN116" s="864"/>
      <c r="AO116" s="865"/>
      <c r="AP116" s="911" t="s">
        <v>433</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172</v>
      </c>
      <c r="BR116" s="901"/>
      <c r="BS116" s="901"/>
      <c r="BT116" s="901"/>
      <c r="BU116" s="901"/>
      <c r="BV116" s="901" t="s">
        <v>432</v>
      </c>
      <c r="BW116" s="901"/>
      <c r="BX116" s="901"/>
      <c r="BY116" s="901"/>
      <c r="BZ116" s="901"/>
      <c r="CA116" s="901" t="s">
        <v>172</v>
      </c>
      <c r="CB116" s="901"/>
      <c r="CC116" s="901"/>
      <c r="CD116" s="901"/>
      <c r="CE116" s="901"/>
      <c r="CF116" s="962" t="s">
        <v>432</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432</v>
      </c>
      <c r="DH116" s="864"/>
      <c r="DI116" s="864"/>
      <c r="DJ116" s="864"/>
      <c r="DK116" s="865"/>
      <c r="DL116" s="866" t="s">
        <v>433</v>
      </c>
      <c r="DM116" s="864"/>
      <c r="DN116" s="864"/>
      <c r="DO116" s="864"/>
      <c r="DP116" s="865"/>
      <c r="DQ116" s="866" t="s">
        <v>433</v>
      </c>
      <c r="DR116" s="864"/>
      <c r="DS116" s="864"/>
      <c r="DT116" s="864"/>
      <c r="DU116" s="865"/>
      <c r="DV116" s="911" t="s">
        <v>433</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579669</v>
      </c>
      <c r="AB117" s="996"/>
      <c r="AC117" s="996"/>
      <c r="AD117" s="996"/>
      <c r="AE117" s="997"/>
      <c r="AF117" s="998">
        <v>471608</v>
      </c>
      <c r="AG117" s="996"/>
      <c r="AH117" s="996"/>
      <c r="AI117" s="996"/>
      <c r="AJ117" s="997"/>
      <c r="AK117" s="998">
        <v>437569</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457</v>
      </c>
      <c r="BR117" s="901"/>
      <c r="BS117" s="901"/>
      <c r="BT117" s="901"/>
      <c r="BU117" s="901"/>
      <c r="BV117" s="901" t="s">
        <v>172</v>
      </c>
      <c r="BW117" s="901"/>
      <c r="BX117" s="901"/>
      <c r="BY117" s="901"/>
      <c r="BZ117" s="901"/>
      <c r="CA117" s="901" t="s">
        <v>457</v>
      </c>
      <c r="CB117" s="901"/>
      <c r="CC117" s="901"/>
      <c r="CD117" s="901"/>
      <c r="CE117" s="901"/>
      <c r="CF117" s="962" t="s">
        <v>458</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457</v>
      </c>
      <c r="DH117" s="864"/>
      <c r="DI117" s="864"/>
      <c r="DJ117" s="864"/>
      <c r="DK117" s="865"/>
      <c r="DL117" s="866" t="s">
        <v>457</v>
      </c>
      <c r="DM117" s="864"/>
      <c r="DN117" s="864"/>
      <c r="DO117" s="864"/>
      <c r="DP117" s="865"/>
      <c r="DQ117" s="866" t="s">
        <v>457</v>
      </c>
      <c r="DR117" s="864"/>
      <c r="DS117" s="864"/>
      <c r="DT117" s="864"/>
      <c r="DU117" s="865"/>
      <c r="DV117" s="911" t="s">
        <v>457</v>
      </c>
      <c r="DW117" s="912"/>
      <c r="DX117" s="912"/>
      <c r="DY117" s="912"/>
      <c r="DZ117" s="913"/>
    </row>
    <row r="118" spans="1:130" s="248" customFormat="1" ht="26.25" customHeight="1" x14ac:dyDescent="0.15">
      <c r="A118" s="988" t="s">
        <v>427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424</v>
      </c>
      <c r="AB118" s="989"/>
      <c r="AC118" s="989"/>
      <c r="AD118" s="989"/>
      <c r="AE118" s="990"/>
      <c r="AF118" s="991" t="s">
        <v>425</v>
      </c>
      <c r="AG118" s="989"/>
      <c r="AH118" s="989"/>
      <c r="AI118" s="989"/>
      <c r="AJ118" s="990"/>
      <c r="AK118" s="991" t="s">
        <v>306</v>
      </c>
      <c r="AL118" s="989"/>
      <c r="AM118" s="989"/>
      <c r="AN118" s="989"/>
      <c r="AO118" s="990"/>
      <c r="AP118" s="992" t="s">
        <v>426</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461</v>
      </c>
      <c r="BR118" s="932"/>
      <c r="BS118" s="932"/>
      <c r="BT118" s="932"/>
      <c r="BU118" s="932"/>
      <c r="BV118" s="932" t="s">
        <v>172</v>
      </c>
      <c r="BW118" s="932"/>
      <c r="BX118" s="932"/>
      <c r="BY118" s="932"/>
      <c r="BZ118" s="932"/>
      <c r="CA118" s="932" t="s">
        <v>457</v>
      </c>
      <c r="CB118" s="932"/>
      <c r="CC118" s="932"/>
      <c r="CD118" s="932"/>
      <c r="CE118" s="932"/>
      <c r="CF118" s="962" t="s">
        <v>172</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457</v>
      </c>
      <c r="DH118" s="864"/>
      <c r="DI118" s="864"/>
      <c r="DJ118" s="864"/>
      <c r="DK118" s="865"/>
      <c r="DL118" s="866" t="s">
        <v>172</v>
      </c>
      <c r="DM118" s="864"/>
      <c r="DN118" s="864"/>
      <c r="DO118" s="864"/>
      <c r="DP118" s="865"/>
      <c r="DQ118" s="866" t="s">
        <v>172</v>
      </c>
      <c r="DR118" s="864"/>
      <c r="DS118" s="864"/>
      <c r="DT118" s="864"/>
      <c r="DU118" s="865"/>
      <c r="DV118" s="911" t="s">
        <v>172</v>
      </c>
      <c r="DW118" s="912"/>
      <c r="DX118" s="912"/>
      <c r="DY118" s="912"/>
      <c r="DZ118" s="913"/>
    </row>
    <row r="119" spans="1:130" s="248" customFormat="1" ht="26.25" customHeight="1" x14ac:dyDescent="0.15">
      <c r="A119" s="902" t="s">
        <v>430</v>
      </c>
      <c r="B119" s="903"/>
      <c r="C119" s="978" t="s">
        <v>431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457</v>
      </c>
      <c r="AB119" s="982"/>
      <c r="AC119" s="982"/>
      <c r="AD119" s="982"/>
      <c r="AE119" s="983"/>
      <c r="AF119" s="984" t="s">
        <v>457</v>
      </c>
      <c r="AG119" s="982"/>
      <c r="AH119" s="982"/>
      <c r="AI119" s="982"/>
      <c r="AJ119" s="983"/>
      <c r="AK119" s="984" t="s">
        <v>172</v>
      </c>
      <c r="AL119" s="982"/>
      <c r="AM119" s="982"/>
      <c r="AN119" s="982"/>
      <c r="AO119" s="983"/>
      <c r="AP119" s="985" t="s">
        <v>457</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463</v>
      </c>
      <c r="BP119" s="965"/>
      <c r="BQ119" s="969">
        <v>4009575</v>
      </c>
      <c r="BR119" s="932"/>
      <c r="BS119" s="932"/>
      <c r="BT119" s="932"/>
      <c r="BU119" s="932"/>
      <c r="BV119" s="932">
        <v>3716570</v>
      </c>
      <c r="BW119" s="932"/>
      <c r="BX119" s="932"/>
      <c r="BY119" s="932"/>
      <c r="BZ119" s="932"/>
      <c r="CA119" s="932">
        <v>3363232</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457</v>
      </c>
      <c r="DH119" s="847"/>
      <c r="DI119" s="847"/>
      <c r="DJ119" s="847"/>
      <c r="DK119" s="848"/>
      <c r="DL119" s="849" t="s">
        <v>457</v>
      </c>
      <c r="DM119" s="847"/>
      <c r="DN119" s="847"/>
      <c r="DO119" s="847"/>
      <c r="DP119" s="848"/>
      <c r="DQ119" s="849" t="s">
        <v>457</v>
      </c>
      <c r="DR119" s="847"/>
      <c r="DS119" s="847"/>
      <c r="DT119" s="847"/>
      <c r="DU119" s="848"/>
      <c r="DV119" s="935" t="s">
        <v>457</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461</v>
      </c>
      <c r="AB120" s="864"/>
      <c r="AC120" s="864"/>
      <c r="AD120" s="864"/>
      <c r="AE120" s="865"/>
      <c r="AF120" s="866" t="s">
        <v>172</v>
      </c>
      <c r="AG120" s="864"/>
      <c r="AH120" s="864"/>
      <c r="AI120" s="864"/>
      <c r="AJ120" s="865"/>
      <c r="AK120" s="866" t="s">
        <v>457</v>
      </c>
      <c r="AL120" s="864"/>
      <c r="AM120" s="864"/>
      <c r="AN120" s="864"/>
      <c r="AO120" s="865"/>
      <c r="AP120" s="911" t="s">
        <v>457</v>
      </c>
      <c r="AQ120" s="912"/>
      <c r="AR120" s="912"/>
      <c r="AS120" s="912"/>
      <c r="AT120" s="913"/>
      <c r="AU120" s="970" t="s">
        <v>465</v>
      </c>
      <c r="AV120" s="971"/>
      <c r="AW120" s="971"/>
      <c r="AX120" s="971"/>
      <c r="AY120" s="972"/>
      <c r="AZ120" s="947" t="s">
        <v>466</v>
      </c>
      <c r="BA120" s="892"/>
      <c r="BB120" s="892"/>
      <c r="BC120" s="892"/>
      <c r="BD120" s="892"/>
      <c r="BE120" s="892"/>
      <c r="BF120" s="892"/>
      <c r="BG120" s="892"/>
      <c r="BH120" s="892"/>
      <c r="BI120" s="892"/>
      <c r="BJ120" s="892"/>
      <c r="BK120" s="892"/>
      <c r="BL120" s="892"/>
      <c r="BM120" s="892"/>
      <c r="BN120" s="892"/>
      <c r="BO120" s="892"/>
      <c r="BP120" s="893"/>
      <c r="BQ120" s="948">
        <v>8882965</v>
      </c>
      <c r="BR120" s="929"/>
      <c r="BS120" s="929"/>
      <c r="BT120" s="929"/>
      <c r="BU120" s="929"/>
      <c r="BV120" s="929">
        <v>9519611</v>
      </c>
      <c r="BW120" s="929"/>
      <c r="BX120" s="929"/>
      <c r="BY120" s="929"/>
      <c r="BZ120" s="929"/>
      <c r="CA120" s="929">
        <v>9893875</v>
      </c>
      <c r="CB120" s="929"/>
      <c r="CC120" s="929"/>
      <c r="CD120" s="929"/>
      <c r="CE120" s="929"/>
      <c r="CF120" s="953">
        <v>246.6</v>
      </c>
      <c r="CG120" s="954"/>
      <c r="CH120" s="954"/>
      <c r="CI120" s="954"/>
      <c r="CJ120" s="954"/>
      <c r="CK120" s="955" t="s">
        <v>467</v>
      </c>
      <c r="CL120" s="939"/>
      <c r="CM120" s="939"/>
      <c r="CN120" s="939"/>
      <c r="CO120" s="940"/>
      <c r="CP120" s="959" t="s">
        <v>468</v>
      </c>
      <c r="CQ120" s="960"/>
      <c r="CR120" s="960"/>
      <c r="CS120" s="960"/>
      <c r="CT120" s="960"/>
      <c r="CU120" s="960"/>
      <c r="CV120" s="960"/>
      <c r="CW120" s="960"/>
      <c r="CX120" s="960"/>
      <c r="CY120" s="960"/>
      <c r="CZ120" s="960"/>
      <c r="DA120" s="960"/>
      <c r="DB120" s="960"/>
      <c r="DC120" s="960"/>
      <c r="DD120" s="960"/>
      <c r="DE120" s="960"/>
      <c r="DF120" s="961"/>
      <c r="DG120" s="948">
        <v>2320225</v>
      </c>
      <c r="DH120" s="929"/>
      <c r="DI120" s="929"/>
      <c r="DJ120" s="929"/>
      <c r="DK120" s="929"/>
      <c r="DL120" s="929">
        <v>2086358</v>
      </c>
      <c r="DM120" s="929"/>
      <c r="DN120" s="929"/>
      <c r="DO120" s="929"/>
      <c r="DP120" s="929"/>
      <c r="DQ120" s="929">
        <v>1782741</v>
      </c>
      <c r="DR120" s="929"/>
      <c r="DS120" s="929"/>
      <c r="DT120" s="929"/>
      <c r="DU120" s="929"/>
      <c r="DV120" s="930">
        <v>44.4</v>
      </c>
      <c r="DW120" s="930"/>
      <c r="DX120" s="930"/>
      <c r="DY120" s="930"/>
      <c r="DZ120" s="931"/>
    </row>
    <row r="121" spans="1:130" s="248" customFormat="1" ht="26.25" customHeight="1" x14ac:dyDescent="0.15">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457</v>
      </c>
      <c r="AB121" s="864"/>
      <c r="AC121" s="864"/>
      <c r="AD121" s="864"/>
      <c r="AE121" s="865"/>
      <c r="AF121" s="866" t="s">
        <v>457</v>
      </c>
      <c r="AG121" s="864"/>
      <c r="AH121" s="864"/>
      <c r="AI121" s="864"/>
      <c r="AJ121" s="865"/>
      <c r="AK121" s="866" t="s">
        <v>457</v>
      </c>
      <c r="AL121" s="864"/>
      <c r="AM121" s="864"/>
      <c r="AN121" s="864"/>
      <c r="AO121" s="865"/>
      <c r="AP121" s="911" t="s">
        <v>457</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t="s">
        <v>457</v>
      </c>
      <c r="BR121" s="901"/>
      <c r="BS121" s="901"/>
      <c r="BT121" s="901"/>
      <c r="BU121" s="901"/>
      <c r="BV121" s="901" t="s">
        <v>457</v>
      </c>
      <c r="BW121" s="901"/>
      <c r="BX121" s="901"/>
      <c r="BY121" s="901"/>
      <c r="BZ121" s="901"/>
      <c r="CA121" s="901" t="s">
        <v>457</v>
      </c>
      <c r="CB121" s="901"/>
      <c r="CC121" s="901"/>
      <c r="CD121" s="901"/>
      <c r="CE121" s="901"/>
      <c r="CF121" s="962" t="s">
        <v>457</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t="s">
        <v>457</v>
      </c>
      <c r="DH121" s="901"/>
      <c r="DI121" s="901"/>
      <c r="DJ121" s="901"/>
      <c r="DK121" s="901"/>
      <c r="DL121" s="901" t="s">
        <v>172</v>
      </c>
      <c r="DM121" s="901"/>
      <c r="DN121" s="901"/>
      <c r="DO121" s="901"/>
      <c r="DP121" s="901"/>
      <c r="DQ121" s="901" t="s">
        <v>172</v>
      </c>
      <c r="DR121" s="901"/>
      <c r="DS121" s="901"/>
      <c r="DT121" s="901"/>
      <c r="DU121" s="901"/>
      <c r="DV121" s="878" t="s">
        <v>457</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457</v>
      </c>
      <c r="AB122" s="864"/>
      <c r="AC122" s="864"/>
      <c r="AD122" s="864"/>
      <c r="AE122" s="865"/>
      <c r="AF122" s="866" t="s">
        <v>457</v>
      </c>
      <c r="AG122" s="864"/>
      <c r="AH122" s="864"/>
      <c r="AI122" s="864"/>
      <c r="AJ122" s="865"/>
      <c r="AK122" s="866" t="s">
        <v>172</v>
      </c>
      <c r="AL122" s="864"/>
      <c r="AM122" s="864"/>
      <c r="AN122" s="864"/>
      <c r="AO122" s="865"/>
      <c r="AP122" s="911" t="s">
        <v>172</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2181903</v>
      </c>
      <c r="BR122" s="932"/>
      <c r="BS122" s="932"/>
      <c r="BT122" s="932"/>
      <c r="BU122" s="932"/>
      <c r="BV122" s="932">
        <v>1917045</v>
      </c>
      <c r="BW122" s="932"/>
      <c r="BX122" s="932"/>
      <c r="BY122" s="932"/>
      <c r="BZ122" s="932"/>
      <c r="CA122" s="932">
        <v>1628732</v>
      </c>
      <c r="CB122" s="932"/>
      <c r="CC122" s="932"/>
      <c r="CD122" s="932"/>
      <c r="CE122" s="932"/>
      <c r="CF122" s="933">
        <v>40.6</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t="s">
        <v>457</v>
      </c>
      <c r="DH122" s="901"/>
      <c r="DI122" s="901"/>
      <c r="DJ122" s="901"/>
      <c r="DK122" s="901"/>
      <c r="DL122" s="901" t="s">
        <v>172</v>
      </c>
      <c r="DM122" s="901"/>
      <c r="DN122" s="901"/>
      <c r="DO122" s="901"/>
      <c r="DP122" s="901"/>
      <c r="DQ122" s="901" t="s">
        <v>457</v>
      </c>
      <c r="DR122" s="901"/>
      <c r="DS122" s="901"/>
      <c r="DT122" s="901"/>
      <c r="DU122" s="901"/>
      <c r="DV122" s="878" t="s">
        <v>457</v>
      </c>
      <c r="DW122" s="878"/>
      <c r="DX122" s="878"/>
      <c r="DY122" s="878"/>
      <c r="DZ122" s="879"/>
    </row>
    <row r="123" spans="1:130" s="248" customFormat="1" ht="26.25" customHeight="1" x14ac:dyDescent="0.15">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172</v>
      </c>
      <c r="AB123" s="864"/>
      <c r="AC123" s="864"/>
      <c r="AD123" s="864"/>
      <c r="AE123" s="865"/>
      <c r="AF123" s="866" t="s">
        <v>172</v>
      </c>
      <c r="AG123" s="864"/>
      <c r="AH123" s="864"/>
      <c r="AI123" s="864"/>
      <c r="AJ123" s="865"/>
      <c r="AK123" s="866" t="s">
        <v>457</v>
      </c>
      <c r="AL123" s="864"/>
      <c r="AM123" s="864"/>
      <c r="AN123" s="864"/>
      <c r="AO123" s="865"/>
      <c r="AP123" s="911" t="s">
        <v>457</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474</v>
      </c>
      <c r="BP123" s="965"/>
      <c r="BQ123" s="919">
        <v>11064868</v>
      </c>
      <c r="BR123" s="920"/>
      <c r="BS123" s="920"/>
      <c r="BT123" s="920"/>
      <c r="BU123" s="920"/>
      <c r="BV123" s="920">
        <v>11436656</v>
      </c>
      <c r="BW123" s="920"/>
      <c r="BX123" s="920"/>
      <c r="BY123" s="920"/>
      <c r="BZ123" s="920"/>
      <c r="CA123" s="920">
        <v>11522607</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457</v>
      </c>
      <c r="DH123" s="864"/>
      <c r="DI123" s="864"/>
      <c r="DJ123" s="864"/>
      <c r="DK123" s="865"/>
      <c r="DL123" s="866" t="s">
        <v>458</v>
      </c>
      <c r="DM123" s="864"/>
      <c r="DN123" s="864"/>
      <c r="DO123" s="864"/>
      <c r="DP123" s="865"/>
      <c r="DQ123" s="866" t="s">
        <v>457</v>
      </c>
      <c r="DR123" s="864"/>
      <c r="DS123" s="864"/>
      <c r="DT123" s="864"/>
      <c r="DU123" s="865"/>
      <c r="DV123" s="911" t="s">
        <v>457</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457</v>
      </c>
      <c r="AB124" s="864"/>
      <c r="AC124" s="864"/>
      <c r="AD124" s="864"/>
      <c r="AE124" s="865"/>
      <c r="AF124" s="866" t="s">
        <v>457</v>
      </c>
      <c r="AG124" s="864"/>
      <c r="AH124" s="864"/>
      <c r="AI124" s="864"/>
      <c r="AJ124" s="865"/>
      <c r="AK124" s="866" t="s">
        <v>172</v>
      </c>
      <c r="AL124" s="864"/>
      <c r="AM124" s="864"/>
      <c r="AN124" s="864"/>
      <c r="AO124" s="865"/>
      <c r="AP124" s="911" t="s">
        <v>172</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457</v>
      </c>
      <c r="BR124" s="918"/>
      <c r="BS124" s="918"/>
      <c r="BT124" s="918"/>
      <c r="BU124" s="918"/>
      <c r="BV124" s="918" t="s">
        <v>457</v>
      </c>
      <c r="BW124" s="918"/>
      <c r="BX124" s="918"/>
      <c r="BY124" s="918"/>
      <c r="BZ124" s="918"/>
      <c r="CA124" s="918" t="s">
        <v>172</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v>615</v>
      </c>
      <c r="DH124" s="847"/>
      <c r="DI124" s="847"/>
      <c r="DJ124" s="847"/>
      <c r="DK124" s="848"/>
      <c r="DL124" s="849" t="s">
        <v>457</v>
      </c>
      <c r="DM124" s="847"/>
      <c r="DN124" s="847"/>
      <c r="DO124" s="847"/>
      <c r="DP124" s="848"/>
      <c r="DQ124" s="849" t="s">
        <v>172</v>
      </c>
      <c r="DR124" s="847"/>
      <c r="DS124" s="847"/>
      <c r="DT124" s="847"/>
      <c r="DU124" s="848"/>
      <c r="DV124" s="935" t="s">
        <v>461</v>
      </c>
      <c r="DW124" s="936"/>
      <c r="DX124" s="936"/>
      <c r="DY124" s="936"/>
      <c r="DZ124" s="937"/>
    </row>
    <row r="125" spans="1:130" s="248" customFormat="1" ht="26.25" customHeight="1" x14ac:dyDescent="0.15">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457</v>
      </c>
      <c r="AB125" s="864"/>
      <c r="AC125" s="864"/>
      <c r="AD125" s="864"/>
      <c r="AE125" s="865"/>
      <c r="AF125" s="866" t="s">
        <v>457</v>
      </c>
      <c r="AG125" s="864"/>
      <c r="AH125" s="864"/>
      <c r="AI125" s="864"/>
      <c r="AJ125" s="865"/>
      <c r="AK125" s="866" t="s">
        <v>461</v>
      </c>
      <c r="AL125" s="864"/>
      <c r="AM125" s="864"/>
      <c r="AN125" s="864"/>
      <c r="AO125" s="865"/>
      <c r="AP125" s="911" t="s">
        <v>457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461</v>
      </c>
      <c r="DH125" s="929"/>
      <c r="DI125" s="929"/>
      <c r="DJ125" s="929"/>
      <c r="DK125" s="929"/>
      <c r="DL125" s="929" t="s">
        <v>457</v>
      </c>
      <c r="DM125" s="929"/>
      <c r="DN125" s="929"/>
      <c r="DO125" s="929"/>
      <c r="DP125" s="929"/>
      <c r="DQ125" s="929" t="s">
        <v>461</v>
      </c>
      <c r="DR125" s="929"/>
      <c r="DS125" s="929"/>
      <c r="DT125" s="929"/>
      <c r="DU125" s="929"/>
      <c r="DV125" s="930" t="s">
        <v>457</v>
      </c>
      <c r="DW125" s="930"/>
      <c r="DX125" s="930"/>
      <c r="DY125" s="930"/>
      <c r="DZ125" s="931"/>
    </row>
    <row r="126" spans="1:130" s="248" customFormat="1" ht="26.25" customHeight="1" thickBot="1" x14ac:dyDescent="0.2">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457</v>
      </c>
      <c r="AB126" s="864"/>
      <c r="AC126" s="864"/>
      <c r="AD126" s="864"/>
      <c r="AE126" s="865"/>
      <c r="AF126" s="866" t="s">
        <v>461</v>
      </c>
      <c r="AG126" s="864"/>
      <c r="AH126" s="864"/>
      <c r="AI126" s="864"/>
      <c r="AJ126" s="865"/>
      <c r="AK126" s="866" t="s">
        <v>457</v>
      </c>
      <c r="AL126" s="864"/>
      <c r="AM126" s="864"/>
      <c r="AN126" s="864"/>
      <c r="AO126" s="865"/>
      <c r="AP126" s="911" t="s">
        <v>172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457</v>
      </c>
      <c r="DH126" s="901"/>
      <c r="DI126" s="901"/>
      <c r="DJ126" s="901"/>
      <c r="DK126" s="901"/>
      <c r="DL126" s="901" t="s">
        <v>457</v>
      </c>
      <c r="DM126" s="901"/>
      <c r="DN126" s="901"/>
      <c r="DO126" s="901"/>
      <c r="DP126" s="901"/>
      <c r="DQ126" s="901" t="s">
        <v>457</v>
      </c>
      <c r="DR126" s="901"/>
      <c r="DS126" s="901"/>
      <c r="DT126" s="901"/>
      <c r="DU126" s="901"/>
      <c r="DV126" s="878" t="s">
        <v>457</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457</v>
      </c>
      <c r="AB127" s="864"/>
      <c r="AC127" s="864"/>
      <c r="AD127" s="864"/>
      <c r="AE127" s="865"/>
      <c r="AF127" s="866" t="s">
        <v>172</v>
      </c>
      <c r="AG127" s="864"/>
      <c r="AH127" s="864"/>
      <c r="AI127" s="864"/>
      <c r="AJ127" s="865"/>
      <c r="AK127" s="866" t="s">
        <v>172</v>
      </c>
      <c r="AL127" s="864"/>
      <c r="AM127" s="864"/>
      <c r="AN127" s="864"/>
      <c r="AO127" s="865"/>
      <c r="AP127" s="911" t="s">
        <v>461</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461</v>
      </c>
      <c r="DH127" s="901"/>
      <c r="DI127" s="901"/>
      <c r="DJ127" s="901"/>
      <c r="DK127" s="901"/>
      <c r="DL127" s="901" t="s">
        <v>457</v>
      </c>
      <c r="DM127" s="901"/>
      <c r="DN127" s="901"/>
      <c r="DO127" s="901"/>
      <c r="DP127" s="901"/>
      <c r="DQ127" s="901" t="s">
        <v>461</v>
      </c>
      <c r="DR127" s="901"/>
      <c r="DS127" s="901"/>
      <c r="DT127" s="901"/>
      <c r="DU127" s="901"/>
      <c r="DV127" s="878" t="s">
        <v>461</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t="s">
        <v>457</v>
      </c>
      <c r="AB128" s="885"/>
      <c r="AC128" s="885"/>
      <c r="AD128" s="885"/>
      <c r="AE128" s="886"/>
      <c r="AF128" s="887" t="s">
        <v>457</v>
      </c>
      <c r="AG128" s="885"/>
      <c r="AH128" s="885"/>
      <c r="AI128" s="885"/>
      <c r="AJ128" s="886"/>
      <c r="AK128" s="887" t="s">
        <v>461</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457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457</v>
      </c>
      <c r="DH128" s="875"/>
      <c r="DI128" s="875"/>
      <c r="DJ128" s="875"/>
      <c r="DK128" s="875"/>
      <c r="DL128" s="875" t="s">
        <v>457</v>
      </c>
      <c r="DM128" s="875"/>
      <c r="DN128" s="875"/>
      <c r="DO128" s="875"/>
      <c r="DP128" s="875"/>
      <c r="DQ128" s="875" t="s">
        <v>172</v>
      </c>
      <c r="DR128" s="875"/>
      <c r="DS128" s="875"/>
      <c r="DT128" s="875"/>
      <c r="DU128" s="875"/>
      <c r="DV128" s="876" t="s">
        <v>172</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4251175</v>
      </c>
      <c r="AB129" s="864"/>
      <c r="AC129" s="864"/>
      <c r="AD129" s="864"/>
      <c r="AE129" s="865"/>
      <c r="AF129" s="866">
        <v>4709489</v>
      </c>
      <c r="AG129" s="864"/>
      <c r="AH129" s="864"/>
      <c r="AI129" s="864"/>
      <c r="AJ129" s="865"/>
      <c r="AK129" s="866">
        <v>4287726</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172</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311002</v>
      </c>
      <c r="AB130" s="864"/>
      <c r="AC130" s="864"/>
      <c r="AD130" s="864"/>
      <c r="AE130" s="865"/>
      <c r="AF130" s="866">
        <v>291240</v>
      </c>
      <c r="AG130" s="864"/>
      <c r="AH130" s="864"/>
      <c r="AI130" s="864"/>
      <c r="AJ130" s="865"/>
      <c r="AK130" s="866">
        <v>275099</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4.9000000000000004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3940173</v>
      </c>
      <c r="AB131" s="847"/>
      <c r="AC131" s="847"/>
      <c r="AD131" s="847"/>
      <c r="AE131" s="848"/>
      <c r="AF131" s="849">
        <v>4418249</v>
      </c>
      <c r="AG131" s="847"/>
      <c r="AH131" s="847"/>
      <c r="AI131" s="847"/>
      <c r="AJ131" s="848"/>
      <c r="AK131" s="849">
        <v>4012627</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t="s">
        <v>172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6.8186599929999998</v>
      </c>
      <c r="AB132" s="827"/>
      <c r="AC132" s="827"/>
      <c r="AD132" s="827"/>
      <c r="AE132" s="828"/>
      <c r="AF132" s="829">
        <v>4.0823412169999997</v>
      </c>
      <c r="AG132" s="827"/>
      <c r="AH132" s="827"/>
      <c r="AI132" s="827"/>
      <c r="AJ132" s="828"/>
      <c r="AK132" s="829">
        <v>4.0489684190000004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6.9</v>
      </c>
      <c r="AB133" s="806"/>
      <c r="AC133" s="806"/>
      <c r="AD133" s="806"/>
      <c r="AE133" s="807"/>
      <c r="AF133" s="805">
        <v>5.8</v>
      </c>
      <c r="AG133" s="806"/>
      <c r="AH133" s="806"/>
      <c r="AI133" s="806"/>
      <c r="AJ133" s="807"/>
      <c r="AK133" s="805">
        <v>4.9000000000000004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p0Ksjmhzvz/aZ1A51Ex5uPiNPRL+qogn45/TMudPPw2/edXseymjCG2RNKwPpOIkOEoNlOtzRaDhQupAbPktA==" saltValue="bjvx0izj70BYXq4dj31O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t4GlAiLQcZ9Cz7bQsp2JUkoAV5OTdDCIpgMYN+35mY7zMQIbfq4RElR7oHuY525R7twF2XMtPAAvkJW/DZSrg==" saltValue="ldJeKV0uYLaOoffoiRSp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1Dgq0Y8hOmmQNaZP+IKAkTgUrhRanxTK82PjrQtUeYsGlMzMXtcsSe8x/5NYwQbRZ+hBUwp4n0BP86NznDpyw==" saltValue="dzhNVUj/5xGtL8iinpN0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1250946</v>
      </c>
      <c r="AP9" s="314">
        <v>144752</v>
      </c>
      <c r="AQ9" s="315">
        <v>133274</v>
      </c>
      <c r="AR9" s="316">
        <v>8.6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212943</v>
      </c>
      <c r="AP10" s="317">
        <v>24640</v>
      </c>
      <c r="AQ10" s="318">
        <v>18858</v>
      </c>
      <c r="AR10" s="319">
        <v>30.7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t="s">
        <v>512</v>
      </c>
      <c r="AP11" s="317" t="s">
        <v>512</v>
      </c>
      <c r="AQ11" s="318">
        <v>1196</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59064</v>
      </c>
      <c r="AP13" s="317">
        <v>6835</v>
      </c>
      <c r="AQ13" s="318">
        <v>5360</v>
      </c>
      <c r="AR13" s="319">
        <v>27.5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8955</v>
      </c>
      <c r="AP14" s="317">
        <v>1036</v>
      </c>
      <c r="AQ14" s="318">
        <v>2713</v>
      </c>
      <c r="AR14" s="319">
        <v>-61.8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-33269</v>
      </c>
      <c r="AP15" s="317">
        <v>-3850</v>
      </c>
      <c r="AQ15" s="318">
        <v>-11837</v>
      </c>
      <c r="AR15" s="319">
        <v>-67.5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1498639</v>
      </c>
      <c r="AP16" s="317">
        <v>173413</v>
      </c>
      <c r="AQ16" s="318">
        <v>149564</v>
      </c>
      <c r="AR16" s="319">
        <v>15.9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13.08</v>
      </c>
      <c r="AP21" s="331">
        <v>13.76</v>
      </c>
      <c r="AQ21" s="332">
        <v>-0.68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99.9</v>
      </c>
      <c r="AP22" s="336">
        <v>95.5</v>
      </c>
      <c r="AQ22" s="337">
        <v>4.4000000000000004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68798</v>
      </c>
      <c r="AP32" s="345">
        <v>7961</v>
      </c>
      <c r="AQ32" s="346">
        <v>71500</v>
      </c>
      <c r="AR32" s="347">
        <v>-88.9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512</v>
      </c>
      <c r="AP34" s="345" t="s">
        <v>512</v>
      </c>
      <c r="AQ34" s="346">
        <v>1</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351471</v>
      </c>
      <c r="AP35" s="345">
        <v>40670</v>
      </c>
      <c r="AQ35" s="346">
        <v>19534</v>
      </c>
      <c r="AR35" s="347">
        <v>108.2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17300</v>
      </c>
      <c r="AP36" s="345">
        <v>2002</v>
      </c>
      <c r="AQ36" s="346">
        <v>5450</v>
      </c>
      <c r="AR36" s="347">
        <v>-63.3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t="s">
        <v>512</v>
      </c>
      <c r="AP37" s="345" t="s">
        <v>512</v>
      </c>
      <c r="AQ37" s="346">
        <v>1039</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512</v>
      </c>
      <c r="AP38" s="348" t="s">
        <v>512</v>
      </c>
      <c r="AQ38" s="349">
        <v>9</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t="s">
        <v>512</v>
      </c>
      <c r="AP39" s="345" t="s">
        <v>512</v>
      </c>
      <c r="AQ39" s="346">
        <v>-2217</v>
      </c>
      <c r="AR39" s="347" t="s">
        <v>512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-275099</v>
      </c>
      <c r="AP40" s="345">
        <v>-31833</v>
      </c>
      <c r="AQ40" s="346">
        <v>-63826</v>
      </c>
      <c r="AR40" s="347">
        <v>-50.1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162470</v>
      </c>
      <c r="AP41" s="345">
        <v>18800</v>
      </c>
      <c r="AQ41" s="346">
        <v>31490</v>
      </c>
      <c r="AR41" s="347">
        <v>-40.299999999999997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149331</v>
      </c>
      <c r="AN51" s="367">
        <v>17388</v>
      </c>
      <c r="AO51" s="368">
        <v>-53.1</v>
      </c>
      <c r="AP51" s="369">
        <v>119882</v>
      </c>
      <c r="AQ51" s="370">
        <v>9.1</v>
      </c>
      <c r="AR51" s="371">
        <v>-62.2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75615</v>
      </c>
      <c r="AN52" s="375">
        <v>8805</v>
      </c>
      <c r="AO52" s="376">
        <v>-58.4</v>
      </c>
      <c r="AP52" s="377">
        <v>66481</v>
      </c>
      <c r="AQ52" s="378">
        <v>6</v>
      </c>
      <c r="AR52" s="379">
        <v>-64.400000000000006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286345</v>
      </c>
      <c r="AN53" s="367">
        <v>32662</v>
      </c>
      <c r="AO53" s="368">
        <v>87.8</v>
      </c>
      <c r="AP53" s="369">
        <v>116162</v>
      </c>
      <c r="AQ53" s="370">
        <v>-3.1</v>
      </c>
      <c r="AR53" s="371">
        <v>90.9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202672</v>
      </c>
      <c r="AN54" s="375">
        <v>23118</v>
      </c>
      <c r="AO54" s="376">
        <v>162.6</v>
      </c>
      <c r="AP54" s="377">
        <v>61562</v>
      </c>
      <c r="AQ54" s="378">
        <v>-7.4</v>
      </c>
      <c r="AR54" s="379">
        <v>170</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477187</v>
      </c>
      <c r="AN55" s="367">
        <v>54170</v>
      </c>
      <c r="AO55" s="368">
        <v>65.900000000000006</v>
      </c>
      <c r="AP55" s="369">
        <v>121449</v>
      </c>
      <c r="AQ55" s="370">
        <v>4.5999999999999996</v>
      </c>
      <c r="AR55" s="371">
        <v>61.3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86314</v>
      </c>
      <c r="AN56" s="375">
        <v>9798</v>
      </c>
      <c r="AO56" s="376">
        <v>-57.6</v>
      </c>
      <c r="AP56" s="377">
        <v>62922</v>
      </c>
      <c r="AQ56" s="378">
        <v>2.2000000000000002</v>
      </c>
      <c r="AR56" s="379">
        <v>-59.8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566059</v>
      </c>
      <c r="AN57" s="367">
        <v>65289</v>
      </c>
      <c r="AO57" s="368">
        <v>20.5</v>
      </c>
      <c r="AP57" s="369">
        <v>145139</v>
      </c>
      <c r="AQ57" s="370">
        <v>19.5</v>
      </c>
      <c r="AR57" s="371">
        <v>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255983</v>
      </c>
      <c r="AN58" s="375">
        <v>29525</v>
      </c>
      <c r="AO58" s="376">
        <v>201.3</v>
      </c>
      <c r="AP58" s="377">
        <v>83762</v>
      </c>
      <c r="AQ58" s="378">
        <v>33.1</v>
      </c>
      <c r="AR58" s="379">
        <v>168.2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317531</v>
      </c>
      <c r="AN59" s="367">
        <v>36743</v>
      </c>
      <c r="AO59" s="368">
        <v>-43.7</v>
      </c>
      <c r="AP59" s="369">
        <v>125391</v>
      </c>
      <c r="AQ59" s="370">
        <v>-13.6</v>
      </c>
      <c r="AR59" s="371">
        <v>-30.1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266113</v>
      </c>
      <c r="AN60" s="375">
        <v>30793</v>
      </c>
      <c r="AO60" s="376">
        <v>4.3</v>
      </c>
      <c r="AP60" s="377">
        <v>68516</v>
      </c>
      <c r="AQ60" s="378">
        <v>-18.2</v>
      </c>
      <c r="AR60" s="379">
        <v>22.5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359291</v>
      </c>
      <c r="AN61" s="382">
        <v>41250</v>
      </c>
      <c r="AO61" s="383">
        <v>15.5</v>
      </c>
      <c r="AP61" s="384">
        <v>125605</v>
      </c>
      <c r="AQ61" s="385">
        <v>3.3</v>
      </c>
      <c r="AR61" s="371">
        <v>12.2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177339</v>
      </c>
      <c r="AN62" s="375">
        <v>20408</v>
      </c>
      <c r="AO62" s="376">
        <v>50.4</v>
      </c>
      <c r="AP62" s="377">
        <v>68649</v>
      </c>
      <c r="AQ62" s="378">
        <v>3.1</v>
      </c>
      <c r="AR62" s="379">
        <v>47.3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u/3k689FMTHTnz+wvpfhkVxQI7cl8p6yswaRG7UDZJn5YZwbVYJO4IaXEkno1tN10dugcQldk9d0NlPMi7dgw==" saltValue="nLA3Uk54FbKOXY+64p+U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xbqkqm5atJmzuXFxm5O7n4n81472orsBEDuYFIAou91BtCfQHHmu61roEpT+2Ea4FGoCn9D+g0Ubs147nDKJiQ==" saltValue="ydIeiYR7u/wNTftgD/s3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E4dgtL/P3E2PcJ+4jwxQlf8GFaNYXMjNAyhTKKO/tBhaywWAxLUxWwG2bLfWoquXPUwkUljC/+4KeHJGLT1bfw==" saltValue="Zu2wLvdx8N8+zgGxXrlo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175.37</v>
      </c>
      <c r="G47" s="12">
        <v>44.39</v>
      </c>
      <c r="H47" s="12">
        <v>69.55</v>
      </c>
      <c r="I47" s="12">
        <v>78.3</v>
      </c>
      <c r="J47" s="13">
        <v>93</v>
      </c>
    </row>
    <row r="48" spans="2:10" ht="57.75" customHeight="1" x14ac:dyDescent="0.15">
      <c r="B48" s="14"/>
      <c r="C48" s="1240" t="s">
        <v>4</v>
      </c>
      <c r="D48" s="1240"/>
      <c r="E48" s="1241"/>
      <c r="F48" s="15">
        <v>7.62</v>
      </c>
      <c r="G48" s="16">
        <v>6.74</v>
      </c>
      <c r="H48" s="16">
        <v>9.01</v>
      </c>
      <c r="I48" s="16">
        <v>9.3000000000000007</v>
      </c>
      <c r="J48" s="17">
        <v>9.4</v>
      </c>
    </row>
    <row r="49" spans="2:10" ht="57.75" customHeight="1" thickBot="1" x14ac:dyDescent="0.2">
      <c r="B49" s="18"/>
      <c r="C49" s="1242" t="s">
        <v>5</v>
      </c>
      <c r="D49" s="1242"/>
      <c r="E49" s="1243"/>
      <c r="F49" s="19">
        <v>37.93</v>
      </c>
      <c r="G49" s="20" t="s">
        <v>559</v>
      </c>
      <c r="H49" s="20">
        <v>22.33</v>
      </c>
      <c r="I49" s="20">
        <v>16.68</v>
      </c>
      <c r="J49" s="21">
        <v>6.19</v>
      </c>
    </row>
    <row r="50" spans="2:10" ht="13.5" customHeight="1" x14ac:dyDescent="0.15"/>
  </sheetData>
  <sheetProtection algorithmName="SHA-512" hashValue="d24rYgkDBKZQh0jyq88rni2HieS15NddLt56D1ms6zAZah7cGkRtE0AnjbIjzzQqche4SyTvlh3MVNhIO935yQ==" saltValue="m1FZNmEG/EZ+C0fdpPzE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2022-10-04T04:12:23Z</cp:lastPrinted>
  <dcterms:created xsi:type="dcterms:W3CDTF">2022-02-02T05:56:13Z</dcterms:created>
  <dcterms:modified xsi:type="dcterms:W3CDTF">2022-10-04T04:12:33Z</dcterms:modified>
  <cp:category/>
</cp:coreProperties>
</file>