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4_最終稿\"/>
    </mc:Choice>
  </mc:AlternateContent>
  <bookViews>
    <workbookView xWindow="0" yWindow="0" windowWidth="20490" windowHeight="76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AM34" i="10"/>
  <c r="C34" i="10"/>
  <c r="U34" i="10" s="1"/>
  <c r="U35" i="10" s="1"/>
  <c r="U36" i="10" s="1"/>
  <c r="U37" i="10" s="1"/>
  <c r="BE34" i="10" l="1"/>
  <c r="BW34" i="10" s="1"/>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<sst xmlns="http://schemas.openxmlformats.org/spreadsheetml/2006/main" count="1170" uniqueCount="603">
  <si>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</si>
  <si>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</si>
  <si>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</si>
  <si>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</si>
  <si>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</si>
  <si>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</si>
  <si>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</si>
  <si>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</si>
  <si>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</si>
  <si>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</si>
  <si>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</si>
  <si>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</si>
  <si>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</si>
  <si>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</si>
  <si>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</si>
  <si>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</si>
  <si>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</si>
  <si>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</si>
  <si>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</si>
  <si>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</si>
  <si>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</si>
  <si>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</si>
  <si>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</si>
  <si>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</si>
  <si>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</si>
  <si>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</si>
  <si>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</si>
  <si>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</si>
  <si>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</si>
  <si>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</si>
  <si>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</si>
  <si>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</si>
  <si>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</si>
  <si>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</si>
  <si>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</si>
  <si>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</si>
  <si>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</si>
  <si>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</si>
  <si>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</si>
  <si>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</si>
  <si>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</si>
  <si>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</si>
  <si>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</si>
  <si>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</si>
  <si>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</si>
  <si>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</si>
  <si>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</si>
  <si>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</si>
  <si>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</si>
  <si>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</si>
  <si>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</si>
  <si>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</si>
  <si>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</si>
  <si>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</si>
  <si>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</si>
  <si>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</si>
  <si>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</si>
  <si>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</si>
  <si>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</si>
  <si>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</si>
  <si>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</si>
  <si>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</si>
  <si>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</si>
  <si>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</si>
  <si>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</si>
  <si>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</si>
  <si>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</si>
  <si>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</si>
  <si>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</si>
  <si>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</si>
  <si>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</si>
  <si>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</si>
  <si>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</si>
  <si>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</si>
  <si>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</si>
  <si>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</si>
  <si>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</si>
  <si>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</si>
  <si>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</si>
  <si>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</si>
  <si>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</si>
  <si>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</si>
  <si>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</si>
  <si>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</si>
  <si>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</si>
  <si>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</si>
  <si>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</si>
  <si>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</si>
  <si>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</si>
  <si>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</si>
  <si>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</si>
  <si>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</si>
  <si>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</si>
  <si>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</si>
  <si>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</si>
  <si>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</si>
  <si>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</si>
  <si>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</si>
  <si>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豊能町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</si>
  <si>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</si>
  <si>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</si>
  <si>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</si>
  <si>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</si>
  <si>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</si>
  <si>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</si>
  <si>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</si>
  <si>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</si>
  <si>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</si>
  <si>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</si>
  <si>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</si>
  <si>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</si>
  <si>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</si>
  <si>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</si>
  <si>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</si>
  <si>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</si>
  <si>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</si>
  <si>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</si>
  <si>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</si>
  <si>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</si>
  <si>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</si>
  <si>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</si>
  <si>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</si>
  <si>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</si>
  <si>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</si>
  <si>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</si>
  <si>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</si>
  <si>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</si>
  <si>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</si>
  <si>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</si>
  <si>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</si>
  <si>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</si>
  <si>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</si>
  <si>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</si>
  <si>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</si>
  <si>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</si>
  <si>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</si>
  <si>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</si>
  <si>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</si>
  <si>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</si>
  <si>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</si>
  <si>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</si>
  <si>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</si>
  <si>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</si>
  <si>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</si>
  <si>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</si>
  <si>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</si>
  <si>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</si>
  <si>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</si>
  <si>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</si>
  <si>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</si>
  <si>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</si>
  <si>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</si>
  <si>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</si>
  <si>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</si>
  <si>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</si>
  <si>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</si>
  <si>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</si>
  <si>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</si>
  <si>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</si>
  <si>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</si>
  <si>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</si>
  <si>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</si>
  <si>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</si>
  <si>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</si>
  <si>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</si>
  <si>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</si>
  <si>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</si>
  <si>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</si>
  <si>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</si>
  <si>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</si>
  <si>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</si>
  <si>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</si>
  <si>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</si>
  <si>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</si>
  <si>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</si>
  <si>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</si>
  <si>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</si>
  <si>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</si>
  <si>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</si>
  <si>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</si>
  <si>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</si>
  <si>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</si>
  <si>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</si>
  <si>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</si>
  <si>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</si>
  <si>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</si>
  <si>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</si>
  <si>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</si>
  <si>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</si>
  <si>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</si>
  <si>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</si>
  <si>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</si>
  <si>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</si>
  <si>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</si>
  <si>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</si>
  <si>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</si>
  <si>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</si>
  <si>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</si>
  <si>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</si>
  <si>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</si>
  <si>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</si>
  <si>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</si>
  <si>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</si>
  <si>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</si>
  <si>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</si>
  <si>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</si>
  <si>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</si>
  <si>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</si>
  <si>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</si>
  <si>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</si>
  <si>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</si>
  <si>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</si>
  <si>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</si>
  <si>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</si>
  <si>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</si>
  <si>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大阪府豊能町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</si>
  <si>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</si>
  <si>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</si>
  <si>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</si>
  <si>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</si>
  <si>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</si>
  <si>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</si>
  <si>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</si>
  <si>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</si>
  <si>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</si>
  <si>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</si>
  <si>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</si>
  <si>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</si>
  <si>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</si>
  <si>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</si>
  <si>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</si>
  <si>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</si>
  <si>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</si>
  <si>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</si>
  <si>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</si>
  <si>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</si>
  <si>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</si>
  <si>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</si>
  <si>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</si>
  <si>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</si>
  <si>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</si>
  <si>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</si>
  <si>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</si>
  <si>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</si>
  <si>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</si>
  <si>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</si>
  <si>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</si>
  <si>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</si>
  <si>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</si>
  <si>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</si>
  <si>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</si>
  <si>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</si>
  <si>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</si>
  <si>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</si>
  <si>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</si>
  <si>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</si>
  <si>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</si>
  <si>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</si>
  <si>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</si>
  <si>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</si>
  <si>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</si>
  <si>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</si>
  <si>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</si>
  <si>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</si>
  <si>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</si>
  <si>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</si>
  <si>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</si>
  <si>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</si>
  <si>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</si>
  <si>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</si>
  <si>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</si>
  <si>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</si>
  <si>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</si>
  <si>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</si>
  <si>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</si>
  <si>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</si>
  <si>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</si>
  <si>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</si>
  <si>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</si>
  <si>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</si>
  <si>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</si>
  <si>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</si>
  <si>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</si>
  <si>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</si>
  <si>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</si>
  <si>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</si>
  <si>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</si>
  <si>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</si>
  <si>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</si>
  <si>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</si>
  <si>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</si>
  <si>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</si>
  <si>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</si>
  <si>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</si>
  <si>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</si>
  <si>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</si>
  <si>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</si>
  <si>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</si>
  <si>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</si>
  <si>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</si>
  <si>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</si>
  <si>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</si>
  <si>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</si>
  <si>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</si>
  <si>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</si>
  <si>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</si>
  <si>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</si>
  <si>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</si>
  <si>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</si>
  <si>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</si>
  <si>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</si>
  <si>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</si>
  <si>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</si>
  <si>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</si>
  <si>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</si>
  <si>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</si>
  <si>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</si>
  <si>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</si>
  <si>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</si>
  <si>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</si>
  <si>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</si>
  <si>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</si>
  <si>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</si>
  <si>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</si>
  <si>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</si>
  <si>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</si>
  <si>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</si>
  <si>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</si>
  <si>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</si>
  <si>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</si>
  <si>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</si>
  <si>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</si>
  <si>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</si>
  <si>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</si>
  <si>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</si>
  <si>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</si>
  <si>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</si>
  <si>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</si>
  <si>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</si>
  <si>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</si>
  <si>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</si>
  <si>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</si>
  <si>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</si>
  <si>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</si>
  <si>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</si>
  <si>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</si>
  <si>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</si>
  <si>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</si>
  <si>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</si>
  <si>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</si>
  <si>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</si>
  <si>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</si>
  <si>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</si>
  <si>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</si>
  <si>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</si>
  <si>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</si>
  <si>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</si>
  <si>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</si>
  <si>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</si>
  <si>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</si>
  <si>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</si>
  <si>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</si>
  <si>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</si>
  <si>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</si>
  <si>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</si>
  <si>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</si>
  <si>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</si>
  <si>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</si>
  <si>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</si>
  <si>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大阪府豊能町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</si>
  <si>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</si>
  <si>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</si>
  <si>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</si>
  <si>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</si>
  <si>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</si>
  <si>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</si>
  <si>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</si>
  <si>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</si>
  <si>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</si>
  <si>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</si>
  <si>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</si>
  <si>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</si>
  <si>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</si>
  <si>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</si>
  <si>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</si>
  <si>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</si>
  <si>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</si>
  <si>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</si>
  <si>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</si>
  <si>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</si>
  <si>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</si>
  <si>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</si>
  <si>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</si>
  <si>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</si>
  <si>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</si>
  <si>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</si>
  <si>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</si>
  <si>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</si>
  <si>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</si>
  <si>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</si>
  <si>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</si>
  <si>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</si>
  <si>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</si>
  <si>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</si>
  <si>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</si>
  <si>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国民健康保険特別会計診療所施設勘定</t>
    <phoneticPr fontId="5"/>
  </si>
  <si>
    <t>介護保険特別会計事業勘定</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</si>
  <si>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</si>
  <si>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</si>
  <si>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</si>
  <si>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</si>
  <si>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</si>
  <si>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</si>
  <si>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</si>
  <si>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</si>
  <si>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</si>
  <si>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</si>
  <si>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</si>
  <si>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</si>
  <si>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</si>
  <si>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</si>
  <si>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</si>
  <si>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</si>
  <si>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</si>
  <si>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</si>
  <si>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</si>
  <si>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</si>
  <si>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</si>
  <si>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</si>
  <si>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</si>
  <si>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</si>
  <si>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</si>
  <si>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</si>
  <si>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</si>
  <si>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</si>
  <si>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</si>
  <si>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</si>
  <si>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</si>
  <si>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</si>
  <si>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</si>
  <si>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</si>
  <si>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</si>
  <si>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</si>
  <si>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</si>
  <si>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</si>
  <si>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</si>
  <si>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</si>
  <si>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</si>
  <si>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</si>
  <si>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</si>
  <si>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</si>
  <si>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</si>
  <si>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</si>
  <si>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</si>
  <si>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</si>
  <si>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</si>
  <si>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</si>
  <si>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</si>
  <si>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</si>
  <si>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</si>
  <si>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</si>
  <si>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</si>
  <si>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</si>
  <si>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</si>
  <si>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</si>
  <si>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</si>
  <si>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</si>
  <si>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</si>
  <si>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</si>
  <si>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</si>
  <si>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</si>
  <si>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</si>
  <si>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</si>
  <si>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</si>
  <si>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</si>
  <si>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</si>
  <si>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</si>
  <si>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</si>
  <si>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</si>
  <si>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</si>
  <si>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</si>
  <si>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</si>
  <si>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</si>
  <si>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</si>
  <si>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</si>
  <si>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</si>
  <si>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</si>
  <si>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</si>
  <si>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</si>
  <si>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</si>
  <si>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</si>
  <si>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</si>
  <si>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</si>
  <si>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</si>
  <si>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</si>
  <si>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</si>
  <si>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</si>
  <si>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</si>
  <si>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</si>
  <si>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</si>
  <si>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</si>
  <si>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</si>
  <si>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</si>
  <si>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</si>
  <si>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</si>
  <si>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</si>
  <si>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</si>
  <si>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</si>
  <si>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</si>
  <si>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</si>
  <si>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</si>
  <si>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</si>
  <si>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</si>
  <si>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</si>
  <si>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</si>
  <si>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</si>
  <si>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</si>
  <si>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</si>
  <si>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</si>
  <si>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</si>
  <si>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</si>
  <si>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</si>
  <si>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</si>
  <si>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</si>
  <si>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</si>
  <si>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</si>
  <si>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</si>
  <si>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</si>
  <si>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</si>
  <si>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</si>
  <si>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</si>
  <si>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</si>
  <si>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</si>
  <si>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</si>
  <si>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</si>
  <si>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</si>
  <si>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</si>
  <si>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</si>
  <si>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</si>
  <si>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</si>
  <si>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</si>
  <si>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</si>
  <si>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</si>
  <si>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</si>
  <si>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</si>
  <si>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</si>
  <si>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</si>
  <si>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</si>
  <si>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</si>
  <si>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</si>
  <si>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</si>
  <si>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</si>
  <si>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</si>
  <si>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</si>
  <si>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</si>
  <si>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0.50</t>
  </si>
  <si>
    <t>▲ 1.78</t>
  </si>
  <si>
    <t>▲ 10.84</t>
  </si>
  <si>
    <t>▲ 5.05</t>
  </si>
  <si>
    <t>一般会計</t>
  </si>
  <si>
    <t>介護保険特別会計事業勘定</t>
  </si>
  <si>
    <t>国民健康保険特別会計事業勘定</t>
  </si>
  <si>
    <t>下水道事業特別会計</t>
  </si>
  <si>
    <t>後期高齢者医療特別会計</t>
  </si>
  <si>
    <t>国民健康保険特別会計診療所施設勘定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</si>
  <si>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</si>
  <si>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</si>
  <si>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</si>
  <si>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</si>
  <si>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</si>
  <si>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</si>
  <si>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</si>
  <si>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</si>
  <si>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大阪広域水道企業団
水道事業会計（市町村域水道事業）
豊能水道事業</t>
    <rPh sb="15" eb="16">
      <t>ケイ</t>
    </rPh>
    <rPh sb="27" eb="29">
      <t>トヨノ</t>
    </rPh>
    <rPh sb="29" eb="31">
      <t>スイドウ</t>
    </rPh>
    <rPh sb="31" eb="33">
      <t>ジギョウ</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</si>
  <si>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</si>
  <si>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</si>
  <si>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水道事業会計（水道用水供給事業）</t>
  </si>
  <si>
    <t>豊能郡環境施設組合（一般会計）</t>
    <rPh sb="0" eb="3">
      <t>トヨノグン</t>
    </rPh>
    <rPh sb="3" eb="5">
      <t>カンキョウ</t>
    </rPh>
    <rPh sb="5" eb="7">
      <t>シセツ</t>
    </rPh>
    <rPh sb="7" eb="9">
      <t>クミアイ</t>
    </rPh>
    <rPh sb="10" eb="12">
      <t>イッパン</t>
    </rPh>
    <rPh sb="12" eb="14">
      <t>カイケイ</t>
    </rPh>
    <phoneticPr fontId="2"/>
  </si>
  <si>
    <t>猪名川上流広域ごみ処理施設組合（一般会計）</t>
    <rPh sb="0" eb="3">
      <t>イナガワ</t>
    </rPh>
    <rPh sb="3" eb="5">
      <t>ジョウリュウ</t>
    </rPh>
    <rPh sb="5" eb="7">
      <t>コウイキ</t>
    </rPh>
    <rPh sb="9" eb="11">
      <t>ショリ</t>
    </rPh>
    <rPh sb="11" eb="13">
      <t>シセツ</t>
    </rPh>
    <rPh sb="13" eb="15">
      <t>クミアイ</t>
    </rPh>
    <rPh sb="16" eb="18">
      <t>イッパン</t>
    </rPh>
    <rPh sb="18" eb="20">
      <t>カイケイ</t>
    </rPh>
    <phoneticPr fontId="2"/>
  </si>
  <si>
    <t>-</t>
    <phoneticPr fontId="2"/>
  </si>
  <si>
    <t>-</t>
    <phoneticPr fontId="2"/>
  </si>
  <si>
    <t>-</t>
    <phoneticPr fontId="2"/>
  </si>
  <si>
    <t>-</t>
    <phoneticPr fontId="2"/>
  </si>
  <si>
    <t>-</t>
    <phoneticPr fontId="2"/>
  </si>
  <si>
    <t>退職金等引当基金</t>
    <phoneticPr fontId="5"/>
  </si>
  <si>
    <t>公共施設整備基金</t>
    <phoneticPr fontId="5"/>
  </si>
  <si>
    <t>ふるさとづくり基金</t>
    <phoneticPr fontId="5"/>
  </si>
  <si>
    <t>旧吉川財産区基金</t>
    <phoneticPr fontId="5"/>
  </si>
  <si>
    <t>文化振興基金</t>
    <phoneticPr fontId="5"/>
  </si>
  <si>
    <t>-</t>
    <phoneticPr fontId="2"/>
  </si>
  <si>
    <t>大阪広域水道企業団
（工業用水道事業会計）</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</si>
  <si>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</si>
  <si>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</si>
  <si>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</si>
  <si>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</si>
  <si>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</si>
  <si>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額よりも控除する充当可能な財源等の方が大きいため、将来負担比率は算出されなかった。実質公債費比率は類似団体と比較して低い水準にあり、近年横ばいとなっている。今後は、令和８年度開校予定の小中一貫校の施設整備や公共施設の再編・再配置を行う必要があるため、整備費の抑制が重要となる。</t>
    <rPh sb="1" eb="3">
      <t>ショウライ</t>
    </rPh>
    <rPh sb="3" eb="5">
      <t>フタン</t>
    </rPh>
    <rPh sb="5" eb="6">
      <t>ガク</t>
    </rPh>
    <rPh sb="9" eb="11">
      <t>コウジョ</t>
    </rPh>
    <rPh sb="22" eb="23">
      <t>ホウ</t>
    </rPh>
    <rPh sb="24" eb="25">
      <t>オオ</t>
    </rPh>
    <rPh sb="30" eb="32">
      <t>ショウライ</t>
    </rPh>
    <rPh sb="32" eb="34">
      <t>フタン</t>
    </rPh>
    <rPh sb="34" eb="36">
      <t>ヒリツ</t>
    </rPh>
    <rPh sb="37" eb="39">
      <t>サンシュツ</t>
    </rPh>
    <rPh sb="122" eb="124">
      <t>ヒツヨウ</t>
    </rPh>
    <rPh sb="130" eb="133">
      <t>セイビヒ</t>
    </rPh>
    <rPh sb="134" eb="136">
      <t>ヨクセイ</t>
    </rPh>
    <rPh sb="137" eb="139">
      <t>ジュウヨウ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</si>
  <si>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</si>
  <si>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</si>
  <si>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</si>
  <si>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本町は公共施設の老朽化が進んでおり、有形固定資産減価償却率が高い傾向にある。なお、令和２年度決算に係る固定資産台帳については、令和３年３月31日時点で未整備であるため、令和２年度の当該団体値等は表示されていません。
</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</si>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</sst>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0" fontId="40"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1"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40"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38" fontId="34" fillId="9" borderId="116" xfId="20" applyFont="1" applyFill="1" applyBorder="1" applyAlignment="1" applyProtection="1">
      <alignment horizontal="right" vertical="center" shrinkToFit="1"/>
      <protection locked="0"/>
    </xf>
    <xf numFmtId="38" fontId="34" fillId="9" borderId="116" xfId="20" applyFont="1" applyFill="1" applyBorder="1" applyAlignment="1" applyProtection="1">
      <alignment horizontal="left" vertical="center" shrinkToFit="1"/>
      <protection locked="0"/>
    </xf>
    <xf numFmtId="38" fontId="34" fillId="9" borderId="121" xfId="20" applyFont="1" applyFill="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38" fontId="34" fillId="9" borderId="115" xfId="20" applyFont="1" applyFill="1" applyBorder="1" applyAlignment="1" applyProtection="1">
      <alignment horizontal="right" vertical="center" shrinkToFit="1"/>
      <protection locked="0"/>
    </xf>
    <xf numFmtId="38" fontId="39" fillId="0" borderId="116" xfId="20" applyFont="1" applyFill="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2">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125B-4898-819E-9048887A69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15519</c:v>
                </c:pt>
                <c:pt idx="1">
                  <c:v>30046</c:v>
                </c:pt>
                <c:pt idx="2">
                  <c:v>17421</c:v>
                </c:pt>
                <c:pt idx="3">
                  <c:v>25076</c:v>
                </c:pt>
                <c:pt idx="4">
                  <c:v>17930</c:v>
                </c:pt>
              </c:numCache>
            </c:numRef>
          </c:val>
          <c:smooth val="0"/>
          <c:extLst>
            <c:ext xmlns:c16="http://schemas.microsoft.com/office/drawing/2014/chart" uri="{C3380CC4-5D6E-409C-BE32-E72D297353CC}">
              <c16:uniqueId val="{00000001-125B-4898-819E-9048887A69FC}"/>
            </c:ext>
          </c:extLst>
        </c:ser>
        <c:dLbls>
          <c:showLegendKey val="0"/>
          <c:showVal val="0"/>
          <c:showCatName val="0"/>
          <c:showSerName val="0"/>
          <c:showPercent val="0"/>
          <c:showBubbleSize val="0"/>
        </c:dLbls>
        <c:marker val="1"/>
        <c:smooth val="0"/>
        <c:axId val="812094120"/>
        <c:axId val="812097648"/>
      </c:lineChart>
      <c:catAx>
        <c:axId val="812094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2097648"/>
        <c:crosses val="autoZero"/>
        <c:auto val="1"/>
        <c:lblAlgn val="ctr"/>
        <c:lblOffset val="100"/>
        <c:tickLblSkip val="1"/>
        <c:tickMarkSkip val="1"/>
        <c:noMultiLvlLbl val="0"/>
      </c:catAx>
      <c:valAx>
        <c:axId val="8120976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2094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3.23</c:v>
                </c:pt>
                <c:pt idx="1">
                  <c:v>3.08</c:v>
                </c:pt>
                <c:pt idx="2">
                  <c:v>1.04</c:v>
                </c:pt>
                <c:pt idx="3">
                  <c:v>1.44</c:v>
                </c:pt>
                <c:pt idx="4">
                  <c:v>3.94</c:v>
                </c:pt>
              </c:numCache>
            </c:numRef>
          </c:val>
          <c:extLst>
            <c:ext xmlns:c16="http://schemas.microsoft.com/office/drawing/2014/chart" uri="{C3380CC4-5D6E-409C-BE32-E72D297353CC}">
              <c16:uniqueId val="{00000000-8F63-43FA-A56C-D2ECF53A31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49.26</c:v>
                </c:pt>
                <c:pt idx="1">
                  <c:v>47.25</c:v>
                </c:pt>
                <c:pt idx="2">
                  <c:v>38.53</c:v>
                </c:pt>
                <c:pt idx="3">
                  <c:v>33.130000000000003</c:v>
                </c:pt>
                <c:pt idx="4">
                  <c:v>29.92</c:v>
                </c:pt>
              </c:numCache>
            </c:numRef>
          </c:val>
          <c:extLst>
            <c:ext xmlns:c16="http://schemas.microsoft.com/office/drawing/2014/chart" uri="{C3380CC4-5D6E-409C-BE32-E72D297353CC}">
              <c16:uniqueId val="{00000001-8F63-43FA-A56C-D2ECF53A3121}"/>
            </c:ext>
          </c:extLst>
        </c:ser>
        <c:dLbls>
          <c:showLegendKey val="0"/>
          <c:showVal val="0"/>
          <c:showCatName val="0"/>
          <c:showSerName val="0"/>
          <c:showPercent val="0"/>
          <c:showBubbleSize val="0"/>
        </c:dLbls>
        <c:gapWidth val="250"/>
        <c:overlap val="100"/>
        <c:axId val="812092160"/>
        <c:axId val="812101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c:v>
                </c:pt>
                <c:pt idx="1">
                  <c:v>-1.78</c:v>
                </c:pt>
                <c:pt idx="2">
                  <c:v>-10.84</c:v>
                </c:pt>
                <c:pt idx="3">
                  <c:v>-5.05</c:v>
                </c:pt>
                <c:pt idx="4">
                  <c:v>1.1599999999999999</c:v>
                </c:pt>
              </c:numCache>
            </c:numRef>
          </c:val>
          <c:smooth val="0"/>
          <c:extLst>
            <c:ext xmlns:c16="http://schemas.microsoft.com/office/drawing/2014/chart" uri="{C3380CC4-5D6E-409C-BE32-E72D297353CC}">
              <c16:uniqueId val="{00000002-8F63-43FA-A56C-D2ECF53A3121}"/>
            </c:ext>
          </c:extLst>
        </c:ser>
        <c:dLbls>
          <c:showLegendKey val="0"/>
          <c:showVal val="0"/>
          <c:showCatName val="0"/>
          <c:showSerName val="0"/>
          <c:showPercent val="0"/>
          <c:showBubbleSize val="0"/>
        </c:dLbls>
        <c:marker val="1"/>
        <c:smooth val="0"/>
        <c:axId val="812092160"/>
        <c:axId val="812101960"/>
      </c:lineChart>
      <c:catAx>
        <c:axId val="81209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2101960"/>
        <c:crosses val="autoZero"/>
        <c:auto val="1"/>
        <c:lblAlgn val="ctr"/>
        <c:lblOffset val="100"/>
        <c:tickLblSkip val="1"/>
        <c:tickMarkSkip val="1"/>
        <c:noMultiLvlLbl val="0"/>
      </c:catAx>
      <c:valAx>
        <c:axId val="812101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209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13.63</c:v>
                </c:pt>
                <c:pt idx="2">
                  <c:v>#N/A</c:v>
                </c:pt>
                <c:pt idx="3">
                  <c:v>12.01</c:v>
                </c:pt>
                <c:pt idx="4">
                  <c:v>#N/A</c:v>
                </c:pt>
                <c:pt idx="5">
                  <c:v>12.61</c:v>
                </c:pt>
                <c:pt idx="6">
                  <c:v>0</c:v>
                </c:pt>
                <c:pt idx="7">
                  <c:v>0</c:v>
                </c:pt>
                <c:pt idx="8">
                  <c:v>0</c:v>
                </c:pt>
                <c:pt idx="9">
                  <c:v>0</c:v>
                </c:pt>
              </c:numCache>
            </c:numRef>
          </c:val>
          <c:extLst>
            <c:ext xmlns:c16="http://schemas.microsoft.com/office/drawing/2014/chart" uri="{C3380CC4-5D6E-409C-BE32-E72D297353CC}">
              <c16:uniqueId val="{00000000-C205-4DFD-B9F9-A7F007C4E2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05-4DFD-B9F9-A7F007C4E2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205-4DFD-B9F9-A7F007C4E24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205-4DFD-B9F9-A7F007C4E243}"/>
            </c:ext>
          </c:extLst>
        </c:ser>
        <c:ser>
          <c:idx val="4"/>
          <c:order val="4"/>
          <c:tx>
            <c:strRef>
              <c:f>データシート!$A$31</c:f>
              <c:strCache>
                <c:ptCount val="1"/>
                <c:pt idx="0">
                  <c:v>国民健康保険特別会計診療所施設勘定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0.31</c:v>
                </c:pt>
                <c:pt idx="4">
                  <c:v>#N/A</c:v>
                </c:pt>
                <c:pt idx="5">
                  <c:v>0.11</c:v>
                </c:pt>
                <c:pt idx="6">
                  <c:v>#N/A</c:v>
                </c:pt>
                <c:pt idx="7">
                  <c:v>0.18</c:v>
                </c:pt>
                <c:pt idx="8">
                  <c:v>#N/A</c:v>
                </c:pt>
                <c:pt idx="9">
                  <c:v>0.16</c:v>
                </c:pt>
              </c:numCache>
            </c:numRef>
          </c:val>
          <c:extLst>
            <c:ext xmlns:c16="http://schemas.microsoft.com/office/drawing/2014/chart" uri="{C3380CC4-5D6E-409C-BE32-E72D297353CC}">
              <c16:uniqueId val="{00000004-C205-4DFD-B9F9-A7F007C4E24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0.28000000000000003</c:v>
                </c:pt>
                <c:pt idx="2">
                  <c:v>#N/A</c:v>
                </c:pt>
                <c:pt idx="3">
                  <c:v>0.34</c:v>
                </c:pt>
                <c:pt idx="4">
                  <c:v>#N/A</c:v>
                </c:pt>
                <c:pt idx="5">
                  <c:v>0.35</c:v>
                </c:pt>
                <c:pt idx="6">
                  <c:v>#N/A</c:v>
                </c:pt>
                <c:pt idx="7">
                  <c:v>0.38</c:v>
                </c:pt>
                <c:pt idx="8">
                  <c:v>#N/A</c:v>
                </c:pt>
                <c:pt idx="9">
                  <c:v>0.38</c:v>
                </c:pt>
              </c:numCache>
            </c:numRef>
          </c:val>
          <c:extLst>
            <c:ext xmlns:c16="http://schemas.microsoft.com/office/drawing/2014/chart" uri="{C3380CC4-5D6E-409C-BE32-E72D297353CC}">
              <c16:uniqueId val="{00000005-C205-4DFD-B9F9-A7F007C4E243}"/>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0.77</c:v>
                </c:pt>
                <c:pt idx="2">
                  <c:v>#N/A</c:v>
                </c:pt>
                <c:pt idx="3">
                  <c:v>0.69</c:v>
                </c:pt>
                <c:pt idx="4">
                  <c:v>#N/A</c:v>
                </c:pt>
                <c:pt idx="5">
                  <c:v>0.65</c:v>
                </c:pt>
                <c:pt idx="6">
                  <c:v>#N/A</c:v>
                </c:pt>
                <c:pt idx="7">
                  <c:v>0.63</c:v>
                </c:pt>
                <c:pt idx="8">
                  <c:v>#N/A</c:v>
                </c:pt>
                <c:pt idx="9">
                  <c:v>0.54</c:v>
                </c:pt>
              </c:numCache>
            </c:numRef>
          </c:val>
          <c:extLst>
            <c:ext xmlns:c16="http://schemas.microsoft.com/office/drawing/2014/chart" uri="{C3380CC4-5D6E-409C-BE32-E72D297353CC}">
              <c16:uniqueId val="{00000006-C205-4DFD-B9F9-A7F007C4E243}"/>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4.92</c:v>
                </c:pt>
                <c:pt idx="2">
                  <c:v>#N/A</c:v>
                </c:pt>
                <c:pt idx="3">
                  <c:v>5.71</c:v>
                </c:pt>
                <c:pt idx="4">
                  <c:v>#N/A</c:v>
                </c:pt>
                <c:pt idx="5">
                  <c:v>3.56</c:v>
                </c:pt>
                <c:pt idx="6">
                  <c:v>#N/A</c:v>
                </c:pt>
                <c:pt idx="7">
                  <c:v>1.84</c:v>
                </c:pt>
                <c:pt idx="8">
                  <c:v>#N/A</c:v>
                </c:pt>
                <c:pt idx="9">
                  <c:v>1.37</c:v>
                </c:pt>
              </c:numCache>
            </c:numRef>
          </c:val>
          <c:extLst>
            <c:ext xmlns:c16="http://schemas.microsoft.com/office/drawing/2014/chart" uri="{C3380CC4-5D6E-409C-BE32-E72D297353CC}">
              <c16:uniqueId val="{00000007-C205-4DFD-B9F9-A7F007C4E243}"/>
            </c:ext>
          </c:extLst>
        </c:ser>
        <c:ser>
          <c:idx val="8"/>
          <c:order val="8"/>
          <c:tx>
            <c:strRef>
              <c:f>データシート!$A$35</c:f>
              <c:strCache>
                <c:ptCount val="1"/>
                <c:pt idx="0">
                  <c:v>介護保険特別会計事業勘定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3.79</c:v>
                </c:pt>
                <c:pt idx="2">
                  <c:v>#N/A</c:v>
                </c:pt>
                <c:pt idx="3">
                  <c:v>2.42</c:v>
                </c:pt>
                <c:pt idx="4">
                  <c:v>#N/A</c:v>
                </c:pt>
                <c:pt idx="5">
                  <c:v>3.02</c:v>
                </c:pt>
                <c:pt idx="6">
                  <c:v>#N/A</c:v>
                </c:pt>
                <c:pt idx="7">
                  <c:v>2.15</c:v>
                </c:pt>
                <c:pt idx="8">
                  <c:v>#N/A</c:v>
                </c:pt>
                <c:pt idx="9">
                  <c:v>2.92</c:v>
                </c:pt>
              </c:numCache>
            </c:numRef>
          </c:val>
          <c:extLst>
            <c:ext xmlns:c16="http://schemas.microsoft.com/office/drawing/2014/chart" uri="{C3380CC4-5D6E-409C-BE32-E72D297353CC}">
              <c16:uniqueId val="{00000008-C205-4DFD-B9F9-A7F007C4E24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3.22</c:v>
                </c:pt>
                <c:pt idx="2">
                  <c:v>#N/A</c:v>
                </c:pt>
                <c:pt idx="3">
                  <c:v>3.07</c:v>
                </c:pt>
                <c:pt idx="4">
                  <c:v>#N/A</c:v>
                </c:pt>
                <c:pt idx="5">
                  <c:v>1.03</c:v>
                </c:pt>
                <c:pt idx="6">
                  <c:v>#N/A</c:v>
                </c:pt>
                <c:pt idx="7">
                  <c:v>1.43</c:v>
                </c:pt>
                <c:pt idx="8">
                  <c:v>#N/A</c:v>
                </c:pt>
                <c:pt idx="9">
                  <c:v>3.93</c:v>
                </c:pt>
              </c:numCache>
            </c:numRef>
          </c:val>
          <c:extLst>
            <c:ext xmlns:c16="http://schemas.microsoft.com/office/drawing/2014/chart" uri="{C3380CC4-5D6E-409C-BE32-E72D297353CC}">
              <c16:uniqueId val="{00000009-C205-4DFD-B9F9-A7F007C4E243}"/>
            </c:ext>
          </c:extLst>
        </c:ser>
        <c:dLbls>
          <c:showLegendKey val="0"/>
          <c:showVal val="0"/>
          <c:showCatName val="0"/>
          <c:showSerName val="0"/>
          <c:showPercent val="0"/>
          <c:showBubbleSize val="0"/>
        </c:dLbls>
        <c:gapWidth val="150"/>
        <c:overlap val="100"/>
        <c:axId val="812095688"/>
        <c:axId val="812099216"/>
      </c:barChart>
      <c:catAx>
        <c:axId val="812095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2099216"/>
        <c:crosses val="autoZero"/>
        <c:auto val="1"/>
        <c:lblAlgn val="ctr"/>
        <c:lblOffset val="100"/>
        <c:tickLblSkip val="1"/>
        <c:tickMarkSkip val="1"/>
        <c:noMultiLvlLbl val="0"/>
      </c:catAx>
      <c:valAx>
        <c:axId val="812099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2095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581</c:v>
                </c:pt>
                <c:pt idx="5">
                  <c:v>594</c:v>
                </c:pt>
                <c:pt idx="8">
                  <c:v>601</c:v>
                </c:pt>
                <c:pt idx="11">
                  <c:v>597</c:v>
                </c:pt>
                <c:pt idx="14">
                  <c:v>595</c:v>
                </c:pt>
              </c:numCache>
            </c:numRef>
          </c:val>
          <c:extLst>
            <c:ext xmlns:c16="http://schemas.microsoft.com/office/drawing/2014/chart" uri="{C3380CC4-5D6E-409C-BE32-E72D297353CC}">
              <c16:uniqueId val="{00000000-76EE-45D9-9085-BBE78240AE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EE-45D9-9085-BBE78240AE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6EE-45D9-9085-BBE78240AE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150</c:v>
                </c:pt>
                <c:pt idx="3">
                  <c:v>150</c:v>
                </c:pt>
                <c:pt idx="6">
                  <c:v>150</c:v>
                </c:pt>
                <c:pt idx="9">
                  <c:v>185</c:v>
                </c:pt>
                <c:pt idx="12">
                  <c:v>201</c:v>
                </c:pt>
              </c:numCache>
            </c:numRef>
          </c:val>
          <c:extLst>
            <c:ext xmlns:c16="http://schemas.microsoft.com/office/drawing/2014/chart" uri="{C3380CC4-5D6E-409C-BE32-E72D297353CC}">
              <c16:uniqueId val="{00000003-76EE-45D9-9085-BBE78240AE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137</c:v>
                </c:pt>
                <c:pt idx="3">
                  <c:v>148</c:v>
                </c:pt>
                <c:pt idx="6">
                  <c:v>162</c:v>
                </c:pt>
                <c:pt idx="9">
                  <c:v>81</c:v>
                </c:pt>
                <c:pt idx="12">
                  <c:v>78</c:v>
                </c:pt>
              </c:numCache>
            </c:numRef>
          </c:val>
          <c:extLst>
            <c:ext xmlns:c16="http://schemas.microsoft.com/office/drawing/2014/chart" uri="{C3380CC4-5D6E-409C-BE32-E72D297353CC}">
              <c16:uniqueId val="{00000004-76EE-45D9-9085-BBE78240AE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EE-45D9-9085-BBE78240AE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EE-45D9-9085-BBE78240AE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533</c:v>
                </c:pt>
                <c:pt idx="3">
                  <c:v>578</c:v>
                </c:pt>
                <c:pt idx="6">
                  <c:v>562</c:v>
                </c:pt>
                <c:pt idx="9">
                  <c:v>544</c:v>
                </c:pt>
                <c:pt idx="12">
                  <c:v>596</c:v>
                </c:pt>
              </c:numCache>
            </c:numRef>
          </c:val>
          <c:extLst>
            <c:ext xmlns:c16="http://schemas.microsoft.com/office/drawing/2014/chart" uri="{C3380CC4-5D6E-409C-BE32-E72D297353CC}">
              <c16:uniqueId val="{00000007-76EE-45D9-9085-BBE78240AEE0}"/>
            </c:ext>
          </c:extLst>
        </c:ser>
        <c:dLbls>
          <c:showLegendKey val="0"/>
          <c:showVal val="0"/>
          <c:showCatName val="0"/>
          <c:showSerName val="0"/>
          <c:showPercent val="0"/>
          <c:showBubbleSize val="0"/>
        </c:dLbls>
        <c:gapWidth val="100"/>
        <c:overlap val="100"/>
        <c:axId val="812090592"/>
        <c:axId val="812096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239</c:v>
                </c:pt>
                <c:pt idx="2">
                  <c:v>#N/A</c:v>
                </c:pt>
                <c:pt idx="3">
                  <c:v>#N/A</c:v>
                </c:pt>
                <c:pt idx="4">
                  <c:v>282</c:v>
                </c:pt>
                <c:pt idx="5">
                  <c:v>#N/A</c:v>
                </c:pt>
                <c:pt idx="6">
                  <c:v>#N/A</c:v>
                </c:pt>
                <c:pt idx="7">
                  <c:v>273</c:v>
                </c:pt>
                <c:pt idx="8">
                  <c:v>#N/A</c:v>
                </c:pt>
                <c:pt idx="9">
                  <c:v>#N/A</c:v>
                </c:pt>
                <c:pt idx="10">
                  <c:v>213</c:v>
                </c:pt>
                <c:pt idx="11">
                  <c:v>#N/A</c:v>
                </c:pt>
                <c:pt idx="12">
                  <c:v>#N/A</c:v>
                </c:pt>
                <c:pt idx="13">
                  <c:v>280</c:v>
                </c:pt>
                <c:pt idx="14">
                  <c:v>#N/A</c:v>
                </c:pt>
              </c:numCache>
            </c:numRef>
          </c:val>
          <c:smooth val="0"/>
          <c:extLst>
            <c:ext xmlns:c16="http://schemas.microsoft.com/office/drawing/2014/chart" uri="{C3380CC4-5D6E-409C-BE32-E72D297353CC}">
              <c16:uniqueId val="{00000008-76EE-45D9-9085-BBE78240AEE0}"/>
            </c:ext>
          </c:extLst>
        </c:ser>
        <c:dLbls>
          <c:showLegendKey val="0"/>
          <c:showVal val="0"/>
          <c:showCatName val="0"/>
          <c:showSerName val="0"/>
          <c:showPercent val="0"/>
          <c:showBubbleSize val="0"/>
        </c:dLbls>
        <c:marker val="1"/>
        <c:smooth val="0"/>
        <c:axId val="812090592"/>
        <c:axId val="812096080"/>
      </c:lineChart>
      <c:catAx>
        <c:axId val="81209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2096080"/>
        <c:crosses val="autoZero"/>
        <c:auto val="1"/>
        <c:lblAlgn val="ctr"/>
        <c:lblOffset val="100"/>
        <c:tickLblSkip val="1"/>
        <c:tickMarkSkip val="1"/>
        <c:noMultiLvlLbl val="0"/>
      </c:catAx>
      <c:valAx>
        <c:axId val="81209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209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6793</c:v>
                </c:pt>
                <c:pt idx="5">
                  <c:v>6552</c:v>
                </c:pt>
                <c:pt idx="8">
                  <c:v>6335</c:v>
                </c:pt>
                <c:pt idx="11">
                  <c:v>6137</c:v>
                </c:pt>
                <c:pt idx="14">
                  <c:v>5822</c:v>
                </c:pt>
              </c:numCache>
            </c:numRef>
          </c:val>
          <c:extLst>
            <c:ext xmlns:c16="http://schemas.microsoft.com/office/drawing/2014/chart" uri="{C3380CC4-5D6E-409C-BE32-E72D297353CC}">
              <c16:uniqueId val="{00000000-B214-4D11-99DE-49CF393749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214-4D11-99DE-49CF393749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3651</c:v>
                </c:pt>
                <c:pt idx="5">
                  <c:v>3647</c:v>
                </c:pt>
                <c:pt idx="8">
                  <c:v>3197</c:v>
                </c:pt>
                <c:pt idx="11">
                  <c:v>3046</c:v>
                </c:pt>
                <c:pt idx="14">
                  <c:v>2802</c:v>
                </c:pt>
              </c:numCache>
            </c:numRef>
          </c:val>
          <c:extLst>
            <c:ext xmlns:c16="http://schemas.microsoft.com/office/drawing/2014/chart" uri="{C3380CC4-5D6E-409C-BE32-E72D297353CC}">
              <c16:uniqueId val="{00000002-B214-4D11-99DE-49CF393749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14-4D11-99DE-49CF393749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14-4D11-99DE-49CF393749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14-4D11-99DE-49CF393749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1912</c:v>
                </c:pt>
                <c:pt idx="3">
                  <c:v>1916</c:v>
                </c:pt>
                <c:pt idx="6">
                  <c:v>1803</c:v>
                </c:pt>
                <c:pt idx="9">
                  <c:v>1619</c:v>
                </c:pt>
                <c:pt idx="12">
                  <c:v>1502</c:v>
                </c:pt>
              </c:numCache>
            </c:numRef>
          </c:val>
          <c:extLst>
            <c:ext xmlns:c16="http://schemas.microsoft.com/office/drawing/2014/chart" uri="{C3380CC4-5D6E-409C-BE32-E72D297353CC}">
              <c16:uniqueId val="{00000006-B214-4D11-99DE-49CF393749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775</c:v>
                </c:pt>
                <c:pt idx="3">
                  <c:v>637</c:v>
                </c:pt>
                <c:pt idx="6">
                  <c:v>496</c:v>
                </c:pt>
                <c:pt idx="9">
                  <c:v>682</c:v>
                </c:pt>
                <c:pt idx="12">
                  <c:v>502</c:v>
                </c:pt>
              </c:numCache>
            </c:numRef>
          </c:val>
          <c:extLst>
            <c:ext xmlns:c16="http://schemas.microsoft.com/office/drawing/2014/chart" uri="{C3380CC4-5D6E-409C-BE32-E72D297353CC}">
              <c16:uniqueId val="{00000007-B214-4D11-99DE-49CF393749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1357</c:v>
                </c:pt>
                <c:pt idx="3">
                  <c:v>1260</c:v>
                </c:pt>
                <c:pt idx="6">
                  <c:v>1284</c:v>
                </c:pt>
                <c:pt idx="9">
                  <c:v>806</c:v>
                </c:pt>
                <c:pt idx="12">
                  <c:v>658</c:v>
                </c:pt>
              </c:numCache>
            </c:numRef>
          </c:val>
          <c:extLst>
            <c:ext xmlns:c16="http://schemas.microsoft.com/office/drawing/2014/chart" uri="{C3380CC4-5D6E-409C-BE32-E72D297353CC}">
              <c16:uniqueId val="{00000008-B214-4D11-99DE-49CF393749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214-4D11-99DE-49CF393749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6035</c:v>
                </c:pt>
                <c:pt idx="3">
                  <c:v>6154</c:v>
                </c:pt>
                <c:pt idx="6">
                  <c:v>5943</c:v>
                </c:pt>
                <c:pt idx="9">
                  <c:v>5857</c:v>
                </c:pt>
                <c:pt idx="12">
                  <c:v>5696</c:v>
                </c:pt>
              </c:numCache>
            </c:numRef>
          </c:val>
          <c:extLst>
            <c:ext xmlns:c16="http://schemas.microsoft.com/office/drawing/2014/chart" uri="{C3380CC4-5D6E-409C-BE32-E72D297353CC}">
              <c16:uniqueId val="{0000000A-B214-4D11-99DE-49CF39374940}"/>
            </c:ext>
          </c:extLst>
        </c:ser>
        <c:dLbls>
          <c:showLegendKey val="0"/>
          <c:showVal val="0"/>
          <c:showCatName val="0"/>
          <c:showSerName val="0"/>
          <c:showPercent val="0"/>
          <c:showBubbleSize val="0"/>
        </c:dLbls>
        <c:gapWidth val="100"/>
        <c:overlap val="100"/>
        <c:axId val="812096864"/>
        <c:axId val="812090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214-4D11-99DE-49CF39374940}"/>
            </c:ext>
          </c:extLst>
        </c:ser>
        <c:dLbls>
          <c:showLegendKey val="0"/>
          <c:showVal val="0"/>
          <c:showCatName val="0"/>
          <c:showSerName val="0"/>
          <c:showPercent val="0"/>
          <c:showBubbleSize val="0"/>
        </c:dLbls>
        <c:marker val="1"/>
        <c:smooth val="0"/>
        <c:axId val="812096864"/>
        <c:axId val="812090984"/>
      </c:lineChart>
      <c:catAx>
        <c:axId val="81209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12090984"/>
        <c:crosses val="autoZero"/>
        <c:auto val="1"/>
        <c:lblAlgn val="ctr"/>
        <c:lblOffset val="100"/>
        <c:tickLblSkip val="1"/>
        <c:tickMarkSkip val="1"/>
        <c:noMultiLvlLbl val="0"/>
      </c:catAx>
      <c:valAx>
        <c:axId val="812090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209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1743</c:v>
                </c:pt>
                <c:pt idx="1">
                  <c:v>1497</c:v>
                </c:pt>
                <c:pt idx="2">
                  <c:v>1429</c:v>
                </c:pt>
              </c:numCache>
            </c:numRef>
          </c:val>
          <c:extLst>
            <c:ext xmlns:c16="http://schemas.microsoft.com/office/drawing/2014/chart" uri="{C3380CC4-5D6E-409C-BE32-E72D297353CC}">
              <c16:uniqueId val="{00000000-664C-48C7-A4A8-9C13E9BC3A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664C-48C7-A4A8-9C13E9BC3A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884</c:v>
                </c:pt>
                <c:pt idx="1">
                  <c:v>940</c:v>
                </c:pt>
                <c:pt idx="2">
                  <c:v>793</c:v>
                </c:pt>
              </c:numCache>
            </c:numRef>
          </c:val>
          <c:extLst>
            <c:ext xmlns:c16="http://schemas.microsoft.com/office/drawing/2014/chart" uri="{C3380CC4-5D6E-409C-BE32-E72D297353CC}">
              <c16:uniqueId val="{00000002-664C-48C7-A4A8-9C13E9BC3A73}"/>
            </c:ext>
          </c:extLst>
        </c:ser>
        <c:dLbls>
          <c:showLegendKey val="0"/>
          <c:showVal val="0"/>
          <c:showCatName val="0"/>
          <c:showSerName val="0"/>
          <c:showPercent val="0"/>
          <c:showBubbleSize val="0"/>
        </c:dLbls>
        <c:gapWidth val="120"/>
        <c:overlap val="100"/>
        <c:axId val="812098040"/>
        <c:axId val="812094904"/>
      </c:barChart>
      <c:catAx>
        <c:axId val="812098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12094904"/>
        <c:crosses val="autoZero"/>
        <c:auto val="1"/>
        <c:lblAlgn val="ctr"/>
        <c:lblOffset val="100"/>
        <c:tickLblSkip val="1"/>
        <c:tickMarkSkip val="1"/>
        <c:noMultiLvlLbl val="0"/>
      </c:catAx>
      <c:valAx>
        <c:axId val="8120949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12098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{102FD919-993D-4273-AF01-77111C78279E}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8C9-449D-9DE4-ACC21D1837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{08B83DE6-3BC5-4275-BDFF-EB9B7739F198}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C9-449D-9DE4-ACC21D1837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{31EB3F6C-4B5A-4881-8183-6F4B42B50526}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C9-449D-9DE4-ACC21D1837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{424ABCF0-0BE7-4F78-BB51-807A9E92AF76}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C9-449D-9DE4-ACC21D1837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{7B796648-57C8-4B78-86BC-8C24C5F95DAB}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C9-449D-9DE4-ACC21D1837B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{205EB663-C37B-4949-BBC3-0BB8EAC75DB3}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8C9-449D-9DE4-ACC21D1837B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{EF6426C6-74C2-4E85-9C34-271415A36FD9}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8C9-449D-9DE4-ACC21D1837B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{E4153975-9AAC-430A-B7EC-9F29D6A2534F}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8C9-449D-9DE4-ACC21D1837B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{4778A7E7-BAA8-4148-8D94-3B638D4D59C7}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8C9-449D-9DE4-ACC21D1837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59.5</c:v>
                </c:pt>
                <c:pt idx="8">
                  <c:v>61.1</c:v>
                </c:pt>
                <c:pt idx="24">
                  <c:v>61.6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8C9-449D-9DE4-ACC21D1837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{03F372A7-3A8D-402B-AEF1-0B2497632290}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8C9-449D-9DE4-ACC21D1837B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{E7838351-1A26-4D9D-BF0A-73F8DFA04E1F}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C9-449D-9DE4-ACC21D1837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{79C68C26-A61A-4EFC-AB06-3C193ADC565E}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C9-449D-9DE4-ACC21D1837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{8B3B0DE7-BECC-4EEC-82BB-1B42DDF9C954}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C9-449D-9DE4-ACC21D1837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{C0BF02A0-8ACE-4811-A47F-41AE94B7EB06}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C9-449D-9DE4-ACC21D1837B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{E9716280-B5A8-4732-8FBC-7AECCB53A330}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8C9-449D-9DE4-ACC21D1837B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{BC2F96EB-B276-4A95-9070-71DCA9FF7CB3}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8C9-449D-9DE4-ACC21D1837B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{E9318A6E-0610-41E4-8EF9-55CB03F06CEF}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8C9-449D-9DE4-ACC21D1837B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{E48C5A78-FC01-4AFE-8A90-CE424B226DE5}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8C9-449D-9DE4-ACC21D1837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24">
                  <c:v>60.3</c:v>
                </c:pt>
              </c:numCache>
            </c:numRef>
          </c:xVal>
          <c:yVal>
            <c:numRef>
              <c:f>公会計指標分析・財政指標組合せ分析表!$BP$55:$DC$55</c:f>
              <c:numCache>
                <c:formatCode>#,##0.0;"▲ "#,##0.0</c:formatCode>
                <c:ptCount val="40"/>
                <c:pt idx="0">
                  <c:v>32.9</c:v>
                </c:pt>
                <c:pt idx="8">
                  <c:v>28.5</c:v>
                </c:pt>
                <c:pt idx="24">
                  <c:v>21.4</c:v>
                </c:pt>
              </c:numCache>
            </c:numRef>
          </c:yVal>
          <c:smooth val="0"/>
          <c:extLst>
            <c:ext xmlns:c16="http://schemas.microsoft.com/office/drawing/2014/chart" uri="{C3380CC4-5D6E-409C-BE32-E72D297353CC}">
              <c16:uniqueId val="{00000013-A8C9-449D-9DE4-ACC21D1837BA}"/>
            </c:ext>
          </c:extLst>
        </c:ser>
        <c:dLbls>
          <c:showLegendKey val="0"/>
          <c:showVal val="1"/>
          <c:showCatName val="0"/>
          <c:showSerName val="0"/>
          <c:showPercent val="0"/>
          <c:showBubbleSize val="0"/>
        </c:dLbls>
        <c:axId val="332378080"/>
        <c:axId val="332381216"/>
      </c:scatterChart>
      <c:valAx>
        <c:axId val="332378080"/>
        <c:scaling>
          <c:orientation val="maxMin"/>
          <c:max val="61"/>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381216"/>
        <c:crosses val="autoZero"/>
        <c:crossBetween val="midCat"/>
      </c:valAx>
      <c:valAx>
        <c:axId val="332381216"/>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32378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{A7BFC798-B357-4272-B571-A4389EBBCB8E}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F06-40D5-9FAC-20E3D7D8C1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{B625383E-CD23-4CA4-BF58-147C5C734356}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06-40D5-9FAC-20E3D7D8C1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{FBC75934-AFD5-4528-8660-073E34D0C233}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06-40D5-9FAC-20E3D7D8C1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{AF9DA070-8292-4DCF-972A-BE9344D63654}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06-40D5-9FAC-20E3D7D8C1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{00971B66-E7A2-45AE-BC79-DB75B2A7333E}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06-40D5-9FAC-20E3D7D8C11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{D83C9B4D-BCF4-42C9-B242-572E80E2AC69}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F06-40D5-9FAC-20E3D7D8C11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{89473A95-0D66-468A-8FE0-58009F83C4B8}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F06-40D5-9FAC-20E3D7D8C11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{3D8CB237-19E0-496A-8049-6C820381F8F8}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F06-40D5-9FAC-20E3D7D8C11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{F624D9FC-0AE1-42B8-A851-E94B7BD20F0F}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F06-40D5-9FAC-20E3D7D8C1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6.2</c:v>
                </c:pt>
                <c:pt idx="16">
                  <c:v>6.7</c:v>
                </c:pt>
                <c:pt idx="24">
                  <c:v>6.5</c:v>
                </c:pt>
                <c:pt idx="32">
                  <c:v>6.3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F06-40D5-9FAC-20E3D7D8C1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{D3DDF664-3717-4EA6-8671-4332ADEB8C8E}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F06-40D5-9FAC-20E3D7D8C1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{DB1E5A74-D5B5-412D-97A2-4066B4148F54}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06-40D5-9FAC-20E3D7D8C1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{3503B0EF-3DFE-4C7E-85A9-7C2CAB7AA11D}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06-40D5-9FAC-20E3D7D8C1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{1D78120A-6A65-4409-BE47-6D228DA8497E}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06-40D5-9FAC-20E3D7D8C1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{BE8FBCF6-D671-40C7-9E79-809A0891FB74}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06-40D5-9FAC-20E3D7D8C11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{00A08E68-61C4-4FB4-A035-C5D757F6FB6C}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F06-40D5-9FAC-20E3D7D8C11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{FC4586AC-D701-44E8-8E84-82D399DAD6B0}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F06-40D5-9FAC-20E3D7D8C11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{780232A6-A38E-4FE0-8104-FC1A58585F03}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F06-40D5-9FAC-20E3D7D8C11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{0E5BC7D5-4DFE-49F1-9FA9-00AD988B169A}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F06-40D5-9FAC-20E3D7D8C1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1F06-40D5-9FAC-20E3D7D8C11F}"/>
            </c:ext>
          </c:extLst>
        </c:ser>
        <c:dLbls>
          <c:showLegendKey val="0"/>
          <c:showVal val="1"/>
          <c:showCatName val="0"/>
          <c:showSerName val="0"/>
          <c:showPercent val="0"/>
          <c:showBubbleSize val="0"/>
        </c:dLbls>
        <c:axId val="335244024"/>
        <c:axId val="335245592"/>
      </c:scatterChart>
      <c:valAx>
        <c:axId val="335244024"/>
        <c:scaling>
          <c:orientation val="maxMin"/>
          <c:max val="8.2999999999999989"/>
          <c:min val="7.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5245592"/>
        <c:crosses val="autoZero"/>
        <c:crossBetween val="midCat"/>
      </c:valAx>
      <c:valAx>
        <c:axId val="335245592"/>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352440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交付税措置のある地方債のみ発行するという方針により、公債費の抑制に努めているため、元利償還金はほぼ一定の水準で推移している。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令和元年度に大阪広域水道企業団に統合を行ったことにより、「公営企業債の元利償還金に対する繰入金」は半減し、「組合等が起こした地方債の元利償還金に対する負担金等」は増加している。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中長期的な視点で見ると、公共施設の</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老朽化対策が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未完であるため、施設の再編・再配置を行い、整備にかかる費用を抑制し、公債費の抑制を図ることが重要となる。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該当なし</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水道事業に係る公営企業債等繰入見込額や組合等負担等見込額など</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軒並み減少となったため、将来負担額は減少となった。充当可能な財源等も減少となり、分子全体としてもマイナスであったため、令和２年度の将来負担比率は算出されなかった。</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については、令和８年度開校予定の小中一貫校の施設整備により、歳出増加が見込まれる。公共施設の再編・再配置、事務事業の見直し、民間委託や民営化の推進を行っていくとともに、再任用職員の活用など、人員の適正化を図り、歳出削減に努めていく。</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大阪府豊能町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rgbClr val="000000"/>
              </a:solidFill>
              <a:effectLst/>
              <a:latin typeface="+mn-lt"/>
              <a:ea typeface="+mn-ea"/>
              <a:cs typeface="+mn-cs"/>
            </a:rPr>
            <a:t>　</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令和元年度は前年度繰越金の</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相当額である</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44</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百万円を財政調整基金に積み立てたものの、財源不足により財政調整基金を</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290</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百万円、退職金等引当基金を</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67</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百万円取り崩したため、基金全体として減少となった。</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　また、令和</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年度は前年度繰越金の</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相当額である</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32</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百万円を財政調整基金に積み立てたものの、財政調整基金を</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100</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百万円、退職金等引当基金を</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115</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、ふるさとづくり基金を</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14</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百万円、文化振興基金を</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19</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百万円をそれぞれ</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取り崩したため、基金全体として減少となった。</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今後は任用基準の見直しや施設規模の適正化など、効率的な人員配置を図る。加えて、歳出削減に努め、基金の取り崩しを可能な限り抑制していく。</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・退職金等引当基金：退職手当</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の支給</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・ふるさとづくり基金：ふるさとづくりの推進</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・公共施設整備基金：公共施設の整備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・旧吉川財産区基金：住民福祉の増進</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・文化振興基金：文化の振興</a:t>
          </a:r>
          <a:endPar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・森林環境譲与税基金：森林整備の促進</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年度分</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・退職金等引当基金：定年退職者等の退職金に充当するため、</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115</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取り崩したことにより、残高が減少した。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・ふるさとづくり基金：</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ふるさと寄附促進事業や小中学生の漢字・英語力向上に資する事業</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などに充当するため、</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14</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取り崩したことにより、残高が減少した。</a:t>
          </a:r>
          <a:endPar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残高の増減なし</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・旧吉川財産区基金：残高の増減なし</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・文化振興基金：</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ユーべルホール管理事業や文化振興事業に充当するため、</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19</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百万円を取り崩したことにより、残高が減少した。</a:t>
          </a:r>
          <a:endPar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・森林環境譲与税基金：残高の増減なし</a:t>
          </a:r>
          <a:endPar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令和元年度から</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定年退職者</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ピークを</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過ぎ</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、退職金等引当基金の減少も</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落ち着く</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ことから、更なる歳出削減の効果的な実施に努め、基金の取り崩しを可能な限り抑制していく。</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rgbClr val="000000"/>
              </a:solidFill>
              <a:effectLst/>
              <a:latin typeface="+mn-lt"/>
              <a:ea typeface="+mn-ea"/>
              <a:cs typeface="+mn-cs"/>
            </a:rPr>
            <a:t>  </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年度は前年度繰越金の</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相当額である</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44</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百万円を積み立てたものの、財源不足により</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290</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取り崩したため、残高が減少した。</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年度は前年度繰越金の</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相当額である</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32</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百万円を積み立てたものの、</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財源不足の恐れがあったため、</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100</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取り崩した</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ことにより</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、残高が減少した。</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rgbClr val="000000"/>
              </a:solidFill>
              <a:effectLst/>
              <a:latin typeface="+mn-lt"/>
              <a:ea typeface="+mn-ea"/>
              <a:cs typeface="+mn-cs"/>
            </a:rPr>
            <a:t>　</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令和３年度以降は監査委員の意向に従い前年度繰越金全額を積み立てていく。また</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今後は任用基準の見直しや施設規模の適正化など、効率的な人員配置を図る。加えて、歳出削減の効果的な実施に努め、基金の取り崩しを可能な限り抑制していく。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とも</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増減なし。</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令和３年度に地方交付税で令和３年度臨時財政対策債の償還費として措置された額を積み立て、今後の償還の際に取り崩していく。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19,093
18,985
34.34
9,189,041
8,900,842
188,109
4,777,482
5,696,060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6" name="正方形/長方形 45"/>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本町は公共施設の老朽化が進んでおり、有形固定資産減価償却率が高い傾向にある。なお、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令和２年度決算に係る固定資産台帳については、令和３年３月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日時点で未整備であるため、令和２年度の当該団体値等は表示されていません。</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73" name="直線コネクタ 72"/>
        <xdr:cNvCxnSpPr/>
      </xdr:nvCxnSpPr>
      <xdr:spPr>
        <a:xfrm flipV="1">
          <a:off x="4760595" y="4674447"/>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74" name="有形固定資産減価償却率最小値テキスト"/>
        <xdr:cNvSpPr txBox="1"/>
      </xdr:nvSpPr>
      <xdr:spPr>
        <a:xfrm>
          <a:off x="4813300"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75" name="直線コネクタ 74"/>
        <xdr:cNvCxnSpPr/>
      </xdr:nvCxnSpPr>
      <xdr:spPr>
        <a:xfrm>
          <a:off x="4673600" y="5876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76" name="有形固定資産減価償却率最大値テキスト"/>
        <xdr:cNvSpPr txBox="1"/>
      </xdr:nvSpPr>
      <xdr:spPr>
        <a:xfrm>
          <a:off x="4813300" y="4449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77" name="直線コネクタ 76"/>
        <xdr:cNvCxnSpPr/>
      </xdr:nvCxnSpPr>
      <xdr:spPr>
        <a:xfrm>
          <a:off x="4673600" y="467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8" name="有形固定資産減価償却率平均値テキスト"/>
        <xdr:cNvSpPr txBox="1"/>
      </xdr:nvSpPr>
      <xdr:spPr>
        <a:xfrm>
          <a:off x="4813300" y="5224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9" name="フローチャート: 判断 78"/>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80" name="フローチャート: 判断 79"/>
        <xdr:cNvSpPr/>
      </xdr:nvSpPr>
      <xdr:spPr>
        <a:xfrm>
          <a:off x="40005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1" name="フローチャート: 判断 80"/>
        <xdr:cNvSpPr/>
      </xdr:nvSpPr>
      <xdr:spPr>
        <a:xfrm>
          <a:off x="3238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2" name="フローチャート: 判断 81"/>
        <xdr:cNvSpPr/>
      </xdr:nvSpPr>
      <xdr:spPr>
        <a:xfrm>
          <a:off x="2476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83" name="フローチャート: 判断 82"/>
        <xdr:cNvSpPr/>
      </xdr:nvSpPr>
      <xdr:spPr>
        <a:xfrm>
          <a:off x="1714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124248</xdr:rowOff>
    </xdr:from>
    <xdr:to>
      <xdr:col>19</xdr:col>
      <xdr:colOff>187325</xdr:colOff>
      <xdr:row>31</xdr:row>
      <xdr:rowOff>54398</xdr:rowOff>
    </xdr:to>
    <xdr:sp macro="" textlink="">
      <xdr:nvSpPr>
        <xdr:cNvPr id="89" name="楕円 88"/>
        <xdr:cNvSpPr/>
      </xdr:nvSpPr>
      <xdr:spPr>
        <a:xfrm>
          <a:off x="4000500" y="52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90" name="楕円 89"/>
        <xdr:cNvSpPr/>
      </xdr:nvSpPr>
      <xdr:spPr>
        <a:xfrm>
          <a:off x="2476500" y="52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48683</xdr:rowOff>
    </xdr:from>
    <xdr:to>
      <xdr:col>7</xdr:col>
      <xdr:colOff>187325</xdr:colOff>
      <xdr:row>30</xdr:row>
      <xdr:rowOff>150283</xdr:rowOff>
    </xdr:to>
    <xdr:sp macro="" textlink="">
      <xdr:nvSpPr>
        <xdr:cNvPr id="91" name="楕円 90"/>
        <xdr:cNvSpPr/>
      </xdr:nvSpPr>
      <xdr:spPr>
        <a:xfrm>
          <a:off x="1714500" y="51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99483</xdr:rowOff>
    </xdr:from>
    <xdr:to>
      <xdr:col>11</xdr:col>
      <xdr:colOff>136525</xdr:colOff>
      <xdr:row>30</xdr:row>
      <xdr:rowOff>157057</xdr:rowOff>
    </xdr:to>
    <xdr:cxnSp macro="">
      <xdr:nvCxnSpPr>
        <xdr:cNvPr id="92" name="直線コネクタ 91"/>
        <xdr:cNvCxnSpPr/>
      </xdr:nvCxnSpPr>
      <xdr:spPr>
        <a:xfrm>
          <a:off x="1765300" y="5242983"/>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93" name="n_1aveValue有形固定資産減価償却率"/>
        <xdr:cNvSpPr txBox="1"/>
      </xdr:nvSpPr>
      <xdr:spPr>
        <a:xfrm>
          <a:off x="3836044" y="49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4" name="n_2aveValue有形固定資産減価償却率"/>
        <xdr:cNvSpPr txBox="1"/>
      </xdr:nvSpPr>
      <xdr:spPr>
        <a:xfrm>
          <a:off x="3086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5" name="n_3aveValue有形固定資産減価償却率"/>
        <xdr:cNvSpPr txBox="1"/>
      </xdr:nvSpPr>
      <xdr:spPr>
        <a:xfrm>
          <a:off x="2324744" y="49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96" name="n_4aveValue有形固定資産減価償却率"/>
        <xdr:cNvSpPr txBox="1"/>
      </xdr:nvSpPr>
      <xdr:spPr>
        <a:xfrm>
          <a:off x="15627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45525</xdr:rowOff>
    </xdr:from>
    <xdr:ext cx="405111" cy="259045"/>
    <xdr:sp macro="" textlink="">
      <xdr:nvSpPr>
        <xdr:cNvPr id="97" name="n_1mainValue有形固定資産減価償却率"/>
        <xdr:cNvSpPr txBox="1"/>
      </xdr:nvSpPr>
      <xdr:spPr>
        <a:xfrm>
          <a:off x="3836044" y="5360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8" name="n_3mainValue有形固定資産減価償却率"/>
        <xdr:cNvSpPr txBox="1"/>
      </xdr:nvSpPr>
      <xdr:spPr>
        <a:xfrm>
          <a:off x="23247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141410</xdr:rowOff>
    </xdr:from>
    <xdr:ext cx="405111" cy="259045"/>
    <xdr:sp macro="" textlink="">
      <xdr:nvSpPr>
        <xdr:cNvPr id="99" name="n_4mainValue有形固定資産減価償却率"/>
        <xdr:cNvSpPr txBox="1"/>
      </xdr:nvSpPr>
      <xdr:spPr>
        <a:xfrm>
          <a:off x="1562744" y="528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将来負担額は減少傾向にあるものの、職員の高齢化等により人件費が高い水準にあるため、債務償還比率も類似団体と比べると高くなっている。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人口急増期に入庁した職員が順次定年退職を迎えていることにより、退職手当が大きくなってい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令和３年度以降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は退職者数も落ち着くため、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人件費は減少傾向となることが予想される。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7" name="テキスト ボックス 116"/>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9" name="テキスト ボックス 118"/>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5" name="テキスト ボックス 124"/>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28" name="直線コネクタ 127"/>
        <xdr:cNvCxnSpPr/>
      </xdr:nvCxnSpPr>
      <xdr:spPr>
        <a:xfrm flipV="1">
          <a:off x="14793595" y="4541308"/>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29" name="債務償還比率最小値テキスト"/>
        <xdr:cNvSpPr txBox="1"/>
      </xdr:nvSpPr>
      <xdr:spPr>
        <a:xfrm>
          <a:off x="14846300" y="60400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30" name="直線コネクタ 129"/>
        <xdr:cNvCxnSpPr/>
      </xdr:nvCxnSpPr>
      <xdr:spPr>
        <a:xfrm>
          <a:off x="14706600" y="60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1"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2" name="直線コネクタ 131"/>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38816</xdr:rowOff>
    </xdr:from>
    <xdr:ext cx="469744" cy="259045"/>
    <xdr:sp macro="" textlink="">
      <xdr:nvSpPr>
        <xdr:cNvPr id="133" name="債務償還比率平均値テキスト"/>
        <xdr:cNvSpPr txBox="1"/>
      </xdr:nvSpPr>
      <xdr:spPr>
        <a:xfrm>
          <a:off x="14846300" y="5010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34" name="フローチャート: 判断 133"/>
        <xdr:cNvSpPr/>
      </xdr:nvSpPr>
      <xdr:spPr>
        <a:xfrm>
          <a:off x="14744700" y="515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35" name="フローチャート: 判断 134"/>
        <xdr:cNvSpPr/>
      </xdr:nvSpPr>
      <xdr:spPr>
        <a:xfrm>
          <a:off x="14033500" y="519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36" name="フローチャート: 判断 135"/>
        <xdr:cNvSpPr/>
      </xdr:nvSpPr>
      <xdr:spPr>
        <a:xfrm>
          <a:off x="13271500" y="516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37" name="フローチャート: 判断 136"/>
        <xdr:cNvSpPr/>
      </xdr:nvSpPr>
      <xdr:spPr>
        <a:xfrm>
          <a:off x="12509500" y="5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38" name="フローチャート: 判断 137"/>
        <xdr:cNvSpPr/>
      </xdr:nvSpPr>
      <xdr:spPr>
        <a:xfrm>
          <a:off x="11747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129166</xdr:rowOff>
    </xdr:from>
    <xdr:to>
      <xdr:col>76</xdr:col>
      <xdr:colOff>73025</xdr:colOff>
      <xdr:row>31</xdr:row>
      <xdr:rowOff>59316</xdr:rowOff>
    </xdr:to>
    <xdr:sp macro="" textlink="">
      <xdr:nvSpPr>
        <xdr:cNvPr id="144" name="楕円 143"/>
        <xdr:cNvSpPr/>
      </xdr:nvSpPr>
      <xdr:spPr>
        <a:xfrm>
          <a:off x="14744700" y="527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107593</xdr:rowOff>
    </xdr:from>
    <xdr:ext cx="469744" cy="259045"/>
    <xdr:sp macro="" textlink="">
      <xdr:nvSpPr>
        <xdr:cNvPr id="145" name="債務償還比率該当値テキスト"/>
        <xdr:cNvSpPr txBox="1"/>
      </xdr:nvSpPr>
      <xdr:spPr>
        <a:xfrm>
          <a:off x="14846300" y="525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47696</xdr:rowOff>
    </xdr:from>
    <xdr:to>
      <xdr:col>72</xdr:col>
      <xdr:colOff>123825</xdr:colOff>
      <xdr:row>33</xdr:row>
      <xdr:rowOff>149296</xdr:rowOff>
    </xdr:to>
    <xdr:sp macro="" textlink="">
      <xdr:nvSpPr>
        <xdr:cNvPr id="146" name="楕円 145"/>
        <xdr:cNvSpPr/>
      </xdr:nvSpPr>
      <xdr:spPr>
        <a:xfrm>
          <a:off x="14033500" y="57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8516</xdr:rowOff>
    </xdr:from>
    <xdr:to>
      <xdr:col>76</xdr:col>
      <xdr:colOff>22225</xdr:colOff>
      <xdr:row>33</xdr:row>
      <xdr:rowOff>98496</xdr:rowOff>
    </xdr:to>
    <xdr:cxnSp macro="">
      <xdr:nvCxnSpPr>
        <xdr:cNvPr id="147" name="直線コネクタ 146"/>
        <xdr:cNvCxnSpPr/>
      </xdr:nvCxnSpPr>
      <xdr:spPr>
        <a:xfrm flipV="1">
          <a:off x="14084300" y="5323466"/>
          <a:ext cx="711200" cy="4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149507</xdr:rowOff>
    </xdr:from>
    <xdr:to>
      <xdr:col>68</xdr:col>
      <xdr:colOff>123825</xdr:colOff>
      <xdr:row>32</xdr:row>
      <xdr:rowOff>79657</xdr:rowOff>
    </xdr:to>
    <xdr:sp macro="" textlink="">
      <xdr:nvSpPr>
        <xdr:cNvPr id="148" name="楕円 147"/>
        <xdr:cNvSpPr/>
      </xdr:nvSpPr>
      <xdr:spPr>
        <a:xfrm>
          <a:off x="13271500" y="54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28857</xdr:rowOff>
    </xdr:from>
    <xdr:to>
      <xdr:col>72</xdr:col>
      <xdr:colOff>73025</xdr:colOff>
      <xdr:row>33</xdr:row>
      <xdr:rowOff>98496</xdr:rowOff>
    </xdr:to>
    <xdr:cxnSp macro="">
      <xdr:nvCxnSpPr>
        <xdr:cNvPr id="149" name="直線コネクタ 148"/>
        <xdr:cNvCxnSpPr/>
      </xdr:nvCxnSpPr>
      <xdr:spPr>
        <a:xfrm>
          <a:off x="13322300" y="5515257"/>
          <a:ext cx="762000" cy="24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20687</xdr:rowOff>
    </xdr:from>
    <xdr:to>
      <xdr:col>64</xdr:col>
      <xdr:colOff>123825</xdr:colOff>
      <xdr:row>31</xdr:row>
      <xdr:rowOff>122287</xdr:rowOff>
    </xdr:to>
    <xdr:sp macro="" textlink="">
      <xdr:nvSpPr>
        <xdr:cNvPr id="150" name="楕円 149"/>
        <xdr:cNvSpPr/>
      </xdr:nvSpPr>
      <xdr:spPr>
        <a:xfrm>
          <a:off x="12509500" y="533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71487</xdr:rowOff>
    </xdr:from>
    <xdr:to>
      <xdr:col>68</xdr:col>
      <xdr:colOff>73025</xdr:colOff>
      <xdr:row>32</xdr:row>
      <xdr:rowOff>28857</xdr:rowOff>
    </xdr:to>
    <xdr:cxnSp macro="">
      <xdr:nvCxnSpPr>
        <xdr:cNvPr id="151" name="直線コネクタ 150"/>
        <xdr:cNvCxnSpPr/>
      </xdr:nvCxnSpPr>
      <xdr:spPr>
        <a:xfrm>
          <a:off x="12560300" y="5386437"/>
          <a:ext cx="762000" cy="1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55591</xdr:rowOff>
    </xdr:from>
    <xdr:to>
      <xdr:col>60</xdr:col>
      <xdr:colOff>123825</xdr:colOff>
      <xdr:row>31</xdr:row>
      <xdr:rowOff>157191</xdr:rowOff>
    </xdr:to>
    <xdr:sp macro="" textlink="">
      <xdr:nvSpPr>
        <xdr:cNvPr id="152" name="楕円 151"/>
        <xdr:cNvSpPr/>
      </xdr:nvSpPr>
      <xdr:spPr>
        <a:xfrm>
          <a:off x="11747500" y="537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71487</xdr:rowOff>
    </xdr:from>
    <xdr:to>
      <xdr:col>64</xdr:col>
      <xdr:colOff>73025</xdr:colOff>
      <xdr:row>31</xdr:row>
      <xdr:rowOff>106391</xdr:rowOff>
    </xdr:to>
    <xdr:cxnSp macro="">
      <xdr:nvCxnSpPr>
        <xdr:cNvPr id="153" name="直線コネクタ 152"/>
        <xdr:cNvCxnSpPr/>
      </xdr:nvCxnSpPr>
      <xdr:spPr>
        <a:xfrm flipV="1">
          <a:off x="11798300" y="5386437"/>
          <a:ext cx="762000" cy="3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518</xdr:rowOff>
    </xdr:from>
    <xdr:ext cx="469744" cy="259045"/>
    <xdr:sp macro="" textlink="">
      <xdr:nvSpPr>
        <xdr:cNvPr id="154" name="n_1aveValue債務償還比率"/>
        <xdr:cNvSpPr txBox="1"/>
      </xdr:nvSpPr>
      <xdr:spPr>
        <a:xfrm>
          <a:off x="13836727" y="497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144261</xdr:rowOff>
    </xdr:from>
    <xdr:ext cx="469744" cy="259045"/>
    <xdr:sp macro="" textlink="">
      <xdr:nvSpPr>
        <xdr:cNvPr id="155" name="n_2aveValue債務償還比率"/>
        <xdr:cNvSpPr txBox="1"/>
      </xdr:nvSpPr>
      <xdr:spPr>
        <a:xfrm>
          <a:off x="13087427" y="49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156495</xdr:rowOff>
    </xdr:from>
    <xdr:ext cx="469744" cy="259045"/>
    <xdr:sp macro="" textlink="">
      <xdr:nvSpPr>
        <xdr:cNvPr id="156" name="n_3aveValue債務償還比率"/>
        <xdr:cNvSpPr txBox="1"/>
      </xdr:nvSpPr>
      <xdr:spPr>
        <a:xfrm>
          <a:off x="12325427" y="495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6155</xdr:rowOff>
    </xdr:from>
    <xdr:ext cx="469744" cy="259045"/>
    <xdr:sp macro="" textlink="">
      <xdr:nvSpPr>
        <xdr:cNvPr id="157" name="n_4aveValue債務償還比率"/>
        <xdr:cNvSpPr txBox="1"/>
      </xdr:nvSpPr>
      <xdr:spPr>
        <a:xfrm>
          <a:off x="11563427" y="497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140423</xdr:rowOff>
    </xdr:from>
    <xdr:ext cx="560923" cy="259045"/>
    <xdr:sp macro="" textlink="">
      <xdr:nvSpPr>
        <xdr:cNvPr id="158" name="n_1mainValue債務償還比率"/>
        <xdr:cNvSpPr txBox="1"/>
      </xdr:nvSpPr>
      <xdr:spPr>
        <a:xfrm>
          <a:off x="13791138" y="57982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70784</xdr:rowOff>
    </xdr:from>
    <xdr:ext cx="469744" cy="259045"/>
    <xdr:sp macro="" textlink="">
      <xdr:nvSpPr>
        <xdr:cNvPr id="159" name="n_2mainValue債務償還比率"/>
        <xdr:cNvSpPr txBox="1"/>
      </xdr:nvSpPr>
      <xdr:spPr>
        <a:xfrm>
          <a:off x="13087427" y="55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113414</xdr:rowOff>
    </xdr:from>
    <xdr:ext cx="469744" cy="259045"/>
    <xdr:sp macro="" textlink="">
      <xdr:nvSpPr>
        <xdr:cNvPr id="160" name="n_3mainValue債務償還比率"/>
        <xdr:cNvSpPr txBox="1"/>
      </xdr:nvSpPr>
      <xdr:spPr>
        <a:xfrm>
          <a:off x="12325427" y="542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148318</xdr:rowOff>
    </xdr:from>
    <xdr:ext cx="469744" cy="259045"/>
    <xdr:sp macro="" textlink="">
      <xdr:nvSpPr>
        <xdr:cNvPr id="161" name="n_4mainValue債務償還比率"/>
        <xdr:cNvSpPr txBox="1"/>
      </xdr:nvSpPr>
      <xdr:spPr>
        <a:xfrm>
          <a:off x="11563427" y="546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19,093
18,985
34.34
9,189,041
8,900,842
188,109
4,777,482
5,696,060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73025</xdr:rowOff>
    </xdr:from>
    <xdr:to>
      <xdr:col>20</xdr:col>
      <xdr:colOff>38100</xdr:colOff>
      <xdr:row>38</xdr:row>
      <xdr:rowOff>3175</xdr:rowOff>
    </xdr:to>
    <xdr:sp macro="" textlink="">
      <xdr:nvSpPr>
        <xdr:cNvPr id="73" name="楕円 72"/>
        <xdr:cNvSpPr/>
      </xdr:nvSpPr>
      <xdr:spPr>
        <a:xfrm>
          <a:off x="3746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74" name="楕円 73"/>
        <xdr:cNvSpPr/>
      </xdr:nvSpPr>
      <xdr:spPr>
        <a:xfrm>
          <a:off x="196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75" name="楕円 74"/>
        <xdr:cNvSpPr/>
      </xdr:nvSpPr>
      <xdr:spPr>
        <a:xfrm>
          <a:off x="1079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17145</xdr:rowOff>
    </xdr:from>
    <xdr:to>
      <xdr:col>10</xdr:col>
      <xdr:colOff>114300</xdr:colOff>
      <xdr:row>37</xdr:row>
      <xdr:rowOff>53340</xdr:rowOff>
    </xdr:to>
    <xdr:cxnSp macro="">
      <xdr:nvCxnSpPr>
        <xdr:cNvPr id="76" name="直線コネクタ 75"/>
        <xdr:cNvCxnSpPr/>
      </xdr:nvCxnSpPr>
      <xdr:spPr>
        <a:xfrm>
          <a:off x="1130300" y="63607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7"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8"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11447</xdr:rowOff>
    </xdr:from>
    <xdr:ext cx="405111" cy="259045"/>
    <xdr:sp macro="" textlink="">
      <xdr:nvSpPr>
        <xdr:cNvPr id="79" name="n_3aveValue【道路】&#10;有形固定資産減価償却率"/>
        <xdr:cNvSpPr txBox="1"/>
      </xdr:nvSpPr>
      <xdr:spPr>
        <a:xfrm>
          <a:off x="1816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0" name="n_4aveValue【道路】&#10;有形固定資産減価償却率"/>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19702</xdr:rowOff>
    </xdr:from>
    <xdr:ext cx="405111" cy="259045"/>
    <xdr:sp macro="" textlink="">
      <xdr:nvSpPr>
        <xdr:cNvPr id="81" name="n_1mainValue【道路】&#10;有形固定資産減価償却率"/>
        <xdr:cNvSpPr txBox="1"/>
      </xdr:nvSpPr>
      <xdr:spPr>
        <a:xfrm>
          <a:off x="3582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2" name="n_3mainValue【道路】&#10;有形固定資産減価償却率"/>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3" name="n_4mainValue【道路】&#10;有形固定資産減価償却率"/>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2" name="テキスト ボックス 9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4" name="直線コネクタ 9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5" name="テキスト ボックス 9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6" name="直線コネクタ 9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7" name="テキスト ボックス 96"/>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8" name="直線コネクタ 9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99" name="テキスト ボックス 98"/>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0" name="直線コネクタ 9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1" name="テキスト ボックス 100"/>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3" name="テキスト ボックス 10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05" name="直線コネクタ 104"/>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06" name="【道路】&#10;一人当たり延長最小値テキスト"/>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07" name="直線コネクタ 106"/>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08" name="【道路】&#10;一人当たり延長最大値テキスト"/>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09" name="直線コネクタ 108"/>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13981</xdr:rowOff>
    </xdr:from>
    <xdr:ext cx="534377" cy="259045"/>
    <xdr:sp macro="" textlink="">
      <xdr:nvSpPr>
        <xdr:cNvPr id="110" name="【道路】&#10;一人当たり延長平均値テキスト"/>
        <xdr:cNvSpPr txBox="1"/>
      </xdr:nvSpPr>
      <xdr:spPr>
        <a:xfrm>
          <a:off x="10515600" y="7043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1" name="フローチャート: 判断 110"/>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2" name="フローチャート: 判断 111"/>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13" name="フローチャート: 判断 112"/>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14" name="フローチャート: 判断 113"/>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15" name="フローチャート: 判断 114"/>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75554</xdr:rowOff>
    </xdr:from>
    <xdr:to>
      <xdr:col>50</xdr:col>
      <xdr:colOff>165100</xdr:colOff>
      <xdr:row>42</xdr:row>
      <xdr:rowOff>5704</xdr:rowOff>
    </xdr:to>
    <xdr:sp macro="" textlink="">
      <xdr:nvSpPr>
        <xdr:cNvPr id="121" name="楕円 120"/>
        <xdr:cNvSpPr/>
      </xdr:nvSpPr>
      <xdr:spPr>
        <a:xfrm>
          <a:off x="9588500" y="71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76141</xdr:rowOff>
    </xdr:from>
    <xdr:to>
      <xdr:col>41</xdr:col>
      <xdr:colOff>101600</xdr:colOff>
      <xdr:row>42</xdr:row>
      <xdr:rowOff>6291</xdr:rowOff>
    </xdr:to>
    <xdr:sp macro="" textlink="">
      <xdr:nvSpPr>
        <xdr:cNvPr id="122" name="楕円 121"/>
        <xdr:cNvSpPr/>
      </xdr:nvSpPr>
      <xdr:spPr>
        <a:xfrm>
          <a:off x="7810500" y="710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75945</xdr:rowOff>
    </xdr:from>
    <xdr:to>
      <xdr:col>36</xdr:col>
      <xdr:colOff>165100</xdr:colOff>
      <xdr:row>42</xdr:row>
      <xdr:rowOff>6095</xdr:rowOff>
    </xdr:to>
    <xdr:sp macro="" textlink="">
      <xdr:nvSpPr>
        <xdr:cNvPr id="123" name="楕円 122"/>
        <xdr:cNvSpPr/>
      </xdr:nvSpPr>
      <xdr:spPr>
        <a:xfrm>
          <a:off x="6921500" y="71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126745</xdr:rowOff>
    </xdr:from>
    <xdr:to>
      <xdr:col>41</xdr:col>
      <xdr:colOff>50800</xdr:colOff>
      <xdr:row>41</xdr:row>
      <xdr:rowOff>126941</xdr:rowOff>
    </xdr:to>
    <xdr:cxnSp macro="">
      <xdr:nvCxnSpPr>
        <xdr:cNvPr id="124" name="直線コネクタ 123"/>
        <xdr:cNvCxnSpPr/>
      </xdr:nvCxnSpPr>
      <xdr:spPr>
        <a:xfrm>
          <a:off x="6972300" y="7156195"/>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25" name="n_1aveValue【道路】&#10;一人当たり延長"/>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26" name="n_2aveValue【道路】&#10;一人当たり延長"/>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27" name="n_3aveValue【道路】&#10;一人当たり延長"/>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12681</xdr:rowOff>
    </xdr:from>
    <xdr:ext cx="534377" cy="259045"/>
    <xdr:sp macro="" textlink="">
      <xdr:nvSpPr>
        <xdr:cNvPr id="128" name="n_4aveValue【道路】&#10;一人当たり延長"/>
        <xdr:cNvSpPr txBox="1"/>
      </xdr:nvSpPr>
      <xdr:spPr>
        <a:xfrm>
          <a:off x="6705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168281</xdr:rowOff>
    </xdr:from>
    <xdr:ext cx="469744" cy="259045"/>
    <xdr:sp macro="" textlink="">
      <xdr:nvSpPr>
        <xdr:cNvPr id="129" name="n_1mainValue【道路】&#10;一人当たり延長"/>
        <xdr:cNvSpPr txBox="1"/>
      </xdr:nvSpPr>
      <xdr:spPr>
        <a:xfrm>
          <a:off x="9391727" y="719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168868</xdr:rowOff>
    </xdr:from>
    <xdr:ext cx="469744" cy="259045"/>
    <xdr:sp macro="" textlink="">
      <xdr:nvSpPr>
        <xdr:cNvPr id="130" name="n_3mainValue【道路】&#10;一人当たり延長"/>
        <xdr:cNvSpPr txBox="1"/>
      </xdr:nvSpPr>
      <xdr:spPr>
        <a:xfrm>
          <a:off x="7626427" y="719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168672</xdr:rowOff>
    </xdr:from>
    <xdr:ext cx="469744" cy="259045"/>
    <xdr:sp macro="" textlink="">
      <xdr:nvSpPr>
        <xdr:cNvPr id="131" name="n_4mainValue【道路】&#10;一人当たり延長"/>
        <xdr:cNvSpPr txBox="1"/>
      </xdr:nvSpPr>
      <xdr:spPr>
        <a:xfrm>
          <a:off x="6737427" y="719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4" name="テキスト ボックス 14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2" name="テキスト ボックス 15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4" name="テキスト ボックス 15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56" name="直線コネクタ 155"/>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57" name="【橋りょう・トンネル】&#10;有形固定資産減価償却率最小値テキスト"/>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58" name="直線コネクタ 157"/>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59" name="【橋りょう・トンネル】&#10;有形固定資産減価償却率最大値テキスト"/>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0" name="直線コネクタ 15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61" name="【橋りょう・トンネル】&#10;有形固定資産減価償却率平均値テキスト"/>
        <xdr:cNvSpPr txBox="1"/>
      </xdr:nvSpPr>
      <xdr:spPr>
        <a:xfrm>
          <a:off x="4673600" y="1018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62" name="フローチャート: 判断 161"/>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63" name="フローチャート: 判断 162"/>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64" name="フローチャート: 判断 163"/>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65" name="フローチャート: 判断 164"/>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66" name="フローチャート: 判断 165"/>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122555</xdr:rowOff>
    </xdr:from>
    <xdr:to>
      <xdr:col>20</xdr:col>
      <xdr:colOff>38100</xdr:colOff>
      <xdr:row>62</xdr:row>
      <xdr:rowOff>52705</xdr:rowOff>
    </xdr:to>
    <xdr:sp macro="" textlink="">
      <xdr:nvSpPr>
        <xdr:cNvPr id="172" name="楕円 171"/>
        <xdr:cNvSpPr/>
      </xdr:nvSpPr>
      <xdr:spPr>
        <a:xfrm>
          <a:off x="3746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90170</xdr:rowOff>
    </xdr:from>
    <xdr:to>
      <xdr:col>10</xdr:col>
      <xdr:colOff>165100</xdr:colOff>
      <xdr:row>62</xdr:row>
      <xdr:rowOff>20320</xdr:rowOff>
    </xdr:to>
    <xdr:sp macro="" textlink="">
      <xdr:nvSpPr>
        <xdr:cNvPr id="173" name="楕円 172"/>
        <xdr:cNvSpPr/>
      </xdr:nvSpPr>
      <xdr:spPr>
        <a:xfrm>
          <a:off x="1968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59690</xdr:rowOff>
    </xdr:from>
    <xdr:to>
      <xdr:col>6</xdr:col>
      <xdr:colOff>38100</xdr:colOff>
      <xdr:row>61</xdr:row>
      <xdr:rowOff>161290</xdr:rowOff>
    </xdr:to>
    <xdr:sp macro="" textlink="">
      <xdr:nvSpPr>
        <xdr:cNvPr id="174" name="楕円 173"/>
        <xdr:cNvSpPr/>
      </xdr:nvSpPr>
      <xdr:spPr>
        <a:xfrm>
          <a:off x="1079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110490</xdr:rowOff>
    </xdr:from>
    <xdr:to>
      <xdr:col>10</xdr:col>
      <xdr:colOff>114300</xdr:colOff>
      <xdr:row>61</xdr:row>
      <xdr:rowOff>140970</xdr:rowOff>
    </xdr:to>
    <xdr:cxnSp macro="">
      <xdr:nvCxnSpPr>
        <xdr:cNvPr id="175" name="直線コネクタ 174"/>
        <xdr:cNvCxnSpPr/>
      </xdr:nvCxnSpPr>
      <xdr:spPr>
        <a:xfrm>
          <a:off x="1130300" y="10568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15892</xdr:rowOff>
    </xdr:from>
    <xdr:ext cx="405111" cy="259045"/>
    <xdr:sp macro="" textlink="">
      <xdr:nvSpPr>
        <xdr:cNvPr id="176" name="n_1aveValue【橋りょう・トンネル】&#10;有形固定資産減価償却率"/>
        <xdr:cNvSpPr txBox="1"/>
      </xdr:nvSpPr>
      <xdr:spPr>
        <a:xfrm>
          <a:off x="3582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77" name="n_2aveValue【橋りょう・トンネル】&#10;有形固定資産減価償却率"/>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78" name="n_3aveValue【橋りょう・トンネル】&#10;有形固定資産減価償却率"/>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79" name="n_4aveValue【橋りょう・トンネル】&#10;有形固定資産減価償却率"/>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43832</xdr:rowOff>
    </xdr:from>
    <xdr:ext cx="405111" cy="259045"/>
    <xdr:sp macro="" textlink="">
      <xdr:nvSpPr>
        <xdr:cNvPr id="180" name="n_1mainValue【橋りょう・トンネル】&#10;有形固定資産減価償却率"/>
        <xdr:cNvSpPr txBox="1"/>
      </xdr:nvSpPr>
      <xdr:spPr>
        <a:xfrm>
          <a:off x="35820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11447</xdr:rowOff>
    </xdr:from>
    <xdr:ext cx="405111" cy="259045"/>
    <xdr:sp macro="" textlink="">
      <xdr:nvSpPr>
        <xdr:cNvPr id="181" name="n_3mainValue【橋りょう・トンネル】&#10;有形固定資産減価償却率"/>
        <xdr:cNvSpPr txBox="1"/>
      </xdr:nvSpPr>
      <xdr:spPr>
        <a:xfrm>
          <a:off x="1816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152417</xdr:rowOff>
    </xdr:from>
    <xdr:ext cx="405111" cy="259045"/>
    <xdr:sp macro="" textlink="">
      <xdr:nvSpPr>
        <xdr:cNvPr id="182" name="n_4mainValue【橋りょう・トンネル】&#10;有形固定資産減価償却率"/>
        <xdr:cNvSpPr txBox="1"/>
      </xdr:nvSpPr>
      <xdr:spPr>
        <a:xfrm>
          <a:off x="927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3" name="直線コネクタ 19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4" name="テキスト ボックス 19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5" name="直線コネクタ 19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6" name="テキスト ボックス 195"/>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7" name="直線コネクタ 19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8" name="テキスト ボックス 197"/>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9" name="直線コネクタ 19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0" name="テキスト ボックス 199"/>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1" name="直線コネクタ 20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2" name="テキスト ボックス 20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3" name="直線コネクタ 20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4" name="テキスト ボックス 20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6" name="テキスト ボックス 20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08" name="直線コネクタ 207"/>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09"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10" name="直線コネクタ 209"/>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11" name="【橋りょう・トンネル】&#10;一人当たり有形固定資産（償却資産）額最大値テキスト"/>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12" name="直線コネクタ 211"/>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50840</xdr:rowOff>
    </xdr:from>
    <xdr:ext cx="599010" cy="259045"/>
    <xdr:sp macro="" textlink="">
      <xdr:nvSpPr>
        <xdr:cNvPr id="213" name="【橋りょう・トンネル】&#10;一人当たり有形固定資産（償却資産）額平均値テキスト"/>
        <xdr:cNvSpPr txBox="1"/>
      </xdr:nvSpPr>
      <xdr:spPr>
        <a:xfrm>
          <a:off x="10515600" y="108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14" name="フローチャート: 判断 213"/>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15" name="フローチャート: 判断 214"/>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16" name="フローチャート: 判断 215"/>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17" name="フローチャート: 判断 216"/>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18" name="フローチャート: 判断 217"/>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43546</xdr:rowOff>
    </xdr:from>
    <xdr:to>
      <xdr:col>50</xdr:col>
      <xdr:colOff>165100</xdr:colOff>
      <xdr:row>64</xdr:row>
      <xdr:rowOff>145146</xdr:rowOff>
    </xdr:to>
    <xdr:sp macro="" textlink="">
      <xdr:nvSpPr>
        <xdr:cNvPr id="224" name="楕円 223"/>
        <xdr:cNvSpPr/>
      </xdr:nvSpPr>
      <xdr:spPr>
        <a:xfrm>
          <a:off x="9588500" y="1101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45469</xdr:rowOff>
    </xdr:from>
    <xdr:to>
      <xdr:col>41</xdr:col>
      <xdr:colOff>101600</xdr:colOff>
      <xdr:row>64</xdr:row>
      <xdr:rowOff>147069</xdr:rowOff>
    </xdr:to>
    <xdr:sp macro="" textlink="">
      <xdr:nvSpPr>
        <xdr:cNvPr id="225" name="楕円 224"/>
        <xdr:cNvSpPr/>
      </xdr:nvSpPr>
      <xdr:spPr>
        <a:xfrm>
          <a:off x="7810500" y="110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46194</xdr:rowOff>
    </xdr:from>
    <xdr:to>
      <xdr:col>36</xdr:col>
      <xdr:colOff>165100</xdr:colOff>
      <xdr:row>64</xdr:row>
      <xdr:rowOff>147794</xdr:rowOff>
    </xdr:to>
    <xdr:sp macro="" textlink="">
      <xdr:nvSpPr>
        <xdr:cNvPr id="226" name="楕円 225"/>
        <xdr:cNvSpPr/>
      </xdr:nvSpPr>
      <xdr:spPr>
        <a:xfrm>
          <a:off x="6921500" y="1101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96269</xdr:rowOff>
    </xdr:from>
    <xdr:to>
      <xdr:col>41</xdr:col>
      <xdr:colOff>50800</xdr:colOff>
      <xdr:row>64</xdr:row>
      <xdr:rowOff>96994</xdr:rowOff>
    </xdr:to>
    <xdr:cxnSp macro="">
      <xdr:nvCxnSpPr>
        <xdr:cNvPr id="227" name="直線コネクタ 226"/>
        <xdr:cNvCxnSpPr/>
      </xdr:nvCxnSpPr>
      <xdr:spPr>
        <a:xfrm flipV="1">
          <a:off x="6972300" y="11069069"/>
          <a:ext cx="88900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28" name="n_1aveValue【橋りょう・トンネル】&#10;一人当たり有形固定資産（償却資産）額"/>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29" name="n_2aveValue【橋りょう・トンネル】&#10;一人当たり有形固定資産（償却資産）額"/>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30" name="n_3aveValue【橋りょう・トンネル】&#10;一人当たり有形固定資産（償却資産）額"/>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31" name="n_4aveValue【橋りょう・トンネル】&#10;一人当たり有形固定資産（償却資産）額"/>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136273</xdr:rowOff>
    </xdr:from>
    <xdr:ext cx="599010" cy="259045"/>
    <xdr:sp macro="" textlink="">
      <xdr:nvSpPr>
        <xdr:cNvPr id="232" name="n_1mainValue【橋りょう・トンネル】&#10;一人当たり有形固定資産（償却資産）額"/>
        <xdr:cNvSpPr txBox="1"/>
      </xdr:nvSpPr>
      <xdr:spPr>
        <a:xfrm>
          <a:off x="9327095" y="1110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138196</xdr:rowOff>
    </xdr:from>
    <xdr:ext cx="599010" cy="259045"/>
    <xdr:sp macro="" textlink="">
      <xdr:nvSpPr>
        <xdr:cNvPr id="233" name="n_3mainValue【橋りょう・トンネル】&#10;一人当たり有形固定資産（償却資産）額"/>
        <xdr:cNvSpPr txBox="1"/>
      </xdr:nvSpPr>
      <xdr:spPr>
        <a:xfrm>
          <a:off x="7561795" y="1111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138921</xdr:rowOff>
    </xdr:from>
    <xdr:ext cx="599010" cy="259045"/>
    <xdr:sp macro="" textlink="">
      <xdr:nvSpPr>
        <xdr:cNvPr id="234" name="n_4mainValue【橋りょう・トンネル】&#10;一人当たり有形固定資産（償却資産）額"/>
        <xdr:cNvSpPr txBox="1"/>
      </xdr:nvSpPr>
      <xdr:spPr>
        <a:xfrm>
          <a:off x="6672795" y="1111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6" name="直線コネクタ 24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7" name="テキスト ボックス 24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8" name="直線コネクタ 24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9" name="テキスト ボックス 24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0" name="直線コネクタ 24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1" name="テキスト ボックス 25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2" name="直線コネクタ 25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3" name="テキスト ボックス 25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4" name="直線コネクタ 25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5" name="テキスト ボックス 25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6" name="直線コネクタ 25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7" name="テキスト ボックス 25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60" name="直線コネクタ 259"/>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2" name="直線コネクタ 26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63"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64" name="直線コネクタ 263"/>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75128</xdr:rowOff>
    </xdr:from>
    <xdr:ext cx="405111" cy="259045"/>
    <xdr:sp macro="" textlink="">
      <xdr:nvSpPr>
        <xdr:cNvPr id="265" name="【公営住宅】&#10;有形固定資産減価償却率平均値テキスト"/>
        <xdr:cNvSpPr txBox="1"/>
      </xdr:nvSpPr>
      <xdr:spPr>
        <a:xfrm>
          <a:off x="4673600" y="1430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66" name="フローチャート: 判断 265"/>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67" name="フローチャート: 判断 266"/>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68" name="フローチャート: 判断 267"/>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69" name="フローチャート: 判断 268"/>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70" name="フローチャート: 判断 269"/>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78739</xdr:rowOff>
    </xdr:from>
    <xdr:to>
      <xdr:col>20</xdr:col>
      <xdr:colOff>38100</xdr:colOff>
      <xdr:row>87</xdr:row>
      <xdr:rowOff>8889</xdr:rowOff>
    </xdr:to>
    <xdr:sp macro="" textlink="">
      <xdr:nvSpPr>
        <xdr:cNvPr id="276" name="楕円 275"/>
        <xdr:cNvSpPr/>
      </xdr:nvSpPr>
      <xdr:spPr>
        <a:xfrm>
          <a:off x="3746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86</xdr:row>
      <xdr:rowOff>13426</xdr:rowOff>
    </xdr:from>
    <xdr:to>
      <xdr:col>10</xdr:col>
      <xdr:colOff>165100</xdr:colOff>
      <xdr:row>86</xdr:row>
      <xdr:rowOff>115026</xdr:rowOff>
    </xdr:to>
    <xdr:sp macro="" textlink="">
      <xdr:nvSpPr>
        <xdr:cNvPr id="277" name="楕円 276"/>
        <xdr:cNvSpPr/>
      </xdr:nvSpPr>
      <xdr:spPr>
        <a:xfrm>
          <a:off x="1968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153851</xdr:rowOff>
    </xdr:from>
    <xdr:to>
      <xdr:col>6</xdr:col>
      <xdr:colOff>38100</xdr:colOff>
      <xdr:row>86</xdr:row>
      <xdr:rowOff>84001</xdr:rowOff>
    </xdr:to>
    <xdr:sp macro="" textlink="">
      <xdr:nvSpPr>
        <xdr:cNvPr id="278" name="楕円 277"/>
        <xdr:cNvSpPr/>
      </xdr:nvSpPr>
      <xdr:spPr>
        <a:xfrm>
          <a:off x="1079500" y="147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33201</xdr:rowOff>
    </xdr:from>
    <xdr:to>
      <xdr:col>10</xdr:col>
      <xdr:colOff>114300</xdr:colOff>
      <xdr:row>86</xdr:row>
      <xdr:rowOff>64226</xdr:rowOff>
    </xdr:to>
    <xdr:cxnSp macro="">
      <xdr:nvCxnSpPr>
        <xdr:cNvPr id="279" name="直線コネクタ 278"/>
        <xdr:cNvCxnSpPr/>
      </xdr:nvCxnSpPr>
      <xdr:spPr>
        <a:xfrm>
          <a:off x="1130300" y="147779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23784</xdr:rowOff>
    </xdr:from>
    <xdr:ext cx="405111" cy="259045"/>
    <xdr:sp macro="" textlink="">
      <xdr:nvSpPr>
        <xdr:cNvPr id="280" name="n_1aveValue【公営住宅】&#10;有形固定資産減価償却率"/>
        <xdr:cNvSpPr txBox="1"/>
      </xdr:nvSpPr>
      <xdr:spPr>
        <a:xfrm>
          <a:off x="3582044" y="1408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54808</xdr:rowOff>
    </xdr:from>
    <xdr:ext cx="405111" cy="259045"/>
    <xdr:sp macro="" textlink="">
      <xdr:nvSpPr>
        <xdr:cNvPr id="281" name="n_2aveValue【公営住宅】&#10;有形固定資産減価償却率"/>
        <xdr:cNvSpPr txBox="1"/>
      </xdr:nvSpPr>
      <xdr:spPr>
        <a:xfrm>
          <a:off x="2705744" y="14113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58075</xdr:rowOff>
    </xdr:from>
    <xdr:ext cx="405111" cy="259045"/>
    <xdr:sp macro="" textlink="">
      <xdr:nvSpPr>
        <xdr:cNvPr id="282" name="n_3aveValue【公営住宅】&#10;有形固定資産減価償却率"/>
        <xdr:cNvSpPr txBox="1"/>
      </xdr:nvSpPr>
      <xdr:spPr>
        <a:xfrm>
          <a:off x="1816744" y="14116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45011</xdr:rowOff>
    </xdr:from>
    <xdr:ext cx="405111" cy="259045"/>
    <xdr:sp macro="" textlink="">
      <xdr:nvSpPr>
        <xdr:cNvPr id="283" name="n_4aveValue【公営住宅】&#10;有形固定資産減価償却率"/>
        <xdr:cNvSpPr txBox="1"/>
      </xdr:nvSpPr>
      <xdr:spPr>
        <a:xfrm>
          <a:off x="927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16</xdr:rowOff>
    </xdr:from>
    <xdr:ext cx="405111" cy="259045"/>
    <xdr:sp macro="" textlink="">
      <xdr:nvSpPr>
        <xdr:cNvPr id="284" name="n_1mainValue【公営住宅】&#10;有形固定資産減価償却率"/>
        <xdr:cNvSpPr txBox="1"/>
      </xdr:nvSpPr>
      <xdr:spPr>
        <a:xfrm>
          <a:off x="3582044"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106153</xdr:rowOff>
    </xdr:from>
    <xdr:ext cx="405111" cy="259045"/>
    <xdr:sp macro="" textlink="">
      <xdr:nvSpPr>
        <xdr:cNvPr id="285" name="n_3mainValue【公営住宅】&#10;有形固定資産減価償却率"/>
        <xdr:cNvSpPr txBox="1"/>
      </xdr:nvSpPr>
      <xdr:spPr>
        <a:xfrm>
          <a:off x="1816744" y="1485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75128</xdr:rowOff>
    </xdr:from>
    <xdr:ext cx="405111" cy="259045"/>
    <xdr:sp macro="" textlink="">
      <xdr:nvSpPr>
        <xdr:cNvPr id="286" name="n_4mainValue【公営住宅】&#10;有形固定資産減価償却率"/>
        <xdr:cNvSpPr txBox="1"/>
      </xdr:nvSpPr>
      <xdr:spPr>
        <a:xfrm>
          <a:off x="927744" y="1481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7" name="直線コネクタ 29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8" name="テキスト ボックス 29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9" name="直線コネクタ 29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0" name="テキスト ボックス 29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1" name="直線コネクタ 3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2" name="テキスト ボックス 3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3" name="直線コネクタ 30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4" name="テキスト ボックス 30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5" name="直線コネクタ 30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6" name="テキスト ボックス 30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10" name="直線コネクタ 309"/>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11" name="【公営住宅】&#10;一人当たり面積最小値テキスト"/>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12" name="直線コネクタ 311"/>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13" name="【公営住宅】&#10;一人当たり面積最大値テキスト"/>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14" name="直線コネクタ 313"/>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88028</xdr:rowOff>
    </xdr:from>
    <xdr:ext cx="469744" cy="259045"/>
    <xdr:sp macro="" textlink="">
      <xdr:nvSpPr>
        <xdr:cNvPr id="315" name="【公営住宅】&#10;一人当たり面積平均値テキスト"/>
        <xdr:cNvSpPr txBox="1"/>
      </xdr:nvSpPr>
      <xdr:spPr>
        <a:xfrm>
          <a:off x="10515600" y="1431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16" name="フローチャート: 判断 315"/>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17" name="フローチャート: 判断 316"/>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18" name="フローチャート: 判断 317"/>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19" name="フローチャート: 判断 318"/>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20" name="フローチャート: 判断 319"/>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37592</xdr:rowOff>
    </xdr:from>
    <xdr:to>
      <xdr:col>50</xdr:col>
      <xdr:colOff>165100</xdr:colOff>
      <xdr:row>86</xdr:row>
      <xdr:rowOff>139192</xdr:rowOff>
    </xdr:to>
    <xdr:sp macro="" textlink="">
      <xdr:nvSpPr>
        <xdr:cNvPr id="326" name="楕円 325"/>
        <xdr:cNvSpPr/>
      </xdr:nvSpPr>
      <xdr:spPr>
        <a:xfrm>
          <a:off x="95885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38354</xdr:rowOff>
    </xdr:from>
    <xdr:to>
      <xdr:col>41</xdr:col>
      <xdr:colOff>101600</xdr:colOff>
      <xdr:row>86</xdr:row>
      <xdr:rowOff>139954</xdr:rowOff>
    </xdr:to>
    <xdr:sp macro="" textlink="">
      <xdr:nvSpPr>
        <xdr:cNvPr id="327" name="楕円 326"/>
        <xdr:cNvSpPr/>
      </xdr:nvSpPr>
      <xdr:spPr>
        <a:xfrm>
          <a:off x="7810500" y="147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38736</xdr:rowOff>
    </xdr:from>
    <xdr:to>
      <xdr:col>36</xdr:col>
      <xdr:colOff>165100</xdr:colOff>
      <xdr:row>86</xdr:row>
      <xdr:rowOff>140336</xdr:rowOff>
    </xdr:to>
    <xdr:sp macro="" textlink="">
      <xdr:nvSpPr>
        <xdr:cNvPr id="328" name="楕円 327"/>
        <xdr:cNvSpPr/>
      </xdr:nvSpPr>
      <xdr:spPr>
        <a:xfrm>
          <a:off x="6921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89154</xdr:rowOff>
    </xdr:from>
    <xdr:to>
      <xdr:col>41</xdr:col>
      <xdr:colOff>50800</xdr:colOff>
      <xdr:row>86</xdr:row>
      <xdr:rowOff>89536</xdr:rowOff>
    </xdr:to>
    <xdr:cxnSp macro="">
      <xdr:nvCxnSpPr>
        <xdr:cNvPr id="329" name="直線コネクタ 328"/>
        <xdr:cNvCxnSpPr/>
      </xdr:nvCxnSpPr>
      <xdr:spPr>
        <a:xfrm flipV="1">
          <a:off x="6972300" y="14833854"/>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87520</xdr:rowOff>
    </xdr:from>
    <xdr:ext cx="469744" cy="259045"/>
    <xdr:sp macro="" textlink="">
      <xdr:nvSpPr>
        <xdr:cNvPr id="330" name="n_1aveValue【公営住宅】&#10;一人当たり面積"/>
        <xdr:cNvSpPr txBox="1"/>
      </xdr:nvSpPr>
      <xdr:spPr>
        <a:xfrm>
          <a:off x="9391727" y="141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31132</xdr:rowOff>
    </xdr:from>
    <xdr:ext cx="469744" cy="259045"/>
    <xdr:sp macro="" textlink="">
      <xdr:nvSpPr>
        <xdr:cNvPr id="331" name="n_2aveValue【公営住宅】&#10;一人当たり面積"/>
        <xdr:cNvSpPr txBox="1"/>
      </xdr:nvSpPr>
      <xdr:spPr>
        <a:xfrm>
          <a:off x="8515427"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53612</xdr:rowOff>
    </xdr:from>
    <xdr:ext cx="469744" cy="259045"/>
    <xdr:sp macro="" textlink="">
      <xdr:nvSpPr>
        <xdr:cNvPr id="332" name="n_3aveValue【公営住宅】&#10;一人当たり面積"/>
        <xdr:cNvSpPr txBox="1"/>
      </xdr:nvSpPr>
      <xdr:spPr>
        <a:xfrm>
          <a:off x="7626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13606</xdr:rowOff>
    </xdr:from>
    <xdr:ext cx="469744" cy="259045"/>
    <xdr:sp macro="" textlink="">
      <xdr:nvSpPr>
        <xdr:cNvPr id="333" name="n_4aveValue【公営住宅】&#10;一人当たり面積"/>
        <xdr:cNvSpPr txBox="1"/>
      </xdr:nvSpPr>
      <xdr:spPr>
        <a:xfrm>
          <a:off x="6737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130319</xdr:rowOff>
    </xdr:from>
    <xdr:ext cx="469744" cy="259045"/>
    <xdr:sp macro="" textlink="">
      <xdr:nvSpPr>
        <xdr:cNvPr id="334" name="n_1mainValue【公営住宅】&#10;一人当たり面積"/>
        <xdr:cNvSpPr txBox="1"/>
      </xdr:nvSpPr>
      <xdr:spPr>
        <a:xfrm>
          <a:off x="9391727" y="1487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131081</xdr:rowOff>
    </xdr:from>
    <xdr:ext cx="469744" cy="259045"/>
    <xdr:sp macro="" textlink="">
      <xdr:nvSpPr>
        <xdr:cNvPr id="335" name="n_3mainValue【公営住宅】&#10;一人当たり面積"/>
        <xdr:cNvSpPr txBox="1"/>
      </xdr:nvSpPr>
      <xdr:spPr>
        <a:xfrm>
          <a:off x="7626427" y="1487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131463</xdr:rowOff>
    </xdr:from>
    <xdr:ext cx="469744" cy="259045"/>
    <xdr:sp macro="" textlink="">
      <xdr:nvSpPr>
        <xdr:cNvPr id="336" name="n_4mainValue【公営住宅】&#10;一人当たり面積"/>
        <xdr:cNvSpPr txBox="1"/>
      </xdr:nvSpPr>
      <xdr:spPr>
        <a:xfrm>
          <a:off x="6737427" y="1487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3" name="テキスト ボックス 36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4" name="直線コネクタ 3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5" name="テキスト ボックス 36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6" name="直線コネクタ 3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7" name="テキスト ボックス 3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8" name="直線コネクタ 3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9" name="テキスト ボックス 3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0" name="直線コネクタ 3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1" name="テキスト ボックス 3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2" name="直線コネクタ 3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3" name="テキスト ボックス 37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5" name="テキスト ボックス 37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377" name="直線コネクタ 376"/>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378" name="【認定こども園・幼稚園・保育所】&#10;有形固定資産減価償却率最小値テキスト"/>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379" name="直線コネクタ 378"/>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380"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381" name="直線コネクタ 380"/>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82"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83" name="フローチャート: 判断 382"/>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384" name="フローチャート: 判断 383"/>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385" name="フローチャート: 判断 384"/>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386" name="フローチャート: 判断 385"/>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387" name="フローチャート: 判断 386"/>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8" name="テキスト ボックス 3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9" name="テキスト ボックス 3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0" name="テキスト ボックス 3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1" name="テキスト ボックス 3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2" name="テキスト ボックス 3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42545</xdr:rowOff>
    </xdr:from>
    <xdr:to>
      <xdr:col>81</xdr:col>
      <xdr:colOff>101600</xdr:colOff>
      <xdr:row>38</xdr:row>
      <xdr:rowOff>144145</xdr:rowOff>
    </xdr:to>
    <xdr:sp macro="" textlink="">
      <xdr:nvSpPr>
        <xdr:cNvPr id="393" name="楕円 392"/>
        <xdr:cNvSpPr/>
      </xdr:nvSpPr>
      <xdr:spPr>
        <a:xfrm>
          <a:off x="15430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394" name="楕円 393"/>
        <xdr:cNvSpPr/>
      </xdr:nvSpPr>
      <xdr:spPr>
        <a:xfrm>
          <a:off x="13652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90170</xdr:rowOff>
    </xdr:from>
    <xdr:to>
      <xdr:col>67</xdr:col>
      <xdr:colOff>101600</xdr:colOff>
      <xdr:row>38</xdr:row>
      <xdr:rowOff>20320</xdr:rowOff>
    </xdr:to>
    <xdr:sp macro="" textlink="">
      <xdr:nvSpPr>
        <xdr:cNvPr id="395" name="楕円 394"/>
        <xdr:cNvSpPr/>
      </xdr:nvSpPr>
      <xdr:spPr>
        <a:xfrm>
          <a:off x="12763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140970</xdr:rowOff>
    </xdr:from>
    <xdr:to>
      <xdr:col>71</xdr:col>
      <xdr:colOff>177800</xdr:colOff>
      <xdr:row>38</xdr:row>
      <xdr:rowOff>11430</xdr:rowOff>
    </xdr:to>
    <xdr:cxnSp macro="">
      <xdr:nvCxnSpPr>
        <xdr:cNvPr id="396" name="直線コネクタ 395"/>
        <xdr:cNvCxnSpPr/>
      </xdr:nvCxnSpPr>
      <xdr:spPr>
        <a:xfrm>
          <a:off x="12814300" y="6484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33037</xdr:rowOff>
    </xdr:from>
    <xdr:ext cx="405111" cy="259045"/>
    <xdr:sp macro="" textlink="">
      <xdr:nvSpPr>
        <xdr:cNvPr id="397" name="n_1aveValue【認定こども園・幼稚園・保育所】&#10;有形固定資産減価償却率"/>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398" name="n_2aveValue【認定こども園・幼稚園・保育所】&#10;有形固定資産減価償却率"/>
        <xdr:cNvSpPr txBox="1"/>
      </xdr:nvSpPr>
      <xdr:spPr>
        <a:xfrm>
          <a:off x="14389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67327</xdr:rowOff>
    </xdr:from>
    <xdr:ext cx="405111" cy="259045"/>
    <xdr:sp macro="" textlink="">
      <xdr:nvSpPr>
        <xdr:cNvPr id="399" name="n_3aveValue【認定こども園・幼稚園・保育所】&#10;有形固定資産減価償却率"/>
        <xdr:cNvSpPr txBox="1"/>
      </xdr:nvSpPr>
      <xdr:spPr>
        <a:xfrm>
          <a:off x="13500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400" name="n_4aveValue【認定こども園・幼稚園・保育所】&#10;有形固定資産減価償却率"/>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135272</xdr:rowOff>
    </xdr:from>
    <xdr:ext cx="405111" cy="259045"/>
    <xdr:sp macro="" textlink="">
      <xdr:nvSpPr>
        <xdr:cNvPr id="401" name="n_1mainValue【認定こども園・幼稚園・保育所】&#10;有形固定資産減価償却率"/>
        <xdr:cNvSpPr txBox="1"/>
      </xdr:nvSpPr>
      <xdr:spPr>
        <a:xfrm>
          <a:off x="152660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53357</xdr:rowOff>
    </xdr:from>
    <xdr:ext cx="405111" cy="259045"/>
    <xdr:sp macro="" textlink="">
      <xdr:nvSpPr>
        <xdr:cNvPr id="402" name="n_3mainValue【認定こども園・幼稚園・保育所】&#10;有形固定資産減価償却率"/>
        <xdr:cNvSpPr txBox="1"/>
      </xdr:nvSpPr>
      <xdr:spPr>
        <a:xfrm>
          <a:off x="13500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11447</xdr:rowOff>
    </xdr:from>
    <xdr:ext cx="405111" cy="259045"/>
    <xdr:sp macro="" textlink="">
      <xdr:nvSpPr>
        <xdr:cNvPr id="403" name="n_4mainValue【認定こども園・幼稚園・保育所】&#10;有形固定資産減価償却率"/>
        <xdr:cNvSpPr txBox="1"/>
      </xdr:nvSpPr>
      <xdr:spPr>
        <a:xfrm>
          <a:off x="12611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4" name="直線コネクタ 4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5" name="テキスト ボックス 41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6" name="直線コネクタ 4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7" name="テキスト ボックス 41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8" name="直線コネクタ 4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9" name="テキスト ボックス 41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0" name="直線コネクタ 4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1" name="テキスト ボックス 42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2" name="直線コネクタ 4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3" name="テキスト ボックス 42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4" name="直線コネクタ 4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5" name="テキスト ボックス 4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27" name="直線コネクタ 426"/>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28" name="【認定こども園・幼稚園・保育所】&#10;一人当たり面積最小値テキスト"/>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29" name="直線コネクタ 428"/>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30" name="【認定こども園・幼稚園・保育所】&#10;一人当たり面積最大値テキスト"/>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31" name="直線コネクタ 430"/>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432" name="【認定こども園・幼稚園・保育所】&#10;一人当たり面積平均値テキスト"/>
        <xdr:cNvSpPr txBox="1"/>
      </xdr:nvSpPr>
      <xdr:spPr>
        <a:xfrm>
          <a:off x="22199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33" name="フローチャート: 判断 432"/>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434" name="フローチャート: 判断 433"/>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35" name="フローチャート: 判断 434"/>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436" name="フローチャート: 判断 435"/>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437" name="フローチャート: 判断 436"/>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8" name="テキスト ボックス 4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128270</xdr:rowOff>
    </xdr:from>
    <xdr:to>
      <xdr:col>112</xdr:col>
      <xdr:colOff>38100</xdr:colOff>
      <xdr:row>38</xdr:row>
      <xdr:rowOff>58420</xdr:rowOff>
    </xdr:to>
    <xdr:sp macro="" textlink="">
      <xdr:nvSpPr>
        <xdr:cNvPr id="443" name="楕円 442"/>
        <xdr:cNvSpPr/>
      </xdr:nvSpPr>
      <xdr:spPr>
        <a:xfrm>
          <a:off x="2127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151130</xdr:rowOff>
    </xdr:from>
    <xdr:to>
      <xdr:col>102</xdr:col>
      <xdr:colOff>165100</xdr:colOff>
      <xdr:row>38</xdr:row>
      <xdr:rowOff>81280</xdr:rowOff>
    </xdr:to>
    <xdr:sp macro="" textlink="">
      <xdr:nvSpPr>
        <xdr:cNvPr id="444" name="楕円 443"/>
        <xdr:cNvSpPr/>
      </xdr:nvSpPr>
      <xdr:spPr>
        <a:xfrm>
          <a:off x="19494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445" name="楕円 444"/>
        <xdr:cNvSpPr/>
      </xdr:nvSpPr>
      <xdr:spPr>
        <a:xfrm>
          <a:off x="18605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30480</xdr:rowOff>
    </xdr:from>
    <xdr:to>
      <xdr:col>102</xdr:col>
      <xdr:colOff>114300</xdr:colOff>
      <xdr:row>38</xdr:row>
      <xdr:rowOff>45720</xdr:rowOff>
    </xdr:to>
    <xdr:cxnSp macro="">
      <xdr:nvCxnSpPr>
        <xdr:cNvPr id="446" name="直線コネクタ 445"/>
        <xdr:cNvCxnSpPr/>
      </xdr:nvCxnSpPr>
      <xdr:spPr>
        <a:xfrm flipV="1">
          <a:off x="18656300" y="6545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71137</xdr:rowOff>
    </xdr:from>
    <xdr:ext cx="469744" cy="259045"/>
    <xdr:sp macro="" textlink="">
      <xdr:nvSpPr>
        <xdr:cNvPr id="447" name="n_1aveValue【認定こども園・幼稚園・保育所】&#10;一人当たり面積"/>
        <xdr:cNvSpPr txBox="1"/>
      </xdr:nvSpPr>
      <xdr:spPr>
        <a:xfrm>
          <a:off x="210757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448" name="n_2ave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36847</xdr:rowOff>
    </xdr:from>
    <xdr:ext cx="469744" cy="259045"/>
    <xdr:sp macro="" textlink="">
      <xdr:nvSpPr>
        <xdr:cNvPr id="449" name="n_3aveValue【認定こども園・幼稚園・保育所】&#10;一人当たり面積"/>
        <xdr:cNvSpPr txBox="1"/>
      </xdr:nvSpPr>
      <xdr:spPr>
        <a:xfrm>
          <a:off x="19310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21607</xdr:rowOff>
    </xdr:from>
    <xdr:ext cx="469744" cy="259045"/>
    <xdr:sp macro="" textlink="">
      <xdr:nvSpPr>
        <xdr:cNvPr id="450" name="n_4aveValue【認定こども園・幼稚園・保育所】&#10;一人当たり面積"/>
        <xdr:cNvSpPr txBox="1"/>
      </xdr:nvSpPr>
      <xdr:spPr>
        <a:xfrm>
          <a:off x="18421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49547</xdr:rowOff>
    </xdr:from>
    <xdr:ext cx="469744" cy="259045"/>
    <xdr:sp macro="" textlink="">
      <xdr:nvSpPr>
        <xdr:cNvPr id="451" name="n_1mainValue【認定こども園・幼稚園・保育所】&#10;一人当たり面積"/>
        <xdr:cNvSpPr txBox="1"/>
      </xdr:nvSpPr>
      <xdr:spPr>
        <a:xfrm>
          <a:off x="21075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72407</xdr:rowOff>
    </xdr:from>
    <xdr:ext cx="469744" cy="259045"/>
    <xdr:sp macro="" textlink="">
      <xdr:nvSpPr>
        <xdr:cNvPr id="452" name="n_3mainValue【認定こども園・幼稚園・保育所】&#10;一人当たり面積"/>
        <xdr:cNvSpPr txBox="1"/>
      </xdr:nvSpPr>
      <xdr:spPr>
        <a:xfrm>
          <a:off x="19310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87647</xdr:rowOff>
    </xdr:from>
    <xdr:ext cx="469744" cy="259045"/>
    <xdr:sp macro="" textlink="">
      <xdr:nvSpPr>
        <xdr:cNvPr id="453" name="n_4mainValue【認定こども園・幼稚園・保育所】&#10;一人当たり面積"/>
        <xdr:cNvSpPr txBox="1"/>
      </xdr:nvSpPr>
      <xdr:spPr>
        <a:xfrm>
          <a:off x="18421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4" name="正方形/長方形 4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5" name="正方形/長方形 4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6" name="正方形/長方形 4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7" name="正方形/長方形 4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8" name="正方形/長方形 4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9" name="正方形/長方形 4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0" name="正方形/長方形 4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1" name="正方形/長方形 4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2" name="テキスト ボックス 4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3" name="直線コネクタ 4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4" name="テキスト ボックス 46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5" name="直線コネクタ 4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66" name="テキスト ボックス 46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7" name="直線コネクタ 4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8" name="テキスト ボックス 4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9" name="直線コネクタ 4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0" name="テキスト ボックス 4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1" name="直線コネクタ 4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2" name="テキスト ボックス 4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3" name="直線コネクタ 4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4" name="テキスト ボックス 4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5" name="直線コネクタ 4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76" name="テキスト ボックス 47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478" name="直線コネクタ 477"/>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479" name="【学校施設】&#10;有形固定資産減価償却率最小値テキスト"/>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480" name="直線コネクタ 479"/>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481" name="【学校施設】&#10;有形固定資産減価償却率最大値テキスト"/>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482" name="直線コネクタ 481"/>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135272</xdr:rowOff>
    </xdr:from>
    <xdr:ext cx="405111" cy="259045"/>
    <xdr:sp macro="" textlink="">
      <xdr:nvSpPr>
        <xdr:cNvPr id="483" name="【学校施設】&#10;有形固定資産減価償却率平均値テキスト"/>
        <xdr:cNvSpPr txBox="1"/>
      </xdr:nvSpPr>
      <xdr:spPr>
        <a:xfrm>
          <a:off x="1635760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484" name="フローチャート: 判断 483"/>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485" name="フローチャート: 判断 484"/>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486" name="フローチャート: 判断 485"/>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487" name="フローチャート: 判断 486"/>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88" name="フローチャート: 判断 487"/>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9" name="テキスト ボックス 4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0" name="テキスト ボックス 4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1" name="テキスト ボックス 4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2" name="テキスト ボックス 4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3" name="テキスト ボックス 4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494" name="楕円 493"/>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90170</xdr:rowOff>
    </xdr:from>
    <xdr:to>
      <xdr:col>72</xdr:col>
      <xdr:colOff>38100</xdr:colOff>
      <xdr:row>61</xdr:row>
      <xdr:rowOff>20320</xdr:rowOff>
    </xdr:to>
    <xdr:sp macro="" textlink="">
      <xdr:nvSpPr>
        <xdr:cNvPr id="495" name="楕円 494"/>
        <xdr:cNvSpPr/>
      </xdr:nvSpPr>
      <xdr:spPr>
        <a:xfrm>
          <a:off x="13652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78740</xdr:rowOff>
    </xdr:from>
    <xdr:to>
      <xdr:col>67</xdr:col>
      <xdr:colOff>101600</xdr:colOff>
      <xdr:row>61</xdr:row>
      <xdr:rowOff>8890</xdr:rowOff>
    </xdr:to>
    <xdr:sp macro="" textlink="">
      <xdr:nvSpPr>
        <xdr:cNvPr id="496" name="楕円 495"/>
        <xdr:cNvSpPr/>
      </xdr:nvSpPr>
      <xdr:spPr>
        <a:xfrm>
          <a:off x="12763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129540</xdr:rowOff>
    </xdr:from>
    <xdr:to>
      <xdr:col>71</xdr:col>
      <xdr:colOff>177800</xdr:colOff>
      <xdr:row>60</xdr:row>
      <xdr:rowOff>140970</xdr:rowOff>
    </xdr:to>
    <xdr:cxnSp macro="">
      <xdr:nvCxnSpPr>
        <xdr:cNvPr id="497" name="直線コネクタ 496"/>
        <xdr:cNvCxnSpPr/>
      </xdr:nvCxnSpPr>
      <xdr:spPr>
        <a:xfrm>
          <a:off x="12814300" y="104165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498" name="n_1aveValue【学校施設】&#10;有形固定資産減価償却率"/>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499" name="n_2aveValue【学校施設】&#10;有形固定資産減価償却率"/>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00" name="n_3aveValue【学校施設】&#10;有形固定資産減価償却率"/>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01"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502" name="n_1main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11447</xdr:rowOff>
    </xdr:from>
    <xdr:ext cx="405111" cy="259045"/>
    <xdr:sp macro="" textlink="">
      <xdr:nvSpPr>
        <xdr:cNvPr id="503" name="n_3mainValue【学校施設】&#10;有形固定資産減価償却率"/>
        <xdr:cNvSpPr txBox="1"/>
      </xdr:nvSpPr>
      <xdr:spPr>
        <a:xfrm>
          <a:off x="13500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17</xdr:rowOff>
    </xdr:from>
    <xdr:ext cx="405111" cy="259045"/>
    <xdr:sp macro="" textlink="">
      <xdr:nvSpPr>
        <xdr:cNvPr id="504" name="n_4mainValue【学校施設】&#10;有形固定資産減価償却率"/>
        <xdr:cNvSpPr txBox="1"/>
      </xdr:nvSpPr>
      <xdr:spPr>
        <a:xfrm>
          <a:off x="12611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5" name="正方形/長方形 5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6" name="正方形/長方形 5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7" name="正方形/長方形 5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8" name="正方形/長方形 5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9" name="正方形/長方形 5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0" name="正方形/長方形 5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1" name="正方形/長方形 5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2" name="正方形/長方形 5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3" name="テキスト ボックス 5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4" name="直線コネクタ 5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5" name="テキスト ボックス 51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6" name="直線コネクタ 51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7" name="テキスト ボックス 51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8" name="直線コネクタ 51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9" name="テキスト ボックス 51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0" name="直線コネクタ 51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1" name="テキスト ボックス 52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2" name="直線コネクタ 52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3" name="テキスト ボックス 52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4" name="直線コネクタ 5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5" name="テキスト ボックス 5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27" name="直線コネクタ 526"/>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28" name="【学校施設】&#10;一人当たり面積最小値テキスト"/>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29" name="直線コネクタ 528"/>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30" name="【学校施設】&#10;一人当たり面積最大値テキスト"/>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31" name="直線コネクタ 530"/>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13123</xdr:rowOff>
    </xdr:from>
    <xdr:ext cx="469744" cy="259045"/>
    <xdr:sp macro="" textlink="">
      <xdr:nvSpPr>
        <xdr:cNvPr id="532" name="【学校施設】&#10;一人当たり面積平均値テキスト"/>
        <xdr:cNvSpPr txBox="1"/>
      </xdr:nvSpPr>
      <xdr:spPr>
        <a:xfrm>
          <a:off x="22199600" y="10471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33" name="フローチャート: 判断 532"/>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534" name="フローチャート: 判断 533"/>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535" name="フローチャート: 判断 534"/>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536" name="フローチャート: 判断 535"/>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537" name="フローチャート: 判断 536"/>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8" name="テキスト ボックス 5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9" name="テキスト ボックス 5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0" name="テキスト ボックス 5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1" name="テキスト ボックス 5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2" name="テキスト ボックス 5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168656</xdr:rowOff>
    </xdr:from>
    <xdr:to>
      <xdr:col>112</xdr:col>
      <xdr:colOff>38100</xdr:colOff>
      <xdr:row>61</xdr:row>
      <xdr:rowOff>98806</xdr:rowOff>
    </xdr:to>
    <xdr:sp macro="" textlink="">
      <xdr:nvSpPr>
        <xdr:cNvPr id="543" name="楕円 542"/>
        <xdr:cNvSpPr/>
      </xdr:nvSpPr>
      <xdr:spPr>
        <a:xfrm>
          <a:off x="21272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27839</xdr:rowOff>
    </xdr:from>
    <xdr:to>
      <xdr:col>102</xdr:col>
      <xdr:colOff>165100</xdr:colOff>
      <xdr:row>61</xdr:row>
      <xdr:rowOff>129439</xdr:rowOff>
    </xdr:to>
    <xdr:sp macro="" textlink="">
      <xdr:nvSpPr>
        <xdr:cNvPr id="544" name="楕円 543"/>
        <xdr:cNvSpPr/>
      </xdr:nvSpPr>
      <xdr:spPr>
        <a:xfrm>
          <a:off x="19494500" y="1048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545" name="楕円 544"/>
        <xdr:cNvSpPr/>
      </xdr:nvSpPr>
      <xdr:spPr>
        <a:xfrm>
          <a:off x="18605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78639</xdr:rowOff>
    </xdr:from>
    <xdr:to>
      <xdr:col>102</xdr:col>
      <xdr:colOff>114300</xdr:colOff>
      <xdr:row>61</xdr:row>
      <xdr:rowOff>98298</xdr:rowOff>
    </xdr:to>
    <xdr:cxnSp macro="">
      <xdr:nvCxnSpPr>
        <xdr:cNvPr id="546" name="直線コネクタ 545"/>
        <xdr:cNvCxnSpPr/>
      </xdr:nvCxnSpPr>
      <xdr:spPr>
        <a:xfrm flipV="1">
          <a:off x="18656300" y="10537089"/>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126052</xdr:rowOff>
    </xdr:from>
    <xdr:ext cx="469744" cy="259045"/>
    <xdr:sp macro="" textlink="">
      <xdr:nvSpPr>
        <xdr:cNvPr id="547" name="n_1aveValue【学校施設】&#10;一人当たり面積"/>
        <xdr:cNvSpPr txBox="1"/>
      </xdr:nvSpPr>
      <xdr:spPr>
        <a:xfrm>
          <a:off x="21075727" y="105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548" name="n_2aveValue【学校施設】&#10;一人当たり面積"/>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145508</xdr:rowOff>
    </xdr:from>
    <xdr:ext cx="469744" cy="259045"/>
    <xdr:sp macro="" textlink="">
      <xdr:nvSpPr>
        <xdr:cNvPr id="549" name="n_3aveValue【学校施設】&#10;一人当たり面積"/>
        <xdr:cNvSpPr txBox="1"/>
      </xdr:nvSpPr>
      <xdr:spPr>
        <a:xfrm>
          <a:off x="19310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140225</xdr:rowOff>
    </xdr:from>
    <xdr:ext cx="469744" cy="259045"/>
    <xdr:sp macro="" textlink="">
      <xdr:nvSpPr>
        <xdr:cNvPr id="550" name="n_4aveValue【学校施設】&#10;一人当たり面積"/>
        <xdr:cNvSpPr txBox="1"/>
      </xdr:nvSpPr>
      <xdr:spPr>
        <a:xfrm>
          <a:off x="18421427"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115333</xdr:rowOff>
    </xdr:from>
    <xdr:ext cx="469744" cy="259045"/>
    <xdr:sp macro="" textlink="">
      <xdr:nvSpPr>
        <xdr:cNvPr id="551" name="n_1mainValue【学校施設】&#10;一人当たり面積"/>
        <xdr:cNvSpPr txBox="1"/>
      </xdr:nvSpPr>
      <xdr:spPr>
        <a:xfrm>
          <a:off x="21075727" y="102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120566</xdr:rowOff>
    </xdr:from>
    <xdr:ext cx="469744" cy="259045"/>
    <xdr:sp macro="" textlink="">
      <xdr:nvSpPr>
        <xdr:cNvPr id="552" name="n_3mainValue【学校施設】&#10;一人当たり面積"/>
        <xdr:cNvSpPr txBox="1"/>
      </xdr:nvSpPr>
      <xdr:spPr>
        <a:xfrm>
          <a:off x="19310427" y="1057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553" name="n_4mainValue【学校施設】&#10;一人当たり面積"/>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4" name="正方形/長方形 5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5" name="正方形/長方形 5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6" name="正方形/長方形 5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7" name="正方形/長方形 5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8" name="正方形/長方形 5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9" name="正方形/長方形 5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0" name="正方形/長方形 5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1" name="正方形/長方形 5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2" name="テキスト ボックス 5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3" name="直線コネクタ 5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4" name="テキスト ボックス 56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5" name="直線コネクタ 56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66" name="テキスト ボックス 56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7" name="直線コネクタ 56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8" name="テキスト ボックス 56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9" name="直線コネクタ 56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0" name="テキスト ボックス 56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1" name="直線コネクタ 57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2" name="テキスト ボックス 57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3" name="直線コネクタ 57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74" name="テキスト ボックス 57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5" name="直線コネクタ 57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76" name="テキスト ボックス 57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114300</xdr:rowOff>
    </xdr:to>
    <xdr:cxnSp macro="">
      <xdr:nvCxnSpPr>
        <xdr:cNvPr id="578" name="直線コネクタ 577"/>
        <xdr:cNvCxnSpPr/>
      </xdr:nvCxnSpPr>
      <xdr:spPr>
        <a:xfrm flipV="1">
          <a:off x="16318864" y="1355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7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80" name="直線コネクタ 57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581" name="【児童館】&#10;有形固定資産減価償却率最大値テキスト"/>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582" name="直線コネクタ 581"/>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583" name="【児童館】&#10;有形固定資産減価償却率平均値テキスト"/>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584" name="フローチャート: 判断 583"/>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84455</xdr:rowOff>
    </xdr:from>
    <xdr:to>
      <xdr:col>81</xdr:col>
      <xdr:colOff>101600</xdr:colOff>
      <xdr:row>81</xdr:row>
      <xdr:rowOff>14605</xdr:rowOff>
    </xdr:to>
    <xdr:sp macro="" textlink="">
      <xdr:nvSpPr>
        <xdr:cNvPr id="585" name="フローチャート: 判断 584"/>
        <xdr:cNvSpPr/>
      </xdr:nvSpPr>
      <xdr:spPr>
        <a:xfrm>
          <a:off x="15430500" y="138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164464</xdr:rowOff>
    </xdr:from>
    <xdr:to>
      <xdr:col>76</xdr:col>
      <xdr:colOff>165100</xdr:colOff>
      <xdr:row>80</xdr:row>
      <xdr:rowOff>94614</xdr:rowOff>
    </xdr:to>
    <xdr:sp macro="" textlink="">
      <xdr:nvSpPr>
        <xdr:cNvPr id="586" name="フローチャート: 判断 585"/>
        <xdr:cNvSpPr/>
      </xdr:nvSpPr>
      <xdr:spPr>
        <a:xfrm>
          <a:off x="14541500" y="1370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33020</xdr:rowOff>
    </xdr:from>
    <xdr:to>
      <xdr:col>72</xdr:col>
      <xdr:colOff>38100</xdr:colOff>
      <xdr:row>85</xdr:row>
      <xdr:rowOff>134620</xdr:rowOff>
    </xdr:to>
    <xdr:sp macro="" textlink="">
      <xdr:nvSpPr>
        <xdr:cNvPr id="587" name="フローチャート: 判断 586"/>
        <xdr:cNvSpPr/>
      </xdr:nvSpPr>
      <xdr:spPr>
        <a:xfrm>
          <a:off x="13652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114936</xdr:rowOff>
    </xdr:from>
    <xdr:to>
      <xdr:col>67</xdr:col>
      <xdr:colOff>101600</xdr:colOff>
      <xdr:row>81</xdr:row>
      <xdr:rowOff>45086</xdr:rowOff>
    </xdr:to>
    <xdr:sp macro="" textlink="">
      <xdr:nvSpPr>
        <xdr:cNvPr id="588" name="フローチャート: 判断 587"/>
        <xdr:cNvSpPr/>
      </xdr:nvSpPr>
      <xdr:spPr>
        <a:xfrm>
          <a:off x="12763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9" name="テキスト ボックス 5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0" name="テキスト ボックス 5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1" name="テキスト ボックス 5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2" name="テキスト ボックス 5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3" name="テキスト ボックス 5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83</xdr:row>
      <xdr:rowOff>133986</xdr:rowOff>
    </xdr:from>
    <xdr:to>
      <xdr:col>67</xdr:col>
      <xdr:colOff>101600</xdr:colOff>
      <xdr:row>84</xdr:row>
      <xdr:rowOff>64136</xdr:rowOff>
    </xdr:to>
    <xdr:sp macro="" textlink="">
      <xdr:nvSpPr>
        <xdr:cNvPr id="594" name="楕円 593"/>
        <xdr:cNvSpPr/>
      </xdr:nvSpPr>
      <xdr:spPr>
        <a:xfrm>
          <a:off x="12763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31132</xdr:rowOff>
    </xdr:from>
    <xdr:ext cx="405111" cy="259045"/>
    <xdr:sp macro="" textlink="">
      <xdr:nvSpPr>
        <xdr:cNvPr id="595" name="n_1aveValue【児童館】&#10;有形固定資産減価償却率"/>
        <xdr:cNvSpPr txBox="1"/>
      </xdr:nvSpPr>
      <xdr:spPr>
        <a:xfrm>
          <a:off x="15266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111141</xdr:rowOff>
    </xdr:from>
    <xdr:ext cx="405111" cy="259045"/>
    <xdr:sp macro="" textlink="">
      <xdr:nvSpPr>
        <xdr:cNvPr id="596" name="n_2aveValue【児童館】&#10;有形固定資産減価償却率"/>
        <xdr:cNvSpPr txBox="1"/>
      </xdr:nvSpPr>
      <xdr:spPr>
        <a:xfrm>
          <a:off x="14389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151147</xdr:rowOff>
    </xdr:from>
    <xdr:ext cx="405111" cy="259045"/>
    <xdr:sp macro="" textlink="">
      <xdr:nvSpPr>
        <xdr:cNvPr id="597" name="n_3aveValue【児童館】&#10;有形固定資産減価償却率"/>
        <xdr:cNvSpPr txBox="1"/>
      </xdr:nvSpPr>
      <xdr:spPr>
        <a:xfrm>
          <a:off x="13500744" y="1438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61613</xdr:rowOff>
    </xdr:from>
    <xdr:ext cx="405111" cy="259045"/>
    <xdr:sp macro="" textlink="">
      <xdr:nvSpPr>
        <xdr:cNvPr id="598" name="n_4aveValue【児童館】&#10;有形固定資産減価償却率"/>
        <xdr:cNvSpPr txBox="1"/>
      </xdr:nvSpPr>
      <xdr:spPr>
        <a:xfrm>
          <a:off x="12611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55263</xdr:rowOff>
    </xdr:from>
    <xdr:ext cx="405111" cy="259045"/>
    <xdr:sp macro="" textlink="">
      <xdr:nvSpPr>
        <xdr:cNvPr id="599" name="n_4mainValue【児童館】&#10;有形固定資産減価償却率"/>
        <xdr:cNvSpPr txBox="1"/>
      </xdr:nvSpPr>
      <xdr:spPr>
        <a:xfrm>
          <a:off x="12611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8" name="テキスト ボックス 6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9" name="直線コネクタ 6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0" name="直線コネクタ 60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1" name="テキスト ボックス 61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2" name="直線コネクタ 61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3" name="テキスト ボックス 61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4" name="直線コネクタ 61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5" name="テキスト ボックス 61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6" name="直線コネクタ 61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7" name="テキスト ボックス 61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621" name="直線コネクタ 620"/>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22"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23" name="直線コネクタ 62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624" name="【児童館】&#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625" name="直線コネクタ 624"/>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26" name="【児童館】&#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27" name="フローチャート: 判断 626"/>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28" name="フローチャート: 判断 627"/>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74168</xdr:rowOff>
    </xdr:from>
    <xdr:to>
      <xdr:col>107</xdr:col>
      <xdr:colOff>101600</xdr:colOff>
      <xdr:row>85</xdr:row>
      <xdr:rowOff>4318</xdr:rowOff>
    </xdr:to>
    <xdr:sp macro="" textlink="">
      <xdr:nvSpPr>
        <xdr:cNvPr id="629" name="フローチャート: 判断 628"/>
        <xdr:cNvSpPr/>
      </xdr:nvSpPr>
      <xdr:spPr>
        <a:xfrm>
          <a:off x="20383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630" name="フローチャート: 判断 629"/>
        <xdr:cNvSpPr/>
      </xdr:nvSpPr>
      <xdr:spPr>
        <a:xfrm>
          <a:off x="19494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631" name="フローチャート: 判断 630"/>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62737</xdr:rowOff>
    </xdr:from>
    <xdr:to>
      <xdr:col>98</xdr:col>
      <xdr:colOff>38100</xdr:colOff>
      <xdr:row>85</xdr:row>
      <xdr:rowOff>164337</xdr:rowOff>
    </xdr:to>
    <xdr:sp macro="" textlink="">
      <xdr:nvSpPr>
        <xdr:cNvPr id="637" name="楕円 636"/>
        <xdr:cNvSpPr/>
      </xdr:nvSpPr>
      <xdr:spPr>
        <a:xfrm>
          <a:off x="18605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39133</xdr:rowOff>
    </xdr:from>
    <xdr:ext cx="469744" cy="259045"/>
    <xdr:sp macro="" textlink="">
      <xdr:nvSpPr>
        <xdr:cNvPr id="638" name="n_1aveValue【児童館】&#10;一人当たり面積"/>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20845</xdr:rowOff>
    </xdr:from>
    <xdr:ext cx="469744" cy="259045"/>
    <xdr:sp macro="" textlink="">
      <xdr:nvSpPr>
        <xdr:cNvPr id="639" name="n_2aveValue【児童館】&#10;一人当たり面積"/>
        <xdr:cNvSpPr txBox="1"/>
      </xdr:nvSpPr>
      <xdr:spPr>
        <a:xfrm>
          <a:off x="20199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39133</xdr:rowOff>
    </xdr:from>
    <xdr:ext cx="469744" cy="259045"/>
    <xdr:sp macro="" textlink="">
      <xdr:nvSpPr>
        <xdr:cNvPr id="640" name="n_3aveValue【児童館】&#10;一人当たり面積"/>
        <xdr:cNvSpPr txBox="1"/>
      </xdr:nvSpPr>
      <xdr:spPr>
        <a:xfrm>
          <a:off x="19310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641" name="n_4aveValue【児童館】&#10;一人当たり面積"/>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155464</xdr:rowOff>
    </xdr:from>
    <xdr:ext cx="469744" cy="259045"/>
    <xdr:sp macro="" textlink="">
      <xdr:nvSpPr>
        <xdr:cNvPr id="642" name="n_4mainValue【児童館】&#10;一人当たり面積"/>
        <xdr:cNvSpPr txBox="1"/>
      </xdr:nvSpPr>
      <xdr:spPr>
        <a:xfrm>
          <a:off x="18421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4" name="直線コネクタ 65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5" name="テキスト ボックス 654"/>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6" name="直線コネクタ 65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7" name="テキスト ボックス 65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8" name="直線コネクタ 65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9" name="テキスト ボックス 65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0" name="直線コネクタ 65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1" name="テキスト ボックス 66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3" name="テキスト ボックス 66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665" name="直線コネクタ 664"/>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6"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7" name="直線コネクタ 666"/>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68"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69" name="直線コネクタ 668"/>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76979</xdr:rowOff>
    </xdr:from>
    <xdr:ext cx="405111" cy="259045"/>
    <xdr:sp macro="" textlink="">
      <xdr:nvSpPr>
        <xdr:cNvPr id="670" name="【公民館】&#10;有形固定資産減価償却率平均値テキスト"/>
        <xdr:cNvSpPr txBox="1"/>
      </xdr:nvSpPr>
      <xdr:spPr>
        <a:xfrm>
          <a:off x="163576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671" name="フローチャート: 判断 670"/>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672" name="フローチャート: 判断 671"/>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673" name="フローチャート: 判断 672"/>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674" name="フローチャート: 判断 673"/>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675" name="フローチャート: 判断 674"/>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116839</xdr:rowOff>
    </xdr:from>
    <xdr:to>
      <xdr:col>81</xdr:col>
      <xdr:colOff>101600</xdr:colOff>
      <xdr:row>105</xdr:row>
      <xdr:rowOff>46989</xdr:rowOff>
    </xdr:to>
    <xdr:sp macro="" textlink="">
      <xdr:nvSpPr>
        <xdr:cNvPr id="681" name="楕円 680"/>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109982</xdr:rowOff>
    </xdr:from>
    <xdr:to>
      <xdr:col>72</xdr:col>
      <xdr:colOff>38100</xdr:colOff>
      <xdr:row>104</xdr:row>
      <xdr:rowOff>40132</xdr:rowOff>
    </xdr:to>
    <xdr:sp macro="" textlink="">
      <xdr:nvSpPr>
        <xdr:cNvPr id="682" name="楕円 681"/>
        <xdr:cNvSpPr/>
      </xdr:nvSpPr>
      <xdr:spPr>
        <a:xfrm>
          <a:off x="13652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121413</xdr:rowOff>
    </xdr:from>
    <xdr:to>
      <xdr:col>67</xdr:col>
      <xdr:colOff>101600</xdr:colOff>
      <xdr:row>104</xdr:row>
      <xdr:rowOff>51563</xdr:rowOff>
    </xdr:to>
    <xdr:sp macro="" textlink="">
      <xdr:nvSpPr>
        <xdr:cNvPr id="683" name="楕円 682"/>
        <xdr:cNvSpPr/>
      </xdr:nvSpPr>
      <xdr:spPr>
        <a:xfrm>
          <a:off x="12763500" y="177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160782</xdr:rowOff>
    </xdr:from>
    <xdr:to>
      <xdr:col>71</xdr:col>
      <xdr:colOff>177800</xdr:colOff>
      <xdr:row>104</xdr:row>
      <xdr:rowOff>763</xdr:rowOff>
    </xdr:to>
    <xdr:cxnSp macro="">
      <xdr:nvCxnSpPr>
        <xdr:cNvPr id="684" name="直線コネクタ 683"/>
        <xdr:cNvCxnSpPr/>
      </xdr:nvCxnSpPr>
      <xdr:spPr>
        <a:xfrm flipV="1">
          <a:off x="12814300" y="1782013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38116</xdr:rowOff>
    </xdr:from>
    <xdr:ext cx="405111" cy="259045"/>
    <xdr:sp macro="" textlink="">
      <xdr:nvSpPr>
        <xdr:cNvPr id="685" name="n_1aveValue【公民館】&#10;有形固定資産減価償却率"/>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15512</xdr:rowOff>
    </xdr:from>
    <xdr:ext cx="405111" cy="259045"/>
    <xdr:sp macro="" textlink="">
      <xdr:nvSpPr>
        <xdr:cNvPr id="686" name="n_2aveValue【公民館】&#10;有形固定資産減価償却率"/>
        <xdr:cNvSpPr txBox="1"/>
      </xdr:nvSpPr>
      <xdr:spPr>
        <a:xfrm>
          <a:off x="14389744" y="176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65549</xdr:rowOff>
    </xdr:from>
    <xdr:ext cx="405111" cy="259045"/>
    <xdr:sp macro="" textlink="">
      <xdr:nvSpPr>
        <xdr:cNvPr id="687" name="n_3aveValue【公民館】&#10;有形固定資産減価償却率"/>
        <xdr:cNvSpPr txBox="1"/>
      </xdr:nvSpPr>
      <xdr:spPr>
        <a:xfrm>
          <a:off x="135007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111269</xdr:rowOff>
    </xdr:from>
    <xdr:ext cx="405111" cy="259045"/>
    <xdr:sp macro="" textlink="">
      <xdr:nvSpPr>
        <xdr:cNvPr id="688" name="n_4aveValue【公民館】&#10;有形固定資産減価償却率"/>
        <xdr:cNvSpPr txBox="1"/>
      </xdr:nvSpPr>
      <xdr:spPr>
        <a:xfrm>
          <a:off x="12611744" y="1794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63516</xdr:rowOff>
    </xdr:from>
    <xdr:ext cx="405111" cy="259045"/>
    <xdr:sp macro="" textlink="">
      <xdr:nvSpPr>
        <xdr:cNvPr id="689" name="n_1mainValue【公民館】&#10;有形固定資産減価償却率"/>
        <xdr:cNvSpPr txBox="1"/>
      </xdr:nvSpPr>
      <xdr:spPr>
        <a:xfrm>
          <a:off x="15266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56659</xdr:rowOff>
    </xdr:from>
    <xdr:ext cx="405111" cy="259045"/>
    <xdr:sp macro="" textlink="">
      <xdr:nvSpPr>
        <xdr:cNvPr id="690" name="n_3mainValue【公民館】&#10;有形固定資産減価償却率"/>
        <xdr:cNvSpPr txBox="1"/>
      </xdr:nvSpPr>
      <xdr:spPr>
        <a:xfrm>
          <a:off x="13500744" y="1754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68090</xdr:rowOff>
    </xdr:from>
    <xdr:ext cx="405111" cy="259045"/>
    <xdr:sp macro="" textlink="">
      <xdr:nvSpPr>
        <xdr:cNvPr id="691" name="n_4mainValue【公民館】&#10;有形固定資産減価償却率"/>
        <xdr:cNvSpPr txBox="1"/>
      </xdr:nvSpPr>
      <xdr:spPr>
        <a:xfrm>
          <a:off x="126117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717" name="直線コネクタ 716"/>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18"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19" name="直線コネクタ 718"/>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720" name="【公民館】&#10;一人当たり面積最大値テキスト"/>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721" name="直線コネクタ 720"/>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144253</xdr:rowOff>
    </xdr:from>
    <xdr:ext cx="469744" cy="259045"/>
    <xdr:sp macro="" textlink="">
      <xdr:nvSpPr>
        <xdr:cNvPr id="722" name="【公民館】&#10;一人当たり面積平均値テキスト"/>
        <xdr:cNvSpPr txBox="1"/>
      </xdr:nvSpPr>
      <xdr:spPr>
        <a:xfrm>
          <a:off x="22199600" y="1831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723" name="フローチャート: 判断 722"/>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724" name="フローチャート: 判断 723"/>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25" name="フローチャート: 判断 724"/>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726" name="フローチャート: 判断 725"/>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727" name="フローチャート: 判断 726"/>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733" name="楕円 732"/>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69487</xdr:rowOff>
    </xdr:from>
    <xdr:to>
      <xdr:col>102</xdr:col>
      <xdr:colOff>165100</xdr:colOff>
      <xdr:row>107</xdr:row>
      <xdr:rowOff>171087</xdr:rowOff>
    </xdr:to>
    <xdr:sp macro="" textlink="">
      <xdr:nvSpPr>
        <xdr:cNvPr id="734" name="楕円 733"/>
        <xdr:cNvSpPr/>
      </xdr:nvSpPr>
      <xdr:spPr>
        <a:xfrm>
          <a:off x="19494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74386</xdr:rowOff>
    </xdr:from>
    <xdr:to>
      <xdr:col>98</xdr:col>
      <xdr:colOff>38100</xdr:colOff>
      <xdr:row>108</xdr:row>
      <xdr:rowOff>4536</xdr:rowOff>
    </xdr:to>
    <xdr:sp macro="" textlink="">
      <xdr:nvSpPr>
        <xdr:cNvPr id="735" name="楕円 734"/>
        <xdr:cNvSpPr/>
      </xdr:nvSpPr>
      <xdr:spPr>
        <a:xfrm>
          <a:off x="18605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120287</xdr:rowOff>
    </xdr:from>
    <xdr:to>
      <xdr:col>102</xdr:col>
      <xdr:colOff>114300</xdr:colOff>
      <xdr:row>107</xdr:row>
      <xdr:rowOff>125186</xdr:rowOff>
    </xdr:to>
    <xdr:cxnSp macro="">
      <xdr:nvCxnSpPr>
        <xdr:cNvPr id="736" name="直線コネクタ 735"/>
        <xdr:cNvCxnSpPr/>
      </xdr:nvCxnSpPr>
      <xdr:spPr>
        <a:xfrm flipV="1">
          <a:off x="18656300" y="1846543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120666</xdr:rowOff>
    </xdr:from>
    <xdr:ext cx="469744" cy="259045"/>
    <xdr:sp macro="" textlink="">
      <xdr:nvSpPr>
        <xdr:cNvPr id="737" name="n_1aveValue【公民館】&#10;一人当たり面積"/>
        <xdr:cNvSpPr txBox="1"/>
      </xdr:nvSpPr>
      <xdr:spPr>
        <a:xfrm>
          <a:off x="210757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38"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739" name="n_3aveValue【公民館】&#10;一人当たり面積"/>
        <xdr:cNvSpPr txBox="1"/>
      </xdr:nvSpPr>
      <xdr:spPr>
        <a:xfrm>
          <a:off x="19310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110870</xdr:rowOff>
    </xdr:from>
    <xdr:ext cx="469744" cy="259045"/>
    <xdr:sp macro="" textlink="">
      <xdr:nvSpPr>
        <xdr:cNvPr id="740" name="n_4aveValue【公民館】&#10;一人当たり面積"/>
        <xdr:cNvSpPr txBox="1"/>
      </xdr:nvSpPr>
      <xdr:spPr>
        <a:xfrm>
          <a:off x="18421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741" name="n_1mainValue【公民館】&#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162214</xdr:rowOff>
    </xdr:from>
    <xdr:ext cx="469744" cy="259045"/>
    <xdr:sp macro="" textlink="">
      <xdr:nvSpPr>
        <xdr:cNvPr id="742" name="n_3mainValue【公民館】&#10;一人当たり面積"/>
        <xdr:cNvSpPr txBox="1"/>
      </xdr:nvSpPr>
      <xdr:spPr>
        <a:xfrm>
          <a:off x="19310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167113</xdr:rowOff>
    </xdr:from>
    <xdr:ext cx="469744" cy="259045"/>
    <xdr:sp macro="" textlink="">
      <xdr:nvSpPr>
        <xdr:cNvPr id="743" name="n_4mainValue【公民館】&#10;一人当たり面積"/>
        <xdr:cNvSpPr txBox="1"/>
      </xdr:nvSpPr>
      <xdr:spPr>
        <a:xfrm>
          <a:off x="18421427" y="185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類似団体と比較して大半の施設で有形固定資産減価償却率が高くなっている。特に橋梁・トンネル、公営住宅は類似団体より大きく上回っている。学校施設についても、類似団体を上回る状況となっているが、令和８年に小中一貫校の整備を予定している。なお、令和２年度決算に係る固定資産台帳については、令和３年３月</a:t>
          </a:r>
          <a:r>
            <a:rPr lang="en-US" altLang="ja-JP" sz="1100" b="0" i="0" u="none" strike="noStrike" baseline="0" smtClean="0">
              <a:solidFill>
                <a:schemeClr val="dk1"/>
              </a:solidFill>
              <a:latin typeface="+mn-lt"/>
              <a:ea typeface="+mn-ea"/>
              <a:cs typeface="+mn-cs"/>
            </a:rPr>
            <a:t>31</a:t>
          </a:r>
          <a:r>
            <a:rPr lang="ja-JP" altLang="en-US" sz="1100" b="0" i="0" u="none" strike="noStrike" baseline="0" smtClean="0">
              <a:solidFill>
                <a:schemeClr val="dk1"/>
              </a:solidFill>
              <a:latin typeface="+mn-lt"/>
              <a:ea typeface="+mn-ea"/>
              <a:cs typeface="+mn-cs"/>
            </a:rPr>
            <a:t>日時点で未整備であるため、令和２年度の当該団体値等は表示されていません。</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19,093
18,985
34.34
9,189,041
8,900,842
188,109
4,777,482
5,696,060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xdr:cNvCxnSpPr/>
      </xdr:nvCxnSpPr>
      <xdr:spPr>
        <a:xfrm flipV="1">
          <a:off x="4634865" y="564261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60" name="【図書館】&#10;有形固定資産減価償却率最大値テキスト"/>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74312</xdr:rowOff>
    </xdr:from>
    <xdr:ext cx="405111" cy="259045"/>
    <xdr:sp macro="" textlink="">
      <xdr:nvSpPr>
        <xdr:cNvPr id="62" name="【図書館】&#10;有形固定資産減価償却率平均値テキスト"/>
        <xdr:cNvSpPr txBox="1"/>
      </xdr:nvSpPr>
      <xdr:spPr>
        <a:xfrm>
          <a:off x="4673600" y="624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113030</xdr:rowOff>
    </xdr:from>
    <xdr:to>
      <xdr:col>6</xdr:col>
      <xdr:colOff>38100</xdr:colOff>
      <xdr:row>36</xdr:row>
      <xdr:rowOff>43180</xdr:rowOff>
    </xdr:to>
    <xdr:sp macro="" textlink="">
      <xdr:nvSpPr>
        <xdr:cNvPr id="67" name="フローチャート: 判断 66"/>
        <xdr:cNvSpPr/>
      </xdr:nvSpPr>
      <xdr:spPr>
        <a:xfrm>
          <a:off x="1079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3" name="楕円 72"/>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118745</xdr:rowOff>
    </xdr:from>
    <xdr:to>
      <xdr:col>10</xdr:col>
      <xdr:colOff>165100</xdr:colOff>
      <xdr:row>38</xdr:row>
      <xdr:rowOff>48895</xdr:rowOff>
    </xdr:to>
    <xdr:sp macro="" textlink="">
      <xdr:nvSpPr>
        <xdr:cNvPr id="74" name="楕円 73"/>
        <xdr:cNvSpPr/>
      </xdr:nvSpPr>
      <xdr:spPr>
        <a:xfrm>
          <a:off x="1968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93980</xdr:rowOff>
    </xdr:from>
    <xdr:to>
      <xdr:col>6</xdr:col>
      <xdr:colOff>38100</xdr:colOff>
      <xdr:row>38</xdr:row>
      <xdr:rowOff>24130</xdr:rowOff>
    </xdr:to>
    <xdr:sp macro="" textlink="">
      <xdr:nvSpPr>
        <xdr:cNvPr id="75" name="楕円 74"/>
        <xdr:cNvSpPr/>
      </xdr:nvSpPr>
      <xdr:spPr>
        <a:xfrm>
          <a:off x="1079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144780</xdr:rowOff>
    </xdr:from>
    <xdr:to>
      <xdr:col>10</xdr:col>
      <xdr:colOff>114300</xdr:colOff>
      <xdr:row>37</xdr:row>
      <xdr:rowOff>169545</xdr:rowOff>
    </xdr:to>
    <xdr:cxnSp macro="">
      <xdr:nvCxnSpPr>
        <xdr:cNvPr id="76" name="直線コネクタ 75"/>
        <xdr:cNvCxnSpPr/>
      </xdr:nvCxnSpPr>
      <xdr:spPr>
        <a:xfrm>
          <a:off x="1130300" y="64884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77" name="n_1aveValue【図書館】&#10;有形固定資産減価償却率"/>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78" name="n_2aveValue【図書館】&#10;有形固定資産減価償却率"/>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79" name="n_3aveValue【図書館】&#10;有形固定資産減価償却率"/>
        <xdr:cNvSpPr txBox="1"/>
      </xdr:nvSpPr>
      <xdr:spPr>
        <a:xfrm>
          <a:off x="1816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59707</xdr:rowOff>
    </xdr:from>
    <xdr:ext cx="405111" cy="259045"/>
    <xdr:sp macro="" textlink="">
      <xdr:nvSpPr>
        <xdr:cNvPr id="80" name="n_4aveValue【図書館】&#10;有形固定資産減価償却率"/>
        <xdr:cNvSpPr txBox="1"/>
      </xdr:nvSpPr>
      <xdr:spPr>
        <a:xfrm>
          <a:off x="927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1" name="n_1main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40022</xdr:rowOff>
    </xdr:from>
    <xdr:ext cx="405111" cy="259045"/>
    <xdr:sp macro="" textlink="">
      <xdr:nvSpPr>
        <xdr:cNvPr id="82" name="n_3mainValue【図書館】&#10;有形固定資産減価償却率"/>
        <xdr:cNvSpPr txBox="1"/>
      </xdr:nvSpPr>
      <xdr:spPr>
        <a:xfrm>
          <a:off x="1816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15257</xdr:rowOff>
    </xdr:from>
    <xdr:ext cx="405111" cy="259045"/>
    <xdr:sp macro="" textlink="">
      <xdr:nvSpPr>
        <xdr:cNvPr id="83" name="n_4mainValue【図書館】&#10;有形固定資産減価償却率"/>
        <xdr:cNvSpPr txBox="1"/>
      </xdr:nvSpPr>
      <xdr:spPr>
        <a:xfrm>
          <a:off x="927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4" name="直線コネクタ 9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5" name="テキスト ボックス 9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6" name="直線コネクタ 9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7" name="テキスト ボックス 9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8" name="直線コネクタ 9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9" name="テキスト ボックス 9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0" name="直線コネクタ 9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1" name="テキスト ボックス 10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05" name="直線コネクタ 104"/>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06" name="【図書館】&#10;一人当たり面積最小値テキスト"/>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07" name="直線コネクタ 106"/>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8"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09" name="直線コネクタ 108"/>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65549</xdr:rowOff>
    </xdr:from>
    <xdr:ext cx="469744" cy="259045"/>
    <xdr:sp macro="" textlink="">
      <xdr:nvSpPr>
        <xdr:cNvPr id="110" name="【図書館】&#10;一人当たり面積平均値テキスト"/>
        <xdr:cNvSpPr txBox="1"/>
      </xdr:nvSpPr>
      <xdr:spPr>
        <a:xfrm>
          <a:off x="10515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1" name="フローチャート: 判断 110"/>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36830</xdr:rowOff>
    </xdr:from>
    <xdr:to>
      <xdr:col>50</xdr:col>
      <xdr:colOff>165100</xdr:colOff>
      <xdr:row>39</xdr:row>
      <xdr:rowOff>138430</xdr:rowOff>
    </xdr:to>
    <xdr:sp macro="" textlink="">
      <xdr:nvSpPr>
        <xdr:cNvPr id="112" name="フローチャート: 判断 111"/>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50546</xdr:rowOff>
    </xdr:from>
    <xdr:to>
      <xdr:col>46</xdr:col>
      <xdr:colOff>38100</xdr:colOff>
      <xdr:row>39</xdr:row>
      <xdr:rowOff>152146</xdr:rowOff>
    </xdr:to>
    <xdr:sp macro="" textlink="">
      <xdr:nvSpPr>
        <xdr:cNvPr id="113" name="フローチャート: 判断 112"/>
        <xdr:cNvSpPr/>
      </xdr:nvSpPr>
      <xdr:spPr>
        <a:xfrm>
          <a:off x="8699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73406</xdr:rowOff>
    </xdr:from>
    <xdr:to>
      <xdr:col>41</xdr:col>
      <xdr:colOff>101600</xdr:colOff>
      <xdr:row>40</xdr:row>
      <xdr:rowOff>3556</xdr:rowOff>
    </xdr:to>
    <xdr:sp macro="" textlink="">
      <xdr:nvSpPr>
        <xdr:cNvPr id="114" name="フローチャート: 判断 113"/>
        <xdr:cNvSpPr/>
      </xdr:nvSpPr>
      <xdr:spPr>
        <a:xfrm>
          <a:off x="7810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15" name="フローチャート: 判断 114"/>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xdr:rowOff>
    </xdr:from>
    <xdr:to>
      <xdr:col>50</xdr:col>
      <xdr:colOff>165100</xdr:colOff>
      <xdr:row>40</xdr:row>
      <xdr:rowOff>117856</xdr:rowOff>
    </xdr:to>
    <xdr:sp macro="" textlink="">
      <xdr:nvSpPr>
        <xdr:cNvPr id="121" name="楕円 120"/>
        <xdr:cNvSpPr/>
      </xdr:nvSpPr>
      <xdr:spPr>
        <a:xfrm>
          <a:off x="9588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20828</xdr:rowOff>
    </xdr:from>
    <xdr:to>
      <xdr:col>41</xdr:col>
      <xdr:colOff>101600</xdr:colOff>
      <xdr:row>40</xdr:row>
      <xdr:rowOff>122428</xdr:rowOff>
    </xdr:to>
    <xdr:sp macro="" textlink="">
      <xdr:nvSpPr>
        <xdr:cNvPr id="122" name="楕円 121"/>
        <xdr:cNvSpPr/>
      </xdr:nvSpPr>
      <xdr:spPr>
        <a:xfrm>
          <a:off x="7810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23" name="楕円 122"/>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71628</xdr:rowOff>
    </xdr:from>
    <xdr:to>
      <xdr:col>41</xdr:col>
      <xdr:colOff>50800</xdr:colOff>
      <xdr:row>40</xdr:row>
      <xdr:rowOff>76200</xdr:rowOff>
    </xdr:to>
    <xdr:cxnSp macro="">
      <xdr:nvCxnSpPr>
        <xdr:cNvPr id="124" name="直線コネクタ 123"/>
        <xdr:cNvCxnSpPr/>
      </xdr:nvCxnSpPr>
      <xdr:spPr>
        <a:xfrm flipV="1">
          <a:off x="6972300" y="692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154957</xdr:rowOff>
    </xdr:from>
    <xdr:ext cx="469744" cy="259045"/>
    <xdr:sp macro="" textlink="">
      <xdr:nvSpPr>
        <xdr:cNvPr id="125" name="n_1ave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168673</xdr:rowOff>
    </xdr:from>
    <xdr:ext cx="469744" cy="259045"/>
    <xdr:sp macro="" textlink="">
      <xdr:nvSpPr>
        <xdr:cNvPr id="126" name="n_2aveValue【図書館】&#10;一人当たり面積"/>
        <xdr:cNvSpPr txBox="1"/>
      </xdr:nvSpPr>
      <xdr:spPr>
        <a:xfrm>
          <a:off x="8515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20083</xdr:rowOff>
    </xdr:from>
    <xdr:ext cx="469744" cy="259045"/>
    <xdr:sp macro="" textlink="">
      <xdr:nvSpPr>
        <xdr:cNvPr id="127" name="n_3aveValue【図書館】&#10;一人当たり面積"/>
        <xdr:cNvSpPr txBox="1"/>
      </xdr:nvSpPr>
      <xdr:spPr>
        <a:xfrm>
          <a:off x="7626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29227</xdr:rowOff>
    </xdr:from>
    <xdr:ext cx="469744" cy="259045"/>
    <xdr:sp macro="" textlink="">
      <xdr:nvSpPr>
        <xdr:cNvPr id="128" name="n_4aveValue【図書館】&#10;一人当たり面積"/>
        <xdr:cNvSpPr txBox="1"/>
      </xdr:nvSpPr>
      <xdr:spPr>
        <a:xfrm>
          <a:off x="6737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108983</xdr:rowOff>
    </xdr:from>
    <xdr:ext cx="469744" cy="259045"/>
    <xdr:sp macro="" textlink="">
      <xdr:nvSpPr>
        <xdr:cNvPr id="129" name="n_1mainValue【図書館】&#10;一人当たり面積"/>
        <xdr:cNvSpPr txBox="1"/>
      </xdr:nvSpPr>
      <xdr:spPr>
        <a:xfrm>
          <a:off x="9391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113555</xdr:rowOff>
    </xdr:from>
    <xdr:ext cx="469744" cy="259045"/>
    <xdr:sp macro="" textlink="">
      <xdr:nvSpPr>
        <xdr:cNvPr id="130" name="n_3mainValue【図書館】&#10;一人当たり面積"/>
        <xdr:cNvSpPr txBox="1"/>
      </xdr:nvSpPr>
      <xdr:spPr>
        <a:xfrm>
          <a:off x="7626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31" name="n_4mainValue【図書館】&#10;一人当たり面積"/>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4" name="テキスト ボックス 14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4" name="テキスト ボックス 15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157" name="直線コネクタ 156"/>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8"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9" name="直線コネクタ 158"/>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160" name="【体育館・プール】&#10;有形固定資産減価償却率最大値テキスト"/>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161" name="直線コネクタ 160"/>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151328</xdr:rowOff>
    </xdr:from>
    <xdr:ext cx="405111" cy="259045"/>
    <xdr:sp macro="" textlink="">
      <xdr:nvSpPr>
        <xdr:cNvPr id="162" name="【体育館・プール】&#10;有形固定資産減価償却率平均値テキスト"/>
        <xdr:cNvSpPr txBox="1"/>
      </xdr:nvSpPr>
      <xdr:spPr>
        <a:xfrm>
          <a:off x="4673600" y="1043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63" name="フローチャート: 判断 162"/>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64" name="フローチャート: 判断 163"/>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65" name="フローチャート: 判断 164"/>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66" name="フローチャート: 判断 165"/>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67" name="フローチャート: 判断 166"/>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169635</xdr:rowOff>
    </xdr:from>
    <xdr:to>
      <xdr:col>20</xdr:col>
      <xdr:colOff>38100</xdr:colOff>
      <xdr:row>60</xdr:row>
      <xdr:rowOff>99785</xdr:rowOff>
    </xdr:to>
    <xdr:sp macro="" textlink="">
      <xdr:nvSpPr>
        <xdr:cNvPr id="173" name="楕円 172"/>
        <xdr:cNvSpPr/>
      </xdr:nvSpPr>
      <xdr:spPr>
        <a:xfrm>
          <a:off x="3746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122283</xdr:rowOff>
    </xdr:from>
    <xdr:to>
      <xdr:col>10</xdr:col>
      <xdr:colOff>165100</xdr:colOff>
      <xdr:row>60</xdr:row>
      <xdr:rowOff>52433</xdr:rowOff>
    </xdr:to>
    <xdr:sp macro="" textlink="">
      <xdr:nvSpPr>
        <xdr:cNvPr id="174" name="楕円 173"/>
        <xdr:cNvSpPr/>
      </xdr:nvSpPr>
      <xdr:spPr>
        <a:xfrm>
          <a:off x="1968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75" name="楕円 174"/>
        <xdr:cNvSpPr/>
      </xdr:nvSpPr>
      <xdr:spPr>
        <a:xfrm>
          <a:off x="1079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138793</xdr:rowOff>
    </xdr:from>
    <xdr:to>
      <xdr:col>10</xdr:col>
      <xdr:colOff>114300</xdr:colOff>
      <xdr:row>60</xdr:row>
      <xdr:rowOff>1633</xdr:rowOff>
    </xdr:to>
    <xdr:cxnSp macro="">
      <xdr:nvCxnSpPr>
        <xdr:cNvPr id="176" name="直線コネクタ 175"/>
        <xdr:cNvCxnSpPr/>
      </xdr:nvCxnSpPr>
      <xdr:spPr>
        <a:xfrm>
          <a:off x="1130300" y="102543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77"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178" name="n_2aveValue【体育館・プール】&#10;有形固定資産減価償却率"/>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179" name="n_3aveValue【体育館・プール】&#10;有形固定資産減価償却率"/>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80" name="n_4aveValue【体育館・プー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116312</xdr:rowOff>
    </xdr:from>
    <xdr:ext cx="405111" cy="259045"/>
    <xdr:sp macro="" textlink="">
      <xdr:nvSpPr>
        <xdr:cNvPr id="181" name="n_1mainValue【体育館・プール】&#10;有形固定資産減価償却率"/>
        <xdr:cNvSpPr txBox="1"/>
      </xdr:nvSpPr>
      <xdr:spPr>
        <a:xfrm>
          <a:off x="35820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68960</xdr:rowOff>
    </xdr:from>
    <xdr:ext cx="405111" cy="259045"/>
    <xdr:sp macro="" textlink="">
      <xdr:nvSpPr>
        <xdr:cNvPr id="182" name="n_3mainValue【体育館・プール】&#10;有形固定資産減価償却率"/>
        <xdr:cNvSpPr txBox="1"/>
      </xdr:nvSpPr>
      <xdr:spPr>
        <a:xfrm>
          <a:off x="1816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183" name="n_4mainValue【体育館・プール】&#10;有形固定資産減価償却率"/>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5" name="テキスト ボックス 19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7" name="テキスト ボックス 19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9" name="テキスト ボックス 19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1" name="テキスト ボックス 20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3" name="テキスト ボックス 20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5" name="テキスト ボックス 20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7" name="テキスト ボックス 2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209" name="直線コネクタ 208"/>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10"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1" name="直線コネクタ 210"/>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212" name="【体育館・プール】&#10;一人当たり面積最大値テキスト"/>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213" name="直線コネクタ 212"/>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140443</xdr:rowOff>
    </xdr:from>
    <xdr:ext cx="469744" cy="259045"/>
    <xdr:sp macro="" textlink="">
      <xdr:nvSpPr>
        <xdr:cNvPr id="214" name="【体育館・プール】&#10;一人当たり面積平均値テキスト"/>
        <xdr:cNvSpPr txBox="1"/>
      </xdr:nvSpPr>
      <xdr:spPr>
        <a:xfrm>
          <a:off x="10515600" y="10598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215" name="フローチャート: 判断 214"/>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216" name="フローチャート: 判断 215"/>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217" name="フローチャート: 判断 216"/>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218" name="フローチャート: 判断 217"/>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219" name="フローチャート: 判断 218"/>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22134</xdr:rowOff>
    </xdr:from>
    <xdr:to>
      <xdr:col>50</xdr:col>
      <xdr:colOff>165100</xdr:colOff>
      <xdr:row>62</xdr:row>
      <xdr:rowOff>123734</xdr:rowOff>
    </xdr:to>
    <xdr:sp macro="" textlink="">
      <xdr:nvSpPr>
        <xdr:cNvPr id="225" name="楕円 224"/>
        <xdr:cNvSpPr/>
      </xdr:nvSpPr>
      <xdr:spPr>
        <a:xfrm>
          <a:off x="9588500" y="106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28666</xdr:rowOff>
    </xdr:from>
    <xdr:to>
      <xdr:col>41</xdr:col>
      <xdr:colOff>101600</xdr:colOff>
      <xdr:row>62</xdr:row>
      <xdr:rowOff>130266</xdr:rowOff>
    </xdr:to>
    <xdr:sp macro="" textlink="">
      <xdr:nvSpPr>
        <xdr:cNvPr id="226" name="楕円 225"/>
        <xdr:cNvSpPr/>
      </xdr:nvSpPr>
      <xdr:spPr>
        <a:xfrm>
          <a:off x="7810500" y="106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37374</xdr:rowOff>
    </xdr:from>
    <xdr:to>
      <xdr:col>36</xdr:col>
      <xdr:colOff>165100</xdr:colOff>
      <xdr:row>62</xdr:row>
      <xdr:rowOff>138974</xdr:rowOff>
    </xdr:to>
    <xdr:sp macro="" textlink="">
      <xdr:nvSpPr>
        <xdr:cNvPr id="227" name="楕円 226"/>
        <xdr:cNvSpPr/>
      </xdr:nvSpPr>
      <xdr:spPr>
        <a:xfrm>
          <a:off x="6921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79466</xdr:rowOff>
    </xdr:from>
    <xdr:to>
      <xdr:col>41</xdr:col>
      <xdr:colOff>50800</xdr:colOff>
      <xdr:row>62</xdr:row>
      <xdr:rowOff>88174</xdr:rowOff>
    </xdr:to>
    <xdr:cxnSp macro="">
      <xdr:nvCxnSpPr>
        <xdr:cNvPr id="228" name="直線コネクタ 227"/>
        <xdr:cNvCxnSpPr/>
      </xdr:nvCxnSpPr>
      <xdr:spPr>
        <a:xfrm flipV="1">
          <a:off x="6972300" y="1070936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121755</xdr:rowOff>
    </xdr:from>
    <xdr:ext cx="469744" cy="259045"/>
    <xdr:sp macro="" textlink="">
      <xdr:nvSpPr>
        <xdr:cNvPr id="229" name="n_1aveValue【体育館・プール】&#10;一人当たり面積"/>
        <xdr:cNvSpPr txBox="1"/>
      </xdr:nvSpPr>
      <xdr:spPr>
        <a:xfrm>
          <a:off x="93917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230" name="n_2aveValue【体育館・プール】&#10;一人当たり面積"/>
        <xdr:cNvSpPr txBox="1"/>
      </xdr:nvSpPr>
      <xdr:spPr>
        <a:xfrm>
          <a:off x="8515427" y="104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110870</xdr:rowOff>
    </xdr:from>
    <xdr:ext cx="469744" cy="259045"/>
    <xdr:sp macro="" textlink="">
      <xdr:nvSpPr>
        <xdr:cNvPr id="231" name="n_3aveValue【体育館・プール】&#10;一人当たり面積"/>
        <xdr:cNvSpPr txBox="1"/>
      </xdr:nvSpPr>
      <xdr:spPr>
        <a:xfrm>
          <a:off x="7626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146793</xdr:rowOff>
    </xdr:from>
    <xdr:ext cx="469744" cy="259045"/>
    <xdr:sp macro="" textlink="">
      <xdr:nvSpPr>
        <xdr:cNvPr id="232" name="n_4aveValue【体育館・プール】&#10;一人当たり面積"/>
        <xdr:cNvSpPr txBox="1"/>
      </xdr:nvSpPr>
      <xdr:spPr>
        <a:xfrm>
          <a:off x="6737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114861</xdr:rowOff>
    </xdr:from>
    <xdr:ext cx="469744" cy="259045"/>
    <xdr:sp macro="" textlink="">
      <xdr:nvSpPr>
        <xdr:cNvPr id="233" name="n_1mainValue【体育館・プール】&#10;一人当たり面積"/>
        <xdr:cNvSpPr txBox="1"/>
      </xdr:nvSpPr>
      <xdr:spPr>
        <a:xfrm>
          <a:off x="9391727" y="1074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121393</xdr:rowOff>
    </xdr:from>
    <xdr:ext cx="469744" cy="259045"/>
    <xdr:sp macro="" textlink="">
      <xdr:nvSpPr>
        <xdr:cNvPr id="234" name="n_3mainValue【体育館・プール】&#10;一人当たり面積"/>
        <xdr:cNvSpPr txBox="1"/>
      </xdr:nvSpPr>
      <xdr:spPr>
        <a:xfrm>
          <a:off x="7626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130101</xdr:rowOff>
    </xdr:from>
    <xdr:ext cx="469744" cy="259045"/>
    <xdr:sp macro="" textlink="">
      <xdr:nvSpPr>
        <xdr:cNvPr id="235" name="n_4mainValue【体育館・プール】&#10;一人当たり面積"/>
        <xdr:cNvSpPr txBox="1"/>
      </xdr:nvSpPr>
      <xdr:spPr>
        <a:xfrm>
          <a:off x="6737427" y="1076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8" name="テキスト ボックス 24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6" name="テキスト ボックス 25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8" name="テキスト ボックス 25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260" name="直線コネクタ 259"/>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2" name="直線コネクタ 26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263" name="【福祉施設】&#10;有形固定資産減価償却率最大値テキスト"/>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264" name="直線コネクタ 263"/>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51452</xdr:rowOff>
    </xdr:from>
    <xdr:ext cx="405111" cy="259045"/>
    <xdr:sp macro="" textlink="">
      <xdr:nvSpPr>
        <xdr:cNvPr id="265" name="【福祉施設】&#10;有形固定資産減価償却率平均値テキスト"/>
        <xdr:cNvSpPr txBox="1"/>
      </xdr:nvSpPr>
      <xdr:spPr>
        <a:xfrm>
          <a:off x="4673600" y="1393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266" name="フローチャート: 判断 265"/>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267" name="フローチャート: 判断 266"/>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68" name="フローチャート: 判断 267"/>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69" name="フローチャート: 判断 268"/>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70" name="フローチャート: 判断 269"/>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34925</xdr:rowOff>
    </xdr:from>
    <xdr:to>
      <xdr:col>20</xdr:col>
      <xdr:colOff>38100</xdr:colOff>
      <xdr:row>83</xdr:row>
      <xdr:rowOff>136525</xdr:rowOff>
    </xdr:to>
    <xdr:sp macro="" textlink="">
      <xdr:nvSpPr>
        <xdr:cNvPr id="276" name="楕円 275"/>
        <xdr:cNvSpPr/>
      </xdr:nvSpPr>
      <xdr:spPr>
        <a:xfrm>
          <a:off x="3746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77" name="楕円 276"/>
        <xdr:cNvSpPr/>
      </xdr:nvSpPr>
      <xdr:spPr>
        <a:xfrm>
          <a:off x="1968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12064</xdr:rowOff>
    </xdr:from>
    <xdr:to>
      <xdr:col>6</xdr:col>
      <xdr:colOff>38100</xdr:colOff>
      <xdr:row>82</xdr:row>
      <xdr:rowOff>113664</xdr:rowOff>
    </xdr:to>
    <xdr:sp macro="" textlink="">
      <xdr:nvSpPr>
        <xdr:cNvPr id="278" name="楕円 277"/>
        <xdr:cNvSpPr/>
      </xdr:nvSpPr>
      <xdr:spPr>
        <a:xfrm>
          <a:off x="1079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62864</xdr:rowOff>
    </xdr:from>
    <xdr:to>
      <xdr:col>10</xdr:col>
      <xdr:colOff>114300</xdr:colOff>
      <xdr:row>83</xdr:row>
      <xdr:rowOff>99061</xdr:rowOff>
    </xdr:to>
    <xdr:cxnSp macro="">
      <xdr:nvCxnSpPr>
        <xdr:cNvPr id="279" name="直線コネクタ 278"/>
        <xdr:cNvCxnSpPr/>
      </xdr:nvCxnSpPr>
      <xdr:spPr>
        <a:xfrm>
          <a:off x="1130300" y="14121764"/>
          <a:ext cx="889000" cy="20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57802</xdr:rowOff>
    </xdr:from>
    <xdr:ext cx="405111" cy="259045"/>
    <xdr:sp macro="" textlink="">
      <xdr:nvSpPr>
        <xdr:cNvPr id="280" name="n_1aveValue【福祉施設】&#10;有形固定資産減価償却率"/>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281" name="n_2aveValue【福祉施設】&#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282" name="n_3aveValue【福祉施設】&#10;有形固定資産減価償却率"/>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283" name="n_4aveValue【福祉施設】&#10;有形固定資産減価償却率"/>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127652</xdr:rowOff>
    </xdr:from>
    <xdr:ext cx="405111" cy="259045"/>
    <xdr:sp macro="" textlink="">
      <xdr:nvSpPr>
        <xdr:cNvPr id="284" name="n_1mainValue【福祉施設】&#10;有形固定資産減価償却率"/>
        <xdr:cNvSpPr txBox="1"/>
      </xdr:nvSpPr>
      <xdr:spPr>
        <a:xfrm>
          <a:off x="35820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140988</xdr:rowOff>
    </xdr:from>
    <xdr:ext cx="405111" cy="259045"/>
    <xdr:sp macro="" textlink="">
      <xdr:nvSpPr>
        <xdr:cNvPr id="285" name="n_3mainValue【福祉施設】&#10;有形固定資産減価償却率"/>
        <xdr:cNvSpPr txBox="1"/>
      </xdr:nvSpPr>
      <xdr:spPr>
        <a:xfrm>
          <a:off x="1816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104791</xdr:rowOff>
    </xdr:from>
    <xdr:ext cx="405111" cy="259045"/>
    <xdr:sp macro="" textlink="">
      <xdr:nvSpPr>
        <xdr:cNvPr id="286" name="n_4mainValue【福祉施設】&#10;有形固定資産減価償却率"/>
        <xdr:cNvSpPr txBox="1"/>
      </xdr:nvSpPr>
      <xdr:spPr>
        <a:xfrm>
          <a:off x="927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0" name="テキスト ボックス 29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2" name="テキスト ボックス 30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4" name="テキスト ボックス 30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308" name="直線コネクタ 307"/>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309"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310" name="直線コネクタ 309"/>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311" name="【福祉施設】&#10;一人当たり面積最大値テキスト"/>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312" name="直線コネクタ 311"/>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313"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314" name="フローチャート: 判断 313"/>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315" name="フローチャート: 判断 314"/>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316" name="フローチャート: 判断 315"/>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317" name="フローチャート: 判断 316"/>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318" name="フローチャート: 判断 317"/>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142748</xdr:rowOff>
    </xdr:from>
    <xdr:to>
      <xdr:col>50</xdr:col>
      <xdr:colOff>165100</xdr:colOff>
      <xdr:row>85</xdr:row>
      <xdr:rowOff>72898</xdr:rowOff>
    </xdr:to>
    <xdr:sp macro="" textlink="">
      <xdr:nvSpPr>
        <xdr:cNvPr id="324" name="楕円 323"/>
        <xdr:cNvSpPr/>
      </xdr:nvSpPr>
      <xdr:spPr>
        <a:xfrm>
          <a:off x="9588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122174</xdr:rowOff>
    </xdr:from>
    <xdr:to>
      <xdr:col>41</xdr:col>
      <xdr:colOff>101600</xdr:colOff>
      <xdr:row>85</xdr:row>
      <xdr:rowOff>52324</xdr:rowOff>
    </xdr:to>
    <xdr:sp macro="" textlink="">
      <xdr:nvSpPr>
        <xdr:cNvPr id="325" name="楕円 324"/>
        <xdr:cNvSpPr/>
      </xdr:nvSpPr>
      <xdr:spPr>
        <a:xfrm>
          <a:off x="78105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126746</xdr:rowOff>
    </xdr:from>
    <xdr:to>
      <xdr:col>36</xdr:col>
      <xdr:colOff>165100</xdr:colOff>
      <xdr:row>85</xdr:row>
      <xdr:rowOff>56896</xdr:rowOff>
    </xdr:to>
    <xdr:sp macro="" textlink="">
      <xdr:nvSpPr>
        <xdr:cNvPr id="326" name="楕円 325"/>
        <xdr:cNvSpPr/>
      </xdr:nvSpPr>
      <xdr:spPr>
        <a:xfrm>
          <a:off x="6921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1524</xdr:rowOff>
    </xdr:from>
    <xdr:to>
      <xdr:col>41</xdr:col>
      <xdr:colOff>50800</xdr:colOff>
      <xdr:row>85</xdr:row>
      <xdr:rowOff>6096</xdr:rowOff>
    </xdr:to>
    <xdr:cxnSp macro="">
      <xdr:nvCxnSpPr>
        <xdr:cNvPr id="327" name="直線コネクタ 326"/>
        <xdr:cNvCxnSpPr/>
      </xdr:nvCxnSpPr>
      <xdr:spPr>
        <a:xfrm flipV="1">
          <a:off x="6972300" y="145747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57421</xdr:rowOff>
    </xdr:from>
    <xdr:ext cx="469744" cy="259045"/>
    <xdr:sp macro="" textlink="">
      <xdr:nvSpPr>
        <xdr:cNvPr id="328" name="n_1aveValue【福祉施設】&#10;一人当たり面積"/>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329"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100855</xdr:rowOff>
    </xdr:from>
    <xdr:ext cx="469744" cy="259045"/>
    <xdr:sp macro="" textlink="">
      <xdr:nvSpPr>
        <xdr:cNvPr id="330" name="n_3aveValue【福祉施設】&#10;一人当たり面積"/>
        <xdr:cNvSpPr txBox="1"/>
      </xdr:nvSpPr>
      <xdr:spPr>
        <a:xfrm>
          <a:off x="7626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48277</xdr:rowOff>
    </xdr:from>
    <xdr:ext cx="469744" cy="259045"/>
    <xdr:sp macro="" textlink="">
      <xdr:nvSpPr>
        <xdr:cNvPr id="331" name="n_4aveValue【福祉施設】&#10;一人当たり面積"/>
        <xdr:cNvSpPr txBox="1"/>
      </xdr:nvSpPr>
      <xdr:spPr>
        <a:xfrm>
          <a:off x="6737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64025</xdr:rowOff>
    </xdr:from>
    <xdr:ext cx="469744" cy="259045"/>
    <xdr:sp macro="" textlink="">
      <xdr:nvSpPr>
        <xdr:cNvPr id="332" name="n_1mainValue【福祉施設】&#10;一人当たり面積"/>
        <xdr:cNvSpPr txBox="1"/>
      </xdr:nvSpPr>
      <xdr:spPr>
        <a:xfrm>
          <a:off x="9391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43451</xdr:rowOff>
    </xdr:from>
    <xdr:ext cx="469744" cy="259045"/>
    <xdr:sp macro="" textlink="">
      <xdr:nvSpPr>
        <xdr:cNvPr id="333" name="n_3mainValue【福祉施設】&#10;一人当たり面積"/>
        <xdr:cNvSpPr txBox="1"/>
      </xdr:nvSpPr>
      <xdr:spPr>
        <a:xfrm>
          <a:off x="7626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48023</xdr:rowOff>
    </xdr:from>
    <xdr:ext cx="469744" cy="259045"/>
    <xdr:sp macro="" textlink="">
      <xdr:nvSpPr>
        <xdr:cNvPr id="334" name="n_4mainValue【福祉施設】&#10;一人当たり面積"/>
        <xdr:cNvSpPr txBox="1"/>
      </xdr:nvSpPr>
      <xdr:spPr>
        <a:xfrm>
          <a:off x="6737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6" name="正方形/長方形 3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7" name="正方形/長方形 3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8" name="正方形/長方形 3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9" name="正方形/長方形 3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0" name="正方形/長方形 3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1" name="正方形/長方形 3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3" name="テキスト ボックス 34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4" name="直線コネクタ 34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5" name="テキスト ボックス 34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6" name="直線コネクタ 34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7" name="テキスト ボックス 34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8" name="直線コネクタ 34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9" name="テキスト ボックス 34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0" name="直線コネクタ 34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1" name="テキスト ボックス 35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2" name="直線コネクタ 35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3" name="テキスト ボックス 35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4" name="直線コネクタ 35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5" name="テキスト ボックス 35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6" name="直線コネクタ 35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7" name="テキスト ボックス 35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8" name="直線コネクタ 3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360" name="直線コネクタ 359"/>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361" name="【市民会館】&#10;有形固定資産減価償却率最小値テキスト"/>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362" name="直線コネクタ 361"/>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363" name="【市民会館】&#10;有形固定資産減価償却率最大値テキスト"/>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364" name="直線コネクタ 363"/>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108329</xdr:rowOff>
    </xdr:from>
    <xdr:ext cx="405111" cy="259045"/>
    <xdr:sp macro="" textlink="">
      <xdr:nvSpPr>
        <xdr:cNvPr id="365" name="【市民会館】&#10;有形固定資産減価償却率平均値テキスト"/>
        <xdr:cNvSpPr txBox="1"/>
      </xdr:nvSpPr>
      <xdr:spPr>
        <a:xfrm>
          <a:off x="46736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366" name="フローチャート: 判断 365"/>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367" name="フローチャート: 判断 366"/>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68" name="フローチャート: 判断 367"/>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77651</xdr:rowOff>
    </xdr:from>
    <xdr:to>
      <xdr:col>10</xdr:col>
      <xdr:colOff>165100</xdr:colOff>
      <xdr:row>105</xdr:row>
      <xdr:rowOff>7801</xdr:rowOff>
    </xdr:to>
    <xdr:sp macro="" textlink="">
      <xdr:nvSpPr>
        <xdr:cNvPr id="369" name="フローチャート: 判断 368"/>
        <xdr:cNvSpPr/>
      </xdr:nvSpPr>
      <xdr:spPr>
        <a:xfrm>
          <a:off x="1968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54792</xdr:rowOff>
    </xdr:from>
    <xdr:to>
      <xdr:col>6</xdr:col>
      <xdr:colOff>38100</xdr:colOff>
      <xdr:row>104</xdr:row>
      <xdr:rowOff>156392</xdr:rowOff>
    </xdr:to>
    <xdr:sp macro="" textlink="">
      <xdr:nvSpPr>
        <xdr:cNvPr id="370" name="フローチャート: 判断 369"/>
        <xdr:cNvSpPr/>
      </xdr:nvSpPr>
      <xdr:spPr>
        <a:xfrm>
          <a:off x="1079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1" name="テキスト ボックス 3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2" name="テキスト ボックス 3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3" name="テキスト ボックス 3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4" name="テキスト ボックス 3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5" name="テキスト ボックス 3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102144</xdr:rowOff>
    </xdr:from>
    <xdr:to>
      <xdr:col>20</xdr:col>
      <xdr:colOff>38100</xdr:colOff>
      <xdr:row>105</xdr:row>
      <xdr:rowOff>32294</xdr:rowOff>
    </xdr:to>
    <xdr:sp macro="" textlink="">
      <xdr:nvSpPr>
        <xdr:cNvPr id="376" name="楕円 375"/>
        <xdr:cNvSpPr/>
      </xdr:nvSpPr>
      <xdr:spPr>
        <a:xfrm>
          <a:off x="3746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38463</xdr:rowOff>
    </xdr:from>
    <xdr:to>
      <xdr:col>10</xdr:col>
      <xdr:colOff>165100</xdr:colOff>
      <xdr:row>104</xdr:row>
      <xdr:rowOff>140063</xdr:rowOff>
    </xdr:to>
    <xdr:sp macro="" textlink="">
      <xdr:nvSpPr>
        <xdr:cNvPr id="377" name="楕円 376"/>
        <xdr:cNvSpPr/>
      </xdr:nvSpPr>
      <xdr:spPr>
        <a:xfrm>
          <a:off x="1968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7438</xdr:rowOff>
    </xdr:from>
    <xdr:to>
      <xdr:col>6</xdr:col>
      <xdr:colOff>38100</xdr:colOff>
      <xdr:row>104</xdr:row>
      <xdr:rowOff>109038</xdr:rowOff>
    </xdr:to>
    <xdr:sp macro="" textlink="">
      <xdr:nvSpPr>
        <xdr:cNvPr id="378" name="楕円 377"/>
        <xdr:cNvSpPr/>
      </xdr:nvSpPr>
      <xdr:spPr>
        <a:xfrm>
          <a:off x="1079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58238</xdr:rowOff>
    </xdr:from>
    <xdr:to>
      <xdr:col>10</xdr:col>
      <xdr:colOff>114300</xdr:colOff>
      <xdr:row>104</xdr:row>
      <xdr:rowOff>89263</xdr:rowOff>
    </xdr:to>
    <xdr:cxnSp macro="">
      <xdr:nvCxnSpPr>
        <xdr:cNvPr id="379" name="直線コネクタ 378"/>
        <xdr:cNvCxnSpPr/>
      </xdr:nvCxnSpPr>
      <xdr:spPr>
        <a:xfrm>
          <a:off x="1130300" y="178890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36484</xdr:rowOff>
    </xdr:from>
    <xdr:ext cx="405111" cy="259045"/>
    <xdr:sp macro="" textlink="">
      <xdr:nvSpPr>
        <xdr:cNvPr id="380" name="n_1aveValue【市民会館】&#10;有形固定資産減価償却率"/>
        <xdr:cNvSpPr txBox="1"/>
      </xdr:nvSpPr>
      <xdr:spPr>
        <a:xfrm>
          <a:off x="3582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381" name="n_2aveValue【市民会館】&#10;有形固定資産減価償却率"/>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170378</xdr:rowOff>
    </xdr:from>
    <xdr:ext cx="405111" cy="259045"/>
    <xdr:sp macro="" textlink="">
      <xdr:nvSpPr>
        <xdr:cNvPr id="382" name="n_3aveValue【市民会館】&#10;有形固定資産減価償却率"/>
        <xdr:cNvSpPr txBox="1"/>
      </xdr:nvSpPr>
      <xdr:spPr>
        <a:xfrm>
          <a:off x="1816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147519</xdr:rowOff>
    </xdr:from>
    <xdr:ext cx="405111" cy="259045"/>
    <xdr:sp macro="" textlink="">
      <xdr:nvSpPr>
        <xdr:cNvPr id="383" name="n_4aveValue【市民会館】&#10;有形固定資産減価償却率"/>
        <xdr:cNvSpPr txBox="1"/>
      </xdr:nvSpPr>
      <xdr:spPr>
        <a:xfrm>
          <a:off x="927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48821</xdr:rowOff>
    </xdr:from>
    <xdr:ext cx="405111" cy="259045"/>
    <xdr:sp macro="" textlink="">
      <xdr:nvSpPr>
        <xdr:cNvPr id="384" name="n_1mainValue【市民会館】&#10;有形固定資産減価償却率"/>
        <xdr:cNvSpPr txBox="1"/>
      </xdr:nvSpPr>
      <xdr:spPr>
        <a:xfrm>
          <a:off x="3582044" y="1770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156590</xdr:rowOff>
    </xdr:from>
    <xdr:ext cx="405111" cy="259045"/>
    <xdr:sp macro="" textlink="">
      <xdr:nvSpPr>
        <xdr:cNvPr id="385" name="n_3mainValue【市民会館】&#10;有形固定資産減価償却率"/>
        <xdr:cNvSpPr txBox="1"/>
      </xdr:nvSpPr>
      <xdr:spPr>
        <a:xfrm>
          <a:off x="1816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125565</xdr:rowOff>
    </xdr:from>
    <xdr:ext cx="405111" cy="259045"/>
    <xdr:sp macro="" textlink="">
      <xdr:nvSpPr>
        <xdr:cNvPr id="386" name="n_4mainValue【市民会館】&#10;有形固定資産減価償却率"/>
        <xdr:cNvSpPr txBox="1"/>
      </xdr:nvSpPr>
      <xdr:spPr>
        <a:xfrm>
          <a:off x="927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5" name="テキスト ボックス 39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6" name="直線コネクタ 39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7" name="直線コネクタ 39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8" name="テキスト ボックス 39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9" name="直線コネクタ 39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0" name="テキスト ボックス 39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1" name="直線コネクタ 40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2" name="テキスト ボックス 40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3" name="直線コネクタ 40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4" name="テキスト ボックス 40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5" name="直線コネクタ 40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6" name="テキスト ボックス 40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408" name="直線コネクタ 407"/>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09" name="【市民会館】&#10;一人当たり面積最小値テキスト"/>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10" name="直線コネクタ 409"/>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411" name="【市民会館】&#10;一人当たり面積最大値テキスト"/>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412" name="直線コネクタ 411"/>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13" name="【市民会館】&#10;一人当たり面積平均値テキスト"/>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14" name="フローチャート: 判断 413"/>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61976</xdr:rowOff>
    </xdr:from>
    <xdr:to>
      <xdr:col>50</xdr:col>
      <xdr:colOff>165100</xdr:colOff>
      <xdr:row>105</xdr:row>
      <xdr:rowOff>163576</xdr:rowOff>
    </xdr:to>
    <xdr:sp macro="" textlink="">
      <xdr:nvSpPr>
        <xdr:cNvPr id="415" name="フローチャート: 判断 414"/>
        <xdr:cNvSpPr/>
      </xdr:nvSpPr>
      <xdr:spPr>
        <a:xfrm>
          <a:off x="9588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416" name="フローチャート: 判断 415"/>
        <xdr:cNvSpPr/>
      </xdr:nvSpPr>
      <xdr:spPr>
        <a:xfrm>
          <a:off x="8699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77978</xdr:rowOff>
    </xdr:from>
    <xdr:to>
      <xdr:col>41</xdr:col>
      <xdr:colOff>101600</xdr:colOff>
      <xdr:row>106</xdr:row>
      <xdr:rowOff>8128</xdr:rowOff>
    </xdr:to>
    <xdr:sp macro="" textlink="">
      <xdr:nvSpPr>
        <xdr:cNvPr id="417" name="フローチャート: 判断 416"/>
        <xdr:cNvSpPr/>
      </xdr:nvSpPr>
      <xdr:spPr>
        <a:xfrm>
          <a:off x="7810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18" name="フローチャート: 判断 417"/>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77978</xdr:rowOff>
    </xdr:from>
    <xdr:to>
      <xdr:col>50</xdr:col>
      <xdr:colOff>165100</xdr:colOff>
      <xdr:row>106</xdr:row>
      <xdr:rowOff>8128</xdr:rowOff>
    </xdr:to>
    <xdr:sp macro="" textlink="">
      <xdr:nvSpPr>
        <xdr:cNvPr id="424" name="楕円 423"/>
        <xdr:cNvSpPr/>
      </xdr:nvSpPr>
      <xdr:spPr>
        <a:xfrm>
          <a:off x="9588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91694</xdr:rowOff>
    </xdr:from>
    <xdr:to>
      <xdr:col>41</xdr:col>
      <xdr:colOff>101600</xdr:colOff>
      <xdr:row>106</xdr:row>
      <xdr:rowOff>21844</xdr:rowOff>
    </xdr:to>
    <xdr:sp macro="" textlink="">
      <xdr:nvSpPr>
        <xdr:cNvPr id="425" name="楕円 424"/>
        <xdr:cNvSpPr/>
      </xdr:nvSpPr>
      <xdr:spPr>
        <a:xfrm>
          <a:off x="7810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103124</xdr:rowOff>
    </xdr:from>
    <xdr:to>
      <xdr:col>36</xdr:col>
      <xdr:colOff>165100</xdr:colOff>
      <xdr:row>106</xdr:row>
      <xdr:rowOff>33274</xdr:rowOff>
    </xdr:to>
    <xdr:sp macro="" textlink="">
      <xdr:nvSpPr>
        <xdr:cNvPr id="426" name="楕円 425"/>
        <xdr:cNvSpPr/>
      </xdr:nvSpPr>
      <xdr:spPr>
        <a:xfrm>
          <a:off x="6921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142494</xdr:rowOff>
    </xdr:from>
    <xdr:to>
      <xdr:col>41</xdr:col>
      <xdr:colOff>50800</xdr:colOff>
      <xdr:row>105</xdr:row>
      <xdr:rowOff>153924</xdr:rowOff>
    </xdr:to>
    <xdr:cxnSp macro="">
      <xdr:nvCxnSpPr>
        <xdr:cNvPr id="427" name="直線コネクタ 426"/>
        <xdr:cNvCxnSpPr/>
      </xdr:nvCxnSpPr>
      <xdr:spPr>
        <a:xfrm flipV="1">
          <a:off x="6972300" y="181447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8653</xdr:rowOff>
    </xdr:from>
    <xdr:ext cx="469744" cy="259045"/>
    <xdr:sp macro="" textlink="">
      <xdr:nvSpPr>
        <xdr:cNvPr id="428" name="n_1aveValue【市民会館】&#10;一人当たり面積"/>
        <xdr:cNvSpPr txBox="1"/>
      </xdr:nvSpPr>
      <xdr:spPr>
        <a:xfrm>
          <a:off x="93917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38371</xdr:rowOff>
    </xdr:from>
    <xdr:ext cx="469744" cy="259045"/>
    <xdr:sp macro="" textlink="">
      <xdr:nvSpPr>
        <xdr:cNvPr id="429" name="n_2aveValue【市民会館】&#10;一人当たり面積"/>
        <xdr:cNvSpPr txBox="1"/>
      </xdr:nvSpPr>
      <xdr:spPr>
        <a:xfrm>
          <a:off x="8515427" y="178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24655</xdr:rowOff>
    </xdr:from>
    <xdr:ext cx="469744" cy="259045"/>
    <xdr:sp macro="" textlink="">
      <xdr:nvSpPr>
        <xdr:cNvPr id="430" name="n_3aveValue【市民会館】&#10;一人当たり面積"/>
        <xdr:cNvSpPr txBox="1"/>
      </xdr:nvSpPr>
      <xdr:spPr>
        <a:xfrm>
          <a:off x="7626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431" name="n_4aveValue【市民会館】&#10;一人当たり面積"/>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170705</xdr:rowOff>
    </xdr:from>
    <xdr:ext cx="469744" cy="259045"/>
    <xdr:sp macro="" textlink="">
      <xdr:nvSpPr>
        <xdr:cNvPr id="432" name="n_1mainValue【市民会館】&#10;一人当たり面積"/>
        <xdr:cNvSpPr txBox="1"/>
      </xdr:nvSpPr>
      <xdr:spPr>
        <a:xfrm>
          <a:off x="9391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12971</xdr:rowOff>
    </xdr:from>
    <xdr:ext cx="469744" cy="259045"/>
    <xdr:sp macro="" textlink="">
      <xdr:nvSpPr>
        <xdr:cNvPr id="433" name="n_3mainValue【市民会館】&#10;一人当たり面積"/>
        <xdr:cNvSpPr txBox="1"/>
      </xdr:nvSpPr>
      <xdr:spPr>
        <a:xfrm>
          <a:off x="7626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24401</xdr:rowOff>
    </xdr:from>
    <xdr:ext cx="469744" cy="259045"/>
    <xdr:sp macro="" textlink="">
      <xdr:nvSpPr>
        <xdr:cNvPr id="434" name="n_4mainValue【市民会館】&#10;一人当たり面積"/>
        <xdr:cNvSpPr txBox="1"/>
      </xdr:nvSpPr>
      <xdr:spPr>
        <a:xfrm>
          <a:off x="6737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5" name="テキスト ボックス 44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6" name="直線コネクタ 4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47" name="テキスト ボックス 44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8" name="直線コネクタ 4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9" name="テキスト ボックス 4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0" name="直線コネクタ 4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1" name="テキスト ボックス 4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2" name="直線コネクタ 4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3" name="テキスト ボックス 4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4" name="直線コネクタ 4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55" name="テキスト ボックス 45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6" name="直線コネクタ 4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57" name="テキスト ボックス 45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459" name="直線コネクタ 458"/>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460" name="【一般廃棄物処理施設】&#10;有形固定資産減価償却率最小値テキスト"/>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461" name="直線コネクタ 460"/>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462"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463" name="直線コネクタ 462"/>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464" name="【一般廃棄物処理施設】&#10;有形固定資産減価償却率平均値テキスト"/>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65" name="フローチャート: 判断 464"/>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466" name="フローチャート: 判断 465"/>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67" name="フローチャート: 判断 466"/>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68" name="フローチャート: 判断 467"/>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69" name="フローチャート: 判断 468"/>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8255</xdr:rowOff>
    </xdr:from>
    <xdr:to>
      <xdr:col>72</xdr:col>
      <xdr:colOff>38100</xdr:colOff>
      <xdr:row>36</xdr:row>
      <xdr:rowOff>109855</xdr:rowOff>
    </xdr:to>
    <xdr:sp macro="" textlink="">
      <xdr:nvSpPr>
        <xdr:cNvPr id="475" name="楕円 474"/>
        <xdr:cNvSpPr/>
      </xdr:nvSpPr>
      <xdr:spPr>
        <a:xfrm>
          <a:off x="13652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71120</xdr:rowOff>
    </xdr:from>
    <xdr:to>
      <xdr:col>67</xdr:col>
      <xdr:colOff>101600</xdr:colOff>
      <xdr:row>35</xdr:row>
      <xdr:rowOff>1270</xdr:rowOff>
    </xdr:to>
    <xdr:sp macro="" textlink="">
      <xdr:nvSpPr>
        <xdr:cNvPr id="476" name="楕円 475"/>
        <xdr:cNvSpPr/>
      </xdr:nvSpPr>
      <xdr:spPr>
        <a:xfrm>
          <a:off x="12763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121920</xdr:rowOff>
    </xdr:from>
    <xdr:to>
      <xdr:col>71</xdr:col>
      <xdr:colOff>177800</xdr:colOff>
      <xdr:row>36</xdr:row>
      <xdr:rowOff>59055</xdr:rowOff>
    </xdr:to>
    <xdr:cxnSp macro="">
      <xdr:nvCxnSpPr>
        <xdr:cNvPr id="477" name="直線コネクタ 476"/>
        <xdr:cNvCxnSpPr/>
      </xdr:nvCxnSpPr>
      <xdr:spPr>
        <a:xfrm>
          <a:off x="12814300" y="5951220"/>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147337</xdr:rowOff>
    </xdr:from>
    <xdr:ext cx="405111" cy="259045"/>
    <xdr:sp macro="" textlink="">
      <xdr:nvSpPr>
        <xdr:cNvPr id="478" name="n_1aveValue【一般廃棄物処理施設】&#10;有形固定資産減価償却率"/>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479" name="n_2aveValue【一般廃棄物処理施設】&#10;有形固定資産減価償却率"/>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480" name="n_3aveValue【一般廃棄物処理施設】&#10;有形固定資産減価償却率"/>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102887</xdr:rowOff>
    </xdr:from>
    <xdr:ext cx="405111" cy="259045"/>
    <xdr:sp macro="" textlink="">
      <xdr:nvSpPr>
        <xdr:cNvPr id="481" name="n_4aveValue【一般廃棄物処理施設】&#10;有形固定資産減価償却率"/>
        <xdr:cNvSpPr txBox="1"/>
      </xdr:nvSpPr>
      <xdr:spPr>
        <a:xfrm>
          <a:off x="12611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126382</xdr:rowOff>
    </xdr:from>
    <xdr:ext cx="405111" cy="259045"/>
    <xdr:sp macro="" textlink="">
      <xdr:nvSpPr>
        <xdr:cNvPr id="482" name="n_3mainValue【一般廃棄物処理施設】&#10;有形固定資産減価償却率"/>
        <xdr:cNvSpPr txBox="1"/>
      </xdr:nvSpPr>
      <xdr:spPr>
        <a:xfrm>
          <a:off x="13500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17797</xdr:rowOff>
    </xdr:from>
    <xdr:ext cx="405111" cy="259045"/>
    <xdr:sp macro="" textlink="">
      <xdr:nvSpPr>
        <xdr:cNvPr id="483" name="n_4mainValue【一般廃棄物処理施設】&#10;有形固定資産減価償却率"/>
        <xdr:cNvSpPr txBox="1"/>
      </xdr:nvSpPr>
      <xdr:spPr>
        <a:xfrm>
          <a:off x="126117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4" name="正方形/長方形 4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5" name="正方形/長方形 4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6" name="正方形/長方形 4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7" name="正方形/長方形 4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8" name="正方形/長方形 4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9" name="正方形/長方形 4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0" name="正方形/長方形 4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1" name="正方形/長方形 4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2" name="テキスト ボックス 4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3" name="直線コネクタ 4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4" name="直線コネクタ 49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95" name="テキスト ボックス 49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6" name="直線コネクタ 49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97" name="テキスト ボックス 49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8" name="直線コネクタ 49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99" name="テキスト ボックス 49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0" name="直線コネクタ 49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01" name="テキスト ボックス 50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2" name="直線コネクタ 50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03" name="テキスト ボックス 50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4" name="直線コネクタ 50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05" name="テキスト ボックス 50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7" name="テキスト ボックス 50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509" name="直線コネクタ 508"/>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510" name="【一般廃棄物処理施設】&#10;一人当たり有形固定資産（償却資産）額最小値テキスト"/>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511" name="直線コネクタ 510"/>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512" name="【一般廃棄物処理施設】&#10;一人当たり有形固定資産（償却資産）額最大値テキスト"/>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513" name="直線コネクタ 512"/>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126899</xdr:rowOff>
    </xdr:from>
    <xdr:ext cx="599010" cy="259045"/>
    <xdr:sp macro="" textlink="">
      <xdr:nvSpPr>
        <xdr:cNvPr id="514" name="【一般廃棄物処理施設】&#10;一人当たり有形固定資産（償却資産）額平均値テキスト"/>
        <xdr:cNvSpPr txBox="1"/>
      </xdr:nvSpPr>
      <xdr:spPr>
        <a:xfrm>
          <a:off x="22199600" y="6813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515" name="フローチャート: 判断 514"/>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516" name="フローチャート: 判断 515"/>
        <xdr:cNvSpPr/>
      </xdr:nvSpPr>
      <xdr:spPr>
        <a:xfrm>
          <a:off x="21272500" y="68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517" name="フローチャート: 判断 516"/>
        <xdr:cNvSpPr/>
      </xdr:nvSpPr>
      <xdr:spPr>
        <a:xfrm>
          <a:off x="20383500" y="687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518" name="フローチャート: 判断 517"/>
        <xdr:cNvSpPr/>
      </xdr:nvSpPr>
      <xdr:spPr>
        <a:xfrm>
          <a:off x="19494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519" name="フローチャート: 判断 518"/>
        <xdr:cNvSpPr/>
      </xdr:nvSpPr>
      <xdr:spPr>
        <a:xfrm>
          <a:off x="18605500" y="68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0" name="テキスト ボックス 5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1" name="テキスト ボックス 5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2" name="テキスト ボックス 5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3" name="テキスト ボックス 5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4" name="テキスト ボックス 5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43567</xdr:rowOff>
    </xdr:from>
    <xdr:to>
      <xdr:col>102</xdr:col>
      <xdr:colOff>165100</xdr:colOff>
      <xdr:row>40</xdr:row>
      <xdr:rowOff>145167</xdr:rowOff>
    </xdr:to>
    <xdr:sp macro="" textlink="">
      <xdr:nvSpPr>
        <xdr:cNvPr id="525" name="楕円 524"/>
        <xdr:cNvSpPr/>
      </xdr:nvSpPr>
      <xdr:spPr>
        <a:xfrm>
          <a:off x="19494500" y="690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99251</xdr:rowOff>
    </xdr:from>
    <xdr:to>
      <xdr:col>98</xdr:col>
      <xdr:colOff>38100</xdr:colOff>
      <xdr:row>41</xdr:row>
      <xdr:rowOff>29401</xdr:rowOff>
    </xdr:to>
    <xdr:sp macro="" textlink="">
      <xdr:nvSpPr>
        <xdr:cNvPr id="526" name="楕円 525"/>
        <xdr:cNvSpPr/>
      </xdr:nvSpPr>
      <xdr:spPr>
        <a:xfrm>
          <a:off x="18605500" y="69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94367</xdr:rowOff>
    </xdr:from>
    <xdr:to>
      <xdr:col>102</xdr:col>
      <xdr:colOff>114300</xdr:colOff>
      <xdr:row>40</xdr:row>
      <xdr:rowOff>150051</xdr:rowOff>
    </xdr:to>
    <xdr:cxnSp macro="">
      <xdr:nvCxnSpPr>
        <xdr:cNvPr id="527" name="直線コネクタ 526"/>
        <xdr:cNvCxnSpPr/>
      </xdr:nvCxnSpPr>
      <xdr:spPr>
        <a:xfrm flipV="1">
          <a:off x="18656300" y="6952367"/>
          <a:ext cx="889000" cy="5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128691</xdr:rowOff>
    </xdr:from>
    <xdr:ext cx="599010" cy="259045"/>
    <xdr:sp macro="" textlink="">
      <xdr:nvSpPr>
        <xdr:cNvPr id="528" name="n_1aveValue【一般廃棄物処理施設】&#10;一人当たり有形固定資産（償却資産）額"/>
        <xdr:cNvSpPr txBox="1"/>
      </xdr:nvSpPr>
      <xdr:spPr>
        <a:xfrm>
          <a:off x="21011095" y="66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135383</xdr:rowOff>
    </xdr:from>
    <xdr:ext cx="599010" cy="259045"/>
    <xdr:sp macro="" textlink="">
      <xdr:nvSpPr>
        <xdr:cNvPr id="529" name="n_2aveValue【一般廃棄物処理施設】&#10;一人当たり有形固定資産（償却資産）額"/>
        <xdr:cNvSpPr txBox="1"/>
      </xdr:nvSpPr>
      <xdr:spPr>
        <a:xfrm>
          <a:off x="20134795" y="6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89042</xdr:rowOff>
    </xdr:from>
    <xdr:ext cx="599010" cy="259045"/>
    <xdr:sp macro="" textlink="">
      <xdr:nvSpPr>
        <xdr:cNvPr id="530" name="n_3aveValue【一般廃棄物処理施設】&#10;一人当たり有形固定資産（償却資産）額"/>
        <xdr:cNvSpPr txBox="1"/>
      </xdr:nvSpPr>
      <xdr:spPr>
        <a:xfrm>
          <a:off x="19245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71740</xdr:rowOff>
    </xdr:from>
    <xdr:ext cx="599010" cy="259045"/>
    <xdr:sp macro="" textlink="">
      <xdr:nvSpPr>
        <xdr:cNvPr id="531" name="n_4aveValue【一般廃棄物処理施設】&#10;一人当たり有形固定資産（償却資産）額"/>
        <xdr:cNvSpPr txBox="1"/>
      </xdr:nvSpPr>
      <xdr:spPr>
        <a:xfrm>
          <a:off x="18356795" y="658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136294</xdr:rowOff>
    </xdr:from>
    <xdr:ext cx="599010" cy="259045"/>
    <xdr:sp macro="" textlink="">
      <xdr:nvSpPr>
        <xdr:cNvPr id="532" name="n_3mainValue【一般廃棄物処理施設】&#10;一人当たり有形固定資産（償却資産）額"/>
        <xdr:cNvSpPr txBox="1"/>
      </xdr:nvSpPr>
      <xdr:spPr>
        <a:xfrm>
          <a:off x="19245795" y="699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20528</xdr:rowOff>
    </xdr:from>
    <xdr:ext cx="534377" cy="259045"/>
    <xdr:sp macro="" textlink="">
      <xdr:nvSpPr>
        <xdr:cNvPr id="533" name="n_4mainValue【一般廃棄物処理施設】&#10;一人当たり有形固定資産（償却資産）額"/>
        <xdr:cNvSpPr txBox="1"/>
      </xdr:nvSpPr>
      <xdr:spPr>
        <a:xfrm>
          <a:off x="18389111" y="704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4" name="正方形/長方形 5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5" name="正方形/長方形 5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6" name="正方形/長方形 5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7" name="正方形/長方形 5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8" name="正方形/長方形 5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9" name="正方形/長方形 5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0" name="正方形/長方形 5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正方形/長方形 5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2" name="テキスト ボックス 5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3" name="直線コネクタ 5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44" name="テキスト ボックス 54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5" name="直線コネクタ 54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6" name="テキスト ボックス 54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7" name="直線コネクタ 54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8" name="テキスト ボックス 54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9" name="直線コネクタ 54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0" name="テキスト ボックス 54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1" name="直線コネクタ 55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2" name="テキスト ボックス 55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3" name="直線コネクタ 55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54" name="テキスト ボックス 553"/>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5" name="直線コネクタ 5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91440</xdr:rowOff>
    </xdr:from>
    <xdr:to>
      <xdr:col>85</xdr:col>
      <xdr:colOff>126364</xdr:colOff>
      <xdr:row>64</xdr:row>
      <xdr:rowOff>76200</xdr:rowOff>
    </xdr:to>
    <xdr:cxnSp macro="">
      <xdr:nvCxnSpPr>
        <xdr:cNvPr id="557" name="直線コネクタ 556"/>
        <xdr:cNvCxnSpPr/>
      </xdr:nvCxnSpPr>
      <xdr:spPr>
        <a:xfrm flipV="1">
          <a:off x="16318864" y="10035540"/>
          <a:ext cx="0" cy="101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558" name="【保健センター・保健所】&#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59" name="直線コネクタ 558"/>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38117</xdr:rowOff>
    </xdr:from>
    <xdr:ext cx="405111" cy="259045"/>
    <xdr:sp macro="" textlink="">
      <xdr:nvSpPr>
        <xdr:cNvPr id="560" name="【保健センター・保健所】&#10;有形固定資産減価償却率最大値テキスト"/>
        <xdr:cNvSpPr txBox="1"/>
      </xdr:nvSpPr>
      <xdr:spPr>
        <a:xfrm>
          <a:off x="16357600" y="981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91440</xdr:rowOff>
    </xdr:from>
    <xdr:to>
      <xdr:col>86</xdr:col>
      <xdr:colOff>25400</xdr:colOff>
      <xdr:row>58</xdr:row>
      <xdr:rowOff>91440</xdr:rowOff>
    </xdr:to>
    <xdr:cxnSp macro="">
      <xdr:nvCxnSpPr>
        <xdr:cNvPr id="561" name="直線コネクタ 560"/>
        <xdr:cNvCxnSpPr/>
      </xdr:nvCxnSpPr>
      <xdr:spPr>
        <a:xfrm>
          <a:off x="16230600" y="1003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142892</xdr:rowOff>
    </xdr:from>
    <xdr:ext cx="405111" cy="259045"/>
    <xdr:sp macro="" textlink="">
      <xdr:nvSpPr>
        <xdr:cNvPr id="562" name="【保健センター・保健所】&#10;有形固定資産減価償却率平均値テキスト"/>
        <xdr:cNvSpPr txBox="1"/>
      </xdr:nvSpPr>
      <xdr:spPr>
        <a:xfrm>
          <a:off x="16357600" y="10429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563" name="フローチャート: 判断 562"/>
        <xdr:cNvSpPr/>
      </xdr:nvSpPr>
      <xdr:spPr>
        <a:xfrm>
          <a:off x="162687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67310</xdr:rowOff>
    </xdr:from>
    <xdr:to>
      <xdr:col>81</xdr:col>
      <xdr:colOff>101600</xdr:colOff>
      <xdr:row>61</xdr:row>
      <xdr:rowOff>168910</xdr:rowOff>
    </xdr:to>
    <xdr:sp macro="" textlink="">
      <xdr:nvSpPr>
        <xdr:cNvPr id="564" name="フローチャート: 判断 563"/>
        <xdr:cNvSpPr/>
      </xdr:nvSpPr>
      <xdr:spPr>
        <a:xfrm>
          <a:off x="15430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40640</xdr:rowOff>
    </xdr:from>
    <xdr:to>
      <xdr:col>76</xdr:col>
      <xdr:colOff>165100</xdr:colOff>
      <xdr:row>61</xdr:row>
      <xdr:rowOff>142240</xdr:rowOff>
    </xdr:to>
    <xdr:sp macro="" textlink="">
      <xdr:nvSpPr>
        <xdr:cNvPr id="565" name="フローチャート: 判断 564"/>
        <xdr:cNvSpPr/>
      </xdr:nvSpPr>
      <xdr:spPr>
        <a:xfrm>
          <a:off x="1454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2540</xdr:rowOff>
    </xdr:from>
    <xdr:to>
      <xdr:col>72</xdr:col>
      <xdr:colOff>38100</xdr:colOff>
      <xdr:row>61</xdr:row>
      <xdr:rowOff>104140</xdr:rowOff>
    </xdr:to>
    <xdr:sp macro="" textlink="">
      <xdr:nvSpPr>
        <xdr:cNvPr id="566" name="フローチャート: 判断 565"/>
        <xdr:cNvSpPr/>
      </xdr:nvSpPr>
      <xdr:spPr>
        <a:xfrm>
          <a:off x="13652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80645</xdr:rowOff>
    </xdr:from>
    <xdr:to>
      <xdr:col>67</xdr:col>
      <xdr:colOff>101600</xdr:colOff>
      <xdr:row>61</xdr:row>
      <xdr:rowOff>10795</xdr:rowOff>
    </xdr:to>
    <xdr:sp macro="" textlink="">
      <xdr:nvSpPr>
        <xdr:cNvPr id="567" name="フローチャート: 判断 566"/>
        <xdr:cNvSpPr/>
      </xdr:nvSpPr>
      <xdr:spPr>
        <a:xfrm>
          <a:off x="12763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8" name="テキスト ボックス 5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9" name="テキスト ボックス 5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0" name="テキスト ボックス 5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1" name="テキスト ボックス 5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2" name="テキスト ボックス 5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48260</xdr:rowOff>
    </xdr:from>
    <xdr:to>
      <xdr:col>81</xdr:col>
      <xdr:colOff>101600</xdr:colOff>
      <xdr:row>55</xdr:row>
      <xdr:rowOff>149860</xdr:rowOff>
    </xdr:to>
    <xdr:sp macro="" textlink="">
      <xdr:nvSpPr>
        <xdr:cNvPr id="573" name="楕円 572"/>
        <xdr:cNvSpPr/>
      </xdr:nvSpPr>
      <xdr:spPr>
        <a:xfrm>
          <a:off x="154305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116840</xdr:rowOff>
    </xdr:from>
    <xdr:to>
      <xdr:col>72</xdr:col>
      <xdr:colOff>38100</xdr:colOff>
      <xdr:row>62</xdr:row>
      <xdr:rowOff>46990</xdr:rowOff>
    </xdr:to>
    <xdr:sp macro="" textlink="">
      <xdr:nvSpPr>
        <xdr:cNvPr id="574" name="楕円 573"/>
        <xdr:cNvSpPr/>
      </xdr:nvSpPr>
      <xdr:spPr>
        <a:xfrm>
          <a:off x="13652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76835</xdr:rowOff>
    </xdr:from>
    <xdr:to>
      <xdr:col>67</xdr:col>
      <xdr:colOff>101600</xdr:colOff>
      <xdr:row>62</xdr:row>
      <xdr:rowOff>6985</xdr:rowOff>
    </xdr:to>
    <xdr:sp macro="" textlink="">
      <xdr:nvSpPr>
        <xdr:cNvPr id="575" name="楕円 574"/>
        <xdr:cNvSpPr/>
      </xdr:nvSpPr>
      <xdr:spPr>
        <a:xfrm>
          <a:off x="12763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127635</xdr:rowOff>
    </xdr:from>
    <xdr:to>
      <xdr:col>71</xdr:col>
      <xdr:colOff>177800</xdr:colOff>
      <xdr:row>61</xdr:row>
      <xdr:rowOff>167640</xdr:rowOff>
    </xdr:to>
    <xdr:cxnSp macro="">
      <xdr:nvCxnSpPr>
        <xdr:cNvPr id="576" name="直線コネクタ 575"/>
        <xdr:cNvCxnSpPr/>
      </xdr:nvCxnSpPr>
      <xdr:spPr>
        <a:xfrm>
          <a:off x="12814300" y="105860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160037</xdr:rowOff>
    </xdr:from>
    <xdr:ext cx="405111" cy="259045"/>
    <xdr:sp macro="" textlink="">
      <xdr:nvSpPr>
        <xdr:cNvPr id="577" name="n_1aveValue【保健センター・保健所】&#10;有形固定資産減価償却率"/>
        <xdr:cNvSpPr txBox="1"/>
      </xdr:nvSpPr>
      <xdr:spPr>
        <a:xfrm>
          <a:off x="152660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158767</xdr:rowOff>
    </xdr:from>
    <xdr:ext cx="405111" cy="259045"/>
    <xdr:sp macro="" textlink="">
      <xdr:nvSpPr>
        <xdr:cNvPr id="578" name="n_2aveValue【保健センター・保健所】&#10;有形固定資産減価償却率"/>
        <xdr:cNvSpPr txBox="1"/>
      </xdr:nvSpPr>
      <xdr:spPr>
        <a:xfrm>
          <a:off x="14389744"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120667</xdr:rowOff>
    </xdr:from>
    <xdr:ext cx="405111" cy="259045"/>
    <xdr:sp macro="" textlink="">
      <xdr:nvSpPr>
        <xdr:cNvPr id="579" name="n_3aveValue【保健センター・保健所】&#10;有形固定資産減価償却率"/>
        <xdr:cNvSpPr txBox="1"/>
      </xdr:nvSpPr>
      <xdr:spPr>
        <a:xfrm>
          <a:off x="13500744" y="1023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27322</xdr:rowOff>
    </xdr:from>
    <xdr:ext cx="405111" cy="259045"/>
    <xdr:sp macro="" textlink="">
      <xdr:nvSpPr>
        <xdr:cNvPr id="580" name="n_4aveValue【保健センター・保健所】&#10;有形固定資産減価償却率"/>
        <xdr:cNvSpPr txBox="1"/>
      </xdr:nvSpPr>
      <xdr:spPr>
        <a:xfrm>
          <a:off x="12611744"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53</xdr:row>
      <xdr:rowOff>166387</xdr:rowOff>
    </xdr:from>
    <xdr:ext cx="340478" cy="259045"/>
    <xdr:sp macro="" textlink="">
      <xdr:nvSpPr>
        <xdr:cNvPr id="581" name="n_1mainValue【保健センター・保健所】&#10;有形固定資産減価償却率"/>
        <xdr:cNvSpPr txBox="1"/>
      </xdr:nvSpPr>
      <xdr:spPr>
        <a:xfrm>
          <a:off x="15298361" y="92532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38117</xdr:rowOff>
    </xdr:from>
    <xdr:ext cx="405111" cy="259045"/>
    <xdr:sp macro="" textlink="">
      <xdr:nvSpPr>
        <xdr:cNvPr id="582" name="n_3mainValue【保健センター・保健所】&#10;有形固定資産減価償却率"/>
        <xdr:cNvSpPr txBox="1"/>
      </xdr:nvSpPr>
      <xdr:spPr>
        <a:xfrm>
          <a:off x="135007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169562</xdr:rowOff>
    </xdr:from>
    <xdr:ext cx="405111" cy="259045"/>
    <xdr:sp macro="" textlink="">
      <xdr:nvSpPr>
        <xdr:cNvPr id="583" name="n_4mainValue【保健センター・保健所】&#10;有形固定資産減価償却率"/>
        <xdr:cNvSpPr txBox="1"/>
      </xdr:nvSpPr>
      <xdr:spPr>
        <a:xfrm>
          <a:off x="12611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4" name="正方形/長方形 5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5" name="正方形/長方形 5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6" name="正方形/長方形 5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7" name="正方形/長方形 5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8" name="正方形/長方形 5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9" name="正方形/長方形 5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0" name="正方形/長方形 5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1" name="正方形/長方形 5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2" name="テキスト ボックス 5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3" name="直線コネクタ 5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94" name="直線コネクタ 59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95" name="テキスト ボックス 59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6" name="直線コネクタ 59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7" name="テキスト ボックス 59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8" name="直線コネクタ 59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9" name="テキスト ボックス 59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00" name="直線コネクタ 59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01" name="テキスト ボックス 60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2" name="直線コネクタ 6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3" name="テキスト ボックス 6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605" name="直線コネクタ 604"/>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606" name="【保健センター・保健所】&#10;一人当たり面積最小値テキスト"/>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607" name="直線コネクタ 606"/>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608" name="【保健センター・保健所】&#10;一人当たり面積最大値テキスト"/>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609" name="直線コネクタ 608"/>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21353</xdr:rowOff>
    </xdr:from>
    <xdr:ext cx="469744" cy="259045"/>
    <xdr:sp macro="" textlink="">
      <xdr:nvSpPr>
        <xdr:cNvPr id="610" name="【保健センター・保健所】&#10;一人当たり面積平均値テキスト"/>
        <xdr:cNvSpPr txBox="1"/>
      </xdr:nvSpPr>
      <xdr:spPr>
        <a:xfrm>
          <a:off x="22199600" y="1047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611" name="フローチャート: 判断 610"/>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102362</xdr:rowOff>
    </xdr:from>
    <xdr:to>
      <xdr:col>112</xdr:col>
      <xdr:colOff>38100</xdr:colOff>
      <xdr:row>62</xdr:row>
      <xdr:rowOff>32512</xdr:rowOff>
    </xdr:to>
    <xdr:sp macro="" textlink="">
      <xdr:nvSpPr>
        <xdr:cNvPr id="612" name="フローチャート: 判断 611"/>
        <xdr:cNvSpPr/>
      </xdr:nvSpPr>
      <xdr:spPr>
        <a:xfrm>
          <a:off x="21272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13" name="フローチャート: 判断 612"/>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614" name="フローチャート: 判断 613"/>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111506</xdr:rowOff>
    </xdr:from>
    <xdr:to>
      <xdr:col>98</xdr:col>
      <xdr:colOff>38100</xdr:colOff>
      <xdr:row>62</xdr:row>
      <xdr:rowOff>41656</xdr:rowOff>
    </xdr:to>
    <xdr:sp macro="" textlink="">
      <xdr:nvSpPr>
        <xdr:cNvPr id="615" name="フローチャート: 判断 614"/>
        <xdr:cNvSpPr/>
      </xdr:nvSpPr>
      <xdr:spPr>
        <a:xfrm>
          <a:off x="18605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6" name="テキスト ボックス 61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7" name="テキスト ボックス 61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8" name="テキスト ボックス 61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9" name="テキスト ボックス 61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0" name="テキスト ボックス 61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81788</xdr:rowOff>
    </xdr:from>
    <xdr:to>
      <xdr:col>112</xdr:col>
      <xdr:colOff>38100</xdr:colOff>
      <xdr:row>63</xdr:row>
      <xdr:rowOff>11938</xdr:rowOff>
    </xdr:to>
    <xdr:sp macro="" textlink="">
      <xdr:nvSpPr>
        <xdr:cNvPr id="621" name="楕円 620"/>
        <xdr:cNvSpPr/>
      </xdr:nvSpPr>
      <xdr:spPr>
        <a:xfrm>
          <a:off x="21272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49784</xdr:rowOff>
    </xdr:from>
    <xdr:to>
      <xdr:col>102</xdr:col>
      <xdr:colOff>165100</xdr:colOff>
      <xdr:row>62</xdr:row>
      <xdr:rowOff>151384</xdr:rowOff>
    </xdr:to>
    <xdr:sp macro="" textlink="">
      <xdr:nvSpPr>
        <xdr:cNvPr id="622" name="楕円 621"/>
        <xdr:cNvSpPr/>
      </xdr:nvSpPr>
      <xdr:spPr>
        <a:xfrm>
          <a:off x="19494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54356</xdr:rowOff>
    </xdr:from>
    <xdr:to>
      <xdr:col>98</xdr:col>
      <xdr:colOff>38100</xdr:colOff>
      <xdr:row>62</xdr:row>
      <xdr:rowOff>155956</xdr:rowOff>
    </xdr:to>
    <xdr:sp macro="" textlink="">
      <xdr:nvSpPr>
        <xdr:cNvPr id="623" name="楕円 622"/>
        <xdr:cNvSpPr/>
      </xdr:nvSpPr>
      <xdr:spPr>
        <a:xfrm>
          <a:off x="18605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100584</xdr:rowOff>
    </xdr:from>
    <xdr:to>
      <xdr:col>102</xdr:col>
      <xdr:colOff>114300</xdr:colOff>
      <xdr:row>62</xdr:row>
      <xdr:rowOff>105156</xdr:rowOff>
    </xdr:to>
    <xdr:cxnSp macro="">
      <xdr:nvCxnSpPr>
        <xdr:cNvPr id="624" name="直線コネクタ 623"/>
        <xdr:cNvCxnSpPr/>
      </xdr:nvCxnSpPr>
      <xdr:spPr>
        <a:xfrm flipV="1">
          <a:off x="18656300" y="1073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49039</xdr:rowOff>
    </xdr:from>
    <xdr:ext cx="469744" cy="259045"/>
    <xdr:sp macro="" textlink="">
      <xdr:nvSpPr>
        <xdr:cNvPr id="625" name="n_1aveValue【保健センター・保健所】&#10;一人当たり面積"/>
        <xdr:cNvSpPr txBox="1"/>
      </xdr:nvSpPr>
      <xdr:spPr>
        <a:xfrm>
          <a:off x="210757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26"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627" name="n_3aveValue【保健センター・保健所】&#10;一人当たり面積"/>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58183</xdr:rowOff>
    </xdr:from>
    <xdr:ext cx="469744" cy="259045"/>
    <xdr:sp macro="" textlink="">
      <xdr:nvSpPr>
        <xdr:cNvPr id="628" name="n_4aveValue【保健センター・保健所】&#10;一人当たり面積"/>
        <xdr:cNvSpPr txBox="1"/>
      </xdr:nvSpPr>
      <xdr:spPr>
        <a:xfrm>
          <a:off x="18421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3065</xdr:rowOff>
    </xdr:from>
    <xdr:ext cx="469744" cy="259045"/>
    <xdr:sp macro="" textlink="">
      <xdr:nvSpPr>
        <xdr:cNvPr id="629" name="n_1mainValue【保健センター・保健所】&#10;一人当たり面積"/>
        <xdr:cNvSpPr txBox="1"/>
      </xdr:nvSpPr>
      <xdr:spPr>
        <a:xfrm>
          <a:off x="210757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142511</xdr:rowOff>
    </xdr:from>
    <xdr:ext cx="469744" cy="259045"/>
    <xdr:sp macro="" textlink="">
      <xdr:nvSpPr>
        <xdr:cNvPr id="630" name="n_3mainValue【保健センター・保健所】&#10;一人当たり面積"/>
        <xdr:cNvSpPr txBox="1"/>
      </xdr:nvSpPr>
      <xdr:spPr>
        <a:xfrm>
          <a:off x="19310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147083</xdr:rowOff>
    </xdr:from>
    <xdr:ext cx="469744" cy="259045"/>
    <xdr:sp macro="" textlink="">
      <xdr:nvSpPr>
        <xdr:cNvPr id="631" name="n_4mainValue【保健センター・保健所】&#10;一人当たり面積"/>
        <xdr:cNvSpPr txBox="1"/>
      </xdr:nvSpPr>
      <xdr:spPr>
        <a:xfrm>
          <a:off x="18421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656" name="直線コネクタ 655"/>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59"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60" name="直線コネクタ 659"/>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661" name="【消防施設】&#10;有形固定資産減価償却率平均値テキスト"/>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62" name="フローチャート: 判断 661"/>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663" name="フローチャート: 判断 662"/>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664" name="フローチャート: 判断 663"/>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665" name="フローチャート: 判断 664"/>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666" name="フローチャート: 判断 665"/>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139700</xdr:rowOff>
    </xdr:from>
    <xdr:to>
      <xdr:col>81</xdr:col>
      <xdr:colOff>101600</xdr:colOff>
      <xdr:row>79</xdr:row>
      <xdr:rowOff>69850</xdr:rowOff>
    </xdr:to>
    <xdr:sp macro="" textlink="">
      <xdr:nvSpPr>
        <xdr:cNvPr id="672" name="楕円 671"/>
        <xdr:cNvSpPr/>
      </xdr:nvSpPr>
      <xdr:spPr>
        <a:xfrm>
          <a:off x="15430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76836</xdr:rowOff>
    </xdr:from>
    <xdr:to>
      <xdr:col>72</xdr:col>
      <xdr:colOff>38100</xdr:colOff>
      <xdr:row>79</xdr:row>
      <xdr:rowOff>6986</xdr:rowOff>
    </xdr:to>
    <xdr:sp macro="" textlink="">
      <xdr:nvSpPr>
        <xdr:cNvPr id="673" name="楕円 672"/>
        <xdr:cNvSpPr/>
      </xdr:nvSpPr>
      <xdr:spPr>
        <a:xfrm>
          <a:off x="13652500" y="134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25400</xdr:rowOff>
    </xdr:from>
    <xdr:to>
      <xdr:col>67</xdr:col>
      <xdr:colOff>101600</xdr:colOff>
      <xdr:row>78</xdr:row>
      <xdr:rowOff>127000</xdr:rowOff>
    </xdr:to>
    <xdr:sp macro="" textlink="">
      <xdr:nvSpPr>
        <xdr:cNvPr id="674" name="楕円 673"/>
        <xdr:cNvSpPr/>
      </xdr:nvSpPr>
      <xdr:spPr>
        <a:xfrm>
          <a:off x="12763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76200</xdr:rowOff>
    </xdr:from>
    <xdr:to>
      <xdr:col>71</xdr:col>
      <xdr:colOff>177800</xdr:colOff>
      <xdr:row>78</xdr:row>
      <xdr:rowOff>127636</xdr:rowOff>
    </xdr:to>
    <xdr:cxnSp macro="">
      <xdr:nvCxnSpPr>
        <xdr:cNvPr id="675" name="直線コネクタ 674"/>
        <xdr:cNvCxnSpPr/>
      </xdr:nvCxnSpPr>
      <xdr:spPr>
        <a:xfrm>
          <a:off x="12814300" y="134493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120032</xdr:rowOff>
    </xdr:from>
    <xdr:ext cx="405111" cy="259045"/>
    <xdr:sp macro="" textlink="">
      <xdr:nvSpPr>
        <xdr:cNvPr id="676" name="n_1aveValue【消防施設】&#10;有形固定資産減価償却率"/>
        <xdr:cNvSpPr txBox="1"/>
      </xdr:nvSpPr>
      <xdr:spPr>
        <a:xfrm>
          <a:off x="152660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677" name="n_2aveValue【消防施設】&#10;有形固定資産減価償却率"/>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142891</xdr:rowOff>
    </xdr:from>
    <xdr:ext cx="405111" cy="259045"/>
    <xdr:sp macro="" textlink="">
      <xdr:nvSpPr>
        <xdr:cNvPr id="678" name="n_3aveValue【消防施設】&#10;有形固定資産減価償却率"/>
        <xdr:cNvSpPr txBox="1"/>
      </xdr:nvSpPr>
      <xdr:spPr>
        <a:xfrm>
          <a:off x="13500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81932</xdr:rowOff>
    </xdr:from>
    <xdr:ext cx="405111" cy="259045"/>
    <xdr:sp macro="" textlink="">
      <xdr:nvSpPr>
        <xdr:cNvPr id="679" name="n_4aveValue【消防施設】&#10;有形固定資産減価償却率"/>
        <xdr:cNvSpPr txBox="1"/>
      </xdr:nvSpPr>
      <xdr:spPr>
        <a:xfrm>
          <a:off x="12611744"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86377</xdr:rowOff>
    </xdr:from>
    <xdr:ext cx="405111" cy="259045"/>
    <xdr:sp macro="" textlink="">
      <xdr:nvSpPr>
        <xdr:cNvPr id="680" name="n_1mainValue【消防施設】&#10;有形固定資産減価償却率"/>
        <xdr:cNvSpPr txBox="1"/>
      </xdr:nvSpPr>
      <xdr:spPr>
        <a:xfrm>
          <a:off x="152660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23513</xdr:rowOff>
    </xdr:from>
    <xdr:ext cx="405111" cy="259045"/>
    <xdr:sp macro="" textlink="">
      <xdr:nvSpPr>
        <xdr:cNvPr id="681" name="n_3mainValue【消防施設】&#10;有形固定資産減価償却率"/>
        <xdr:cNvSpPr txBox="1"/>
      </xdr:nvSpPr>
      <xdr:spPr>
        <a:xfrm>
          <a:off x="13500744" y="1322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143527</xdr:rowOff>
    </xdr:from>
    <xdr:ext cx="405111" cy="259045"/>
    <xdr:sp macro="" textlink="">
      <xdr:nvSpPr>
        <xdr:cNvPr id="682" name="n_4mainValue【消防施設】&#10;有形固定資産減価償却率"/>
        <xdr:cNvSpPr txBox="1"/>
      </xdr:nvSpPr>
      <xdr:spPr>
        <a:xfrm>
          <a:off x="126117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708" name="直線コネクタ 707"/>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709" name="【消防施設】&#10;一人当たり面積最小値テキスト"/>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710" name="直線コネクタ 709"/>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711" name="【消防施設】&#10;一人当たり面積最大値テキスト"/>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712" name="直線コネクタ 711"/>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93090</xdr:rowOff>
    </xdr:from>
    <xdr:ext cx="469744" cy="259045"/>
    <xdr:sp macro="" textlink="">
      <xdr:nvSpPr>
        <xdr:cNvPr id="713" name="【消防施設】&#10;一人当たり面積平均値テキスト"/>
        <xdr:cNvSpPr txBox="1"/>
      </xdr:nvSpPr>
      <xdr:spPr>
        <a:xfrm>
          <a:off x="22199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714" name="フローチャート: 判断 713"/>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715" name="フローチャート: 判断 714"/>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716" name="フローチャート: 判断 715"/>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717" name="フローチャート: 判断 716"/>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718" name="フローチャート: 判断 717"/>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160382</xdr:rowOff>
    </xdr:from>
    <xdr:to>
      <xdr:col>112</xdr:col>
      <xdr:colOff>38100</xdr:colOff>
      <xdr:row>85</xdr:row>
      <xdr:rowOff>90532</xdr:rowOff>
    </xdr:to>
    <xdr:sp macro="" textlink="">
      <xdr:nvSpPr>
        <xdr:cNvPr id="724" name="楕円 723"/>
        <xdr:cNvSpPr/>
      </xdr:nvSpPr>
      <xdr:spPr>
        <a:xfrm>
          <a:off x="21272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31387</xdr:rowOff>
    </xdr:from>
    <xdr:to>
      <xdr:col>102</xdr:col>
      <xdr:colOff>165100</xdr:colOff>
      <xdr:row>85</xdr:row>
      <xdr:rowOff>132987</xdr:rowOff>
    </xdr:to>
    <xdr:sp macro="" textlink="">
      <xdr:nvSpPr>
        <xdr:cNvPr id="725" name="楕円 724"/>
        <xdr:cNvSpPr/>
      </xdr:nvSpPr>
      <xdr:spPr>
        <a:xfrm>
          <a:off x="19494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37919</xdr:rowOff>
    </xdr:from>
    <xdr:to>
      <xdr:col>98</xdr:col>
      <xdr:colOff>38100</xdr:colOff>
      <xdr:row>85</xdr:row>
      <xdr:rowOff>139519</xdr:rowOff>
    </xdr:to>
    <xdr:sp macro="" textlink="">
      <xdr:nvSpPr>
        <xdr:cNvPr id="726" name="楕円 725"/>
        <xdr:cNvSpPr/>
      </xdr:nvSpPr>
      <xdr:spPr>
        <a:xfrm>
          <a:off x="18605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82187</xdr:rowOff>
    </xdr:from>
    <xdr:to>
      <xdr:col>102</xdr:col>
      <xdr:colOff>114300</xdr:colOff>
      <xdr:row>85</xdr:row>
      <xdr:rowOff>88719</xdr:rowOff>
    </xdr:to>
    <xdr:cxnSp macro="">
      <xdr:nvCxnSpPr>
        <xdr:cNvPr id="727" name="直線コネクタ 726"/>
        <xdr:cNvCxnSpPr/>
      </xdr:nvCxnSpPr>
      <xdr:spPr>
        <a:xfrm flipV="1">
          <a:off x="18656300" y="146554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131553</xdr:rowOff>
    </xdr:from>
    <xdr:ext cx="469744" cy="259045"/>
    <xdr:sp macro="" textlink="">
      <xdr:nvSpPr>
        <xdr:cNvPr id="728" name="n_1aveValue【消防施設】&#10;一人当たり面積"/>
        <xdr:cNvSpPr txBox="1"/>
      </xdr:nvSpPr>
      <xdr:spPr>
        <a:xfrm>
          <a:off x="210757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18885</xdr:rowOff>
    </xdr:from>
    <xdr:ext cx="469744" cy="259045"/>
    <xdr:sp macro="" textlink="">
      <xdr:nvSpPr>
        <xdr:cNvPr id="729" name="n_2aveValue【消防施設】&#10;一人当たり面積"/>
        <xdr:cNvSpPr txBox="1"/>
      </xdr:nvSpPr>
      <xdr:spPr>
        <a:xfrm>
          <a:off x="20199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730" name="n_3aveValue【消防施設】&#10;一人当たり面積"/>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22151</xdr:rowOff>
    </xdr:from>
    <xdr:ext cx="469744" cy="259045"/>
    <xdr:sp macro="" textlink="">
      <xdr:nvSpPr>
        <xdr:cNvPr id="731" name="n_4aveValue【消防施設】&#10;一人当たり面積"/>
        <xdr:cNvSpPr txBox="1"/>
      </xdr:nvSpPr>
      <xdr:spPr>
        <a:xfrm>
          <a:off x="18421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81659</xdr:rowOff>
    </xdr:from>
    <xdr:ext cx="469744" cy="259045"/>
    <xdr:sp macro="" textlink="">
      <xdr:nvSpPr>
        <xdr:cNvPr id="732" name="n_1mainValue【消防施設】&#10;一人当たり面積"/>
        <xdr:cNvSpPr txBox="1"/>
      </xdr:nvSpPr>
      <xdr:spPr>
        <a:xfrm>
          <a:off x="21075727" y="146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124114</xdr:rowOff>
    </xdr:from>
    <xdr:ext cx="469744" cy="259045"/>
    <xdr:sp macro="" textlink="">
      <xdr:nvSpPr>
        <xdr:cNvPr id="733" name="n_3mainValue【消防施設】&#10;一人当たり面積"/>
        <xdr:cNvSpPr txBox="1"/>
      </xdr:nvSpPr>
      <xdr:spPr>
        <a:xfrm>
          <a:off x="193104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130646</xdr:rowOff>
    </xdr:from>
    <xdr:ext cx="469744" cy="259045"/>
    <xdr:sp macro="" textlink="">
      <xdr:nvSpPr>
        <xdr:cNvPr id="734" name="n_4mainValue【消防施設】&#10;一人当たり面積"/>
        <xdr:cNvSpPr txBox="1"/>
      </xdr:nvSpPr>
      <xdr:spPr>
        <a:xfrm>
          <a:off x="18421427" y="1470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760" name="直線コネクタ 759"/>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61"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62" name="直線コネクタ 761"/>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763" name="【庁舎】&#10;有形固定資産減価償却率最大値テキスト"/>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764" name="直線コネクタ 763"/>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109963</xdr:rowOff>
    </xdr:from>
    <xdr:ext cx="405111" cy="259045"/>
    <xdr:sp macro="" textlink="">
      <xdr:nvSpPr>
        <xdr:cNvPr id="765" name="【庁舎】&#10;有形固定資産減価償却率平均値テキスト"/>
        <xdr:cNvSpPr txBox="1"/>
      </xdr:nvSpPr>
      <xdr:spPr>
        <a:xfrm>
          <a:off x="16357600" y="1794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766" name="フローチャート: 判断 765"/>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767" name="フローチャート: 判断 766"/>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68" name="フローチャート: 判断 767"/>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69" name="フローチャート: 判断 768"/>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770" name="フローチャート: 判断 769"/>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144599</xdr:rowOff>
    </xdr:from>
    <xdr:to>
      <xdr:col>81</xdr:col>
      <xdr:colOff>101600</xdr:colOff>
      <xdr:row>107</xdr:row>
      <xdr:rowOff>74749</xdr:rowOff>
    </xdr:to>
    <xdr:sp macro="" textlink="">
      <xdr:nvSpPr>
        <xdr:cNvPr id="776" name="楕円 775"/>
        <xdr:cNvSpPr/>
      </xdr:nvSpPr>
      <xdr:spPr>
        <a:xfrm>
          <a:off x="15430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76019</xdr:rowOff>
    </xdr:from>
    <xdr:to>
      <xdr:col>72</xdr:col>
      <xdr:colOff>38100</xdr:colOff>
      <xdr:row>107</xdr:row>
      <xdr:rowOff>6169</xdr:rowOff>
    </xdr:to>
    <xdr:sp macro="" textlink="">
      <xdr:nvSpPr>
        <xdr:cNvPr id="777" name="楕円 776"/>
        <xdr:cNvSpPr/>
      </xdr:nvSpPr>
      <xdr:spPr>
        <a:xfrm>
          <a:off x="13652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44994</xdr:rowOff>
    </xdr:from>
    <xdr:to>
      <xdr:col>67</xdr:col>
      <xdr:colOff>101600</xdr:colOff>
      <xdr:row>106</xdr:row>
      <xdr:rowOff>146594</xdr:rowOff>
    </xdr:to>
    <xdr:sp macro="" textlink="">
      <xdr:nvSpPr>
        <xdr:cNvPr id="778" name="楕円 777"/>
        <xdr:cNvSpPr/>
      </xdr:nvSpPr>
      <xdr:spPr>
        <a:xfrm>
          <a:off x="12763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95794</xdr:rowOff>
    </xdr:from>
    <xdr:to>
      <xdr:col>71</xdr:col>
      <xdr:colOff>177800</xdr:colOff>
      <xdr:row>106</xdr:row>
      <xdr:rowOff>126819</xdr:rowOff>
    </xdr:to>
    <xdr:cxnSp macro="">
      <xdr:nvCxnSpPr>
        <xdr:cNvPr id="779" name="直線コネクタ 778"/>
        <xdr:cNvCxnSpPr/>
      </xdr:nvCxnSpPr>
      <xdr:spPr>
        <a:xfrm>
          <a:off x="12814300" y="182694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780" name="n_1aveValue【庁舎】&#10;有形固定資産減価償却率"/>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781"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82" name="n_3aveValue【庁舎】&#10;有形固定資産減価償却率"/>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783" name="n_4aveValue【庁舎】&#10;有形固定資産減価償却率"/>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65876</xdr:rowOff>
    </xdr:from>
    <xdr:ext cx="405111" cy="259045"/>
    <xdr:sp macro="" textlink="">
      <xdr:nvSpPr>
        <xdr:cNvPr id="784" name="n_1mainValue【庁舎】&#10;有形固定資産減価償却率"/>
        <xdr:cNvSpPr txBox="1"/>
      </xdr:nvSpPr>
      <xdr:spPr>
        <a:xfrm>
          <a:off x="152660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168746</xdr:rowOff>
    </xdr:from>
    <xdr:ext cx="405111" cy="259045"/>
    <xdr:sp macro="" textlink="">
      <xdr:nvSpPr>
        <xdr:cNvPr id="785" name="n_3mainValue【庁舎】&#10;有形固定資産減価償却率"/>
        <xdr:cNvSpPr txBox="1"/>
      </xdr:nvSpPr>
      <xdr:spPr>
        <a:xfrm>
          <a:off x="13500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137721</xdr:rowOff>
    </xdr:from>
    <xdr:ext cx="405111" cy="259045"/>
    <xdr:sp macro="" textlink="">
      <xdr:nvSpPr>
        <xdr:cNvPr id="786" name="n_4mainValue【庁舎】&#10;有形固定資産減価償却率"/>
        <xdr:cNvSpPr txBox="1"/>
      </xdr:nvSpPr>
      <xdr:spPr>
        <a:xfrm>
          <a:off x="12611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7" name="テキスト ボックス 79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98" name="直線コネクタ 7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9" name="テキスト ボックス 7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0" name="直線コネクタ 7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1" name="テキスト ボックス 8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2" name="直線コネクタ 8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3" name="テキスト ボックス 8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4" name="直線コネクタ 8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5" name="テキスト ボックス 8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6" name="直線コネクタ 8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7" name="テキスト ボックス 8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811" name="直線コネクタ 810"/>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812" name="【庁舎】&#10;一人当たり面積最小値テキスト"/>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813" name="直線コネクタ 812"/>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814" name="【庁舎】&#10;一人当たり面積最大値テキスト"/>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815" name="直線コネクタ 814"/>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152416</xdr:rowOff>
    </xdr:from>
    <xdr:ext cx="469744" cy="259045"/>
    <xdr:sp macro="" textlink="">
      <xdr:nvSpPr>
        <xdr:cNvPr id="816" name="【庁舎】&#10;一人当たり面積平均値テキスト"/>
        <xdr:cNvSpPr txBox="1"/>
      </xdr:nvSpPr>
      <xdr:spPr>
        <a:xfrm>
          <a:off x="22199600" y="1832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817" name="フローチャート: 判断 816"/>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818" name="フローチャート: 判断 817"/>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819" name="フローチャート: 判断 818"/>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20" name="フローチャート: 判断 819"/>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821" name="フローチャート: 判断 820"/>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139700</xdr:rowOff>
    </xdr:from>
    <xdr:to>
      <xdr:col>112</xdr:col>
      <xdr:colOff>38100</xdr:colOff>
      <xdr:row>109</xdr:row>
      <xdr:rowOff>69850</xdr:rowOff>
    </xdr:to>
    <xdr:sp macro="" textlink="">
      <xdr:nvSpPr>
        <xdr:cNvPr id="827" name="楕円 826"/>
        <xdr:cNvSpPr/>
      </xdr:nvSpPr>
      <xdr:spPr>
        <a:xfrm>
          <a:off x="21272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114936</xdr:rowOff>
    </xdr:from>
    <xdr:to>
      <xdr:col>102</xdr:col>
      <xdr:colOff>165100</xdr:colOff>
      <xdr:row>109</xdr:row>
      <xdr:rowOff>45086</xdr:rowOff>
    </xdr:to>
    <xdr:sp macro="" textlink="">
      <xdr:nvSpPr>
        <xdr:cNvPr id="828" name="楕円 827"/>
        <xdr:cNvSpPr/>
      </xdr:nvSpPr>
      <xdr:spPr>
        <a:xfrm>
          <a:off x="19494500" y="1863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122555</xdr:rowOff>
    </xdr:from>
    <xdr:to>
      <xdr:col>98</xdr:col>
      <xdr:colOff>38100</xdr:colOff>
      <xdr:row>109</xdr:row>
      <xdr:rowOff>52705</xdr:rowOff>
    </xdr:to>
    <xdr:sp macro="" textlink="">
      <xdr:nvSpPr>
        <xdr:cNvPr id="829" name="楕円 828"/>
        <xdr:cNvSpPr/>
      </xdr:nvSpPr>
      <xdr:spPr>
        <a:xfrm>
          <a:off x="18605500" y="186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165736</xdr:rowOff>
    </xdr:from>
    <xdr:to>
      <xdr:col>102</xdr:col>
      <xdr:colOff>114300</xdr:colOff>
      <xdr:row>109</xdr:row>
      <xdr:rowOff>1905</xdr:rowOff>
    </xdr:to>
    <xdr:cxnSp macro="">
      <xdr:nvCxnSpPr>
        <xdr:cNvPr id="830" name="直線コネクタ 829"/>
        <xdr:cNvCxnSpPr/>
      </xdr:nvCxnSpPr>
      <xdr:spPr>
        <a:xfrm flipV="1">
          <a:off x="18656300" y="1868233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122572</xdr:rowOff>
    </xdr:from>
    <xdr:ext cx="469744" cy="259045"/>
    <xdr:sp macro="" textlink="">
      <xdr:nvSpPr>
        <xdr:cNvPr id="831" name="n_1aveValue【庁舎】&#10;一人当たり面積"/>
        <xdr:cNvSpPr txBox="1"/>
      </xdr:nvSpPr>
      <xdr:spPr>
        <a:xfrm>
          <a:off x="210757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147338</xdr:rowOff>
    </xdr:from>
    <xdr:ext cx="469744" cy="259045"/>
    <xdr:sp macro="" textlink="">
      <xdr:nvSpPr>
        <xdr:cNvPr id="832" name="n_2aveValue【庁舎】&#10;一人当たり面積"/>
        <xdr:cNvSpPr txBox="1"/>
      </xdr:nvSpPr>
      <xdr:spPr>
        <a:xfrm>
          <a:off x="20199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132097</xdr:rowOff>
    </xdr:from>
    <xdr:ext cx="469744" cy="259045"/>
    <xdr:sp macro="" textlink="">
      <xdr:nvSpPr>
        <xdr:cNvPr id="833" name="n_3aveValue【庁舎】&#10;一人当たり面積"/>
        <xdr:cNvSpPr txBox="1"/>
      </xdr:nvSpPr>
      <xdr:spPr>
        <a:xfrm>
          <a:off x="19310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834" name="n_4aveValue【庁舎】&#10;一人当たり面積"/>
        <xdr:cNvSpPr txBox="1"/>
      </xdr:nvSpPr>
      <xdr:spPr>
        <a:xfrm>
          <a:off x="18421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60977</xdr:rowOff>
    </xdr:from>
    <xdr:ext cx="469744" cy="259045"/>
    <xdr:sp macro="" textlink="">
      <xdr:nvSpPr>
        <xdr:cNvPr id="835" name="n_1mainValue【庁舎】&#10;一人当たり面積"/>
        <xdr:cNvSpPr txBox="1"/>
      </xdr:nvSpPr>
      <xdr:spPr>
        <a:xfrm>
          <a:off x="210757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36213</xdr:rowOff>
    </xdr:from>
    <xdr:ext cx="469744" cy="259045"/>
    <xdr:sp macro="" textlink="">
      <xdr:nvSpPr>
        <xdr:cNvPr id="836" name="n_3mainValue【庁舎】&#10;一人当たり面積"/>
        <xdr:cNvSpPr txBox="1"/>
      </xdr:nvSpPr>
      <xdr:spPr>
        <a:xfrm>
          <a:off x="19310427" y="1872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43832</xdr:rowOff>
    </xdr:from>
    <xdr:ext cx="469744" cy="259045"/>
    <xdr:sp macro="" textlink="">
      <xdr:nvSpPr>
        <xdr:cNvPr id="837" name="n_4mainValue【庁舎】&#10;一人当たり面積"/>
        <xdr:cNvSpPr txBox="1"/>
      </xdr:nvSpPr>
      <xdr:spPr>
        <a:xfrm>
          <a:off x="18421427" y="1873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類似団体をわずかに下回る市民会館や、</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年ほど前に建替えを行った消防施設を除き、</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有形固定資産減価償却率が高くなっている。</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公共施設の老朽化が進んでいるため、現在公共施設再編・再配置の検討を行っている。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なお、令和２年度決算に係る固定資産台帳については、令和３年３月</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日時点で未整備であるため、令和２年度の当該団体値等は表示されていません。</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19,093
18,985
34.34
9,189,041
8,900,842
188,109
4,777,482
5,696,060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人口の減少や全国平均を上回る高齢化率（令和２年度末</a:t>
          </a:r>
          <a:r>
            <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46.92</a:t>
          </a:r>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％）等により、</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町税が減少しており、ここ数年は、基準財政収入額の減少幅が、基準財政需要額の減少幅を上回り、財政力の低下につながっていた。令和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年度は、前年度と比べ基準財政需要額が増加</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減少となったため、</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年度の数値を下回ることとなった。</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本町の町税は、個人住民税と固定資産税が大部分を占めているため、収入増加策と歳出削減策を継続することが今後の課題となっている。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44979</xdr:rowOff>
    </xdr:from>
    <xdr:to>
      <xdr:col>23</xdr:col>
      <xdr:colOff>133350</xdr:colOff>
      <xdr:row>43</xdr:row>
      <xdr:rowOff>55033</xdr:rowOff>
    </xdr:to>
    <xdr:cxnSp macro="">
      <xdr:nvCxnSpPr>
        <xdr:cNvPr id="72" name="直線コネクタ 71"/>
        <xdr:cNvCxnSpPr/>
      </xdr:nvCxnSpPr>
      <xdr:spPr>
        <a:xfrm>
          <a:off x="4114800" y="741732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24871</xdr:rowOff>
    </xdr:from>
    <xdr:to>
      <xdr:col>19</xdr:col>
      <xdr:colOff>133350</xdr:colOff>
      <xdr:row>43</xdr:row>
      <xdr:rowOff>44979</xdr:rowOff>
    </xdr:to>
    <xdr:cxnSp macro="">
      <xdr:nvCxnSpPr>
        <xdr:cNvPr id="75" name="直線コネクタ 74"/>
        <xdr:cNvCxnSpPr/>
      </xdr:nvCxnSpPr>
      <xdr:spPr>
        <a:xfrm>
          <a:off x="3225800" y="73972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24871</xdr:rowOff>
    </xdr:to>
    <xdr:cxnSp macro="">
      <xdr:nvCxnSpPr>
        <xdr:cNvPr id="78" name="直線コネクタ 77"/>
        <xdr:cNvCxnSpPr/>
      </xdr:nvCxnSpPr>
      <xdr:spPr>
        <a:xfrm>
          <a:off x="2336800" y="73871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4763</xdr:rowOff>
    </xdr:from>
    <xdr:to>
      <xdr:col>11</xdr:col>
      <xdr:colOff>31750</xdr:colOff>
      <xdr:row>43</xdr:row>
      <xdr:rowOff>14817</xdr:rowOff>
    </xdr:to>
    <xdr:cxnSp macro="">
      <xdr:nvCxnSpPr>
        <xdr:cNvPr id="81" name="直線コネクタ 80"/>
        <xdr:cNvCxnSpPr/>
      </xdr:nvCxnSpPr>
      <xdr:spPr>
        <a:xfrm>
          <a:off x="1447800" y="737711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91" name="楕円 90"/>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92"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165629</xdr:rowOff>
    </xdr:from>
    <xdr:to>
      <xdr:col>19</xdr:col>
      <xdr:colOff>184150</xdr:colOff>
      <xdr:row>43</xdr:row>
      <xdr:rowOff>95779</xdr:rowOff>
    </xdr:to>
    <xdr:sp macro="" textlink="">
      <xdr:nvSpPr>
        <xdr:cNvPr id="93" name="楕円 92"/>
        <xdr:cNvSpPr/>
      </xdr:nvSpPr>
      <xdr:spPr>
        <a:xfrm>
          <a:off x="4064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80556</xdr:rowOff>
    </xdr:from>
    <xdr:ext cx="736600" cy="259045"/>
    <xdr:sp macro="" textlink="">
      <xdr:nvSpPr>
        <xdr:cNvPr id="94" name="テキスト ボックス 93"/>
        <xdr:cNvSpPr txBox="1"/>
      </xdr:nvSpPr>
      <xdr:spPr>
        <a:xfrm>
          <a:off x="3733800" y="7452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145521</xdr:rowOff>
    </xdr:from>
    <xdr:to>
      <xdr:col>15</xdr:col>
      <xdr:colOff>133350</xdr:colOff>
      <xdr:row>43</xdr:row>
      <xdr:rowOff>75671</xdr:rowOff>
    </xdr:to>
    <xdr:sp macro="" textlink="">
      <xdr:nvSpPr>
        <xdr:cNvPr id="95" name="楕円 94"/>
        <xdr:cNvSpPr/>
      </xdr:nvSpPr>
      <xdr:spPr>
        <a:xfrm>
          <a:off x="3175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60448</xdr:rowOff>
    </xdr:from>
    <xdr:ext cx="762000" cy="259045"/>
    <xdr:sp macro="" textlink="">
      <xdr:nvSpPr>
        <xdr:cNvPr id="96" name="テキスト ボックス 95"/>
        <xdr:cNvSpPr txBox="1"/>
      </xdr:nvSpPr>
      <xdr:spPr>
        <a:xfrm>
          <a:off x="2844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7" name="楕円 96"/>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8" name="テキスト ボックス 97"/>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125413</xdr:rowOff>
    </xdr:from>
    <xdr:to>
      <xdr:col>7</xdr:col>
      <xdr:colOff>31750</xdr:colOff>
      <xdr:row>43</xdr:row>
      <xdr:rowOff>55563</xdr:rowOff>
    </xdr:to>
    <xdr:sp macro="" textlink="">
      <xdr:nvSpPr>
        <xdr:cNvPr id="99" name="楕円 98"/>
        <xdr:cNvSpPr/>
      </xdr:nvSpPr>
      <xdr:spPr>
        <a:xfrm>
          <a:off x="1397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40340</xdr:rowOff>
    </xdr:from>
    <xdr:ext cx="762000" cy="259045"/>
    <xdr:sp macro="" textlink="">
      <xdr:nvSpPr>
        <xdr:cNvPr id="100" name="テキスト ボックス 99"/>
        <xdr:cNvSpPr txBox="1"/>
      </xdr:nvSpPr>
      <xdr:spPr>
        <a:xfrm>
          <a:off x="1066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経常収支比率は、前年度の</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104.2</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99.8</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％へと</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4.4</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ポイントのマイナスとな</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った</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。これは、普通交付税の増などにより経常一般財源等の額が増</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加し</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、物件費や補助費等など</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経常的経費充当一般財源が</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減少したことによるものである</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今後については、地方税収入</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減少傾向</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は継続すると見込まれ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、退職手当、扶助費の増加など</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によっては</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悪化する</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余地は</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ある</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しばらくは</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定年退職者が落ち着くため、</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大きく悪化することはないと思われる</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44873</xdr:rowOff>
    </xdr:from>
    <xdr:to>
      <xdr:col>23</xdr:col>
      <xdr:colOff>133350</xdr:colOff>
      <xdr:row>66</xdr:row>
      <xdr:rowOff>50377</xdr:rowOff>
    </xdr:to>
    <xdr:cxnSp macro="">
      <xdr:nvCxnSpPr>
        <xdr:cNvPr id="135" name="直線コネクタ 134"/>
        <xdr:cNvCxnSpPr/>
      </xdr:nvCxnSpPr>
      <xdr:spPr>
        <a:xfrm flipV="1">
          <a:off x="4114800" y="11189123"/>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101177</xdr:rowOff>
    </xdr:from>
    <xdr:to>
      <xdr:col>19</xdr:col>
      <xdr:colOff>133350</xdr:colOff>
      <xdr:row>66</xdr:row>
      <xdr:rowOff>50377</xdr:rowOff>
    </xdr:to>
    <xdr:cxnSp macro="">
      <xdr:nvCxnSpPr>
        <xdr:cNvPr id="138" name="直線コネクタ 137"/>
        <xdr:cNvCxnSpPr/>
      </xdr:nvCxnSpPr>
      <xdr:spPr>
        <a:xfrm>
          <a:off x="3225800" y="112454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164042</xdr:rowOff>
    </xdr:from>
    <xdr:to>
      <xdr:col>15</xdr:col>
      <xdr:colOff>82550</xdr:colOff>
      <xdr:row>65</xdr:row>
      <xdr:rowOff>101177</xdr:rowOff>
    </xdr:to>
    <xdr:cxnSp macro="">
      <xdr:nvCxnSpPr>
        <xdr:cNvPr id="141" name="直線コネクタ 140"/>
        <xdr:cNvCxnSpPr/>
      </xdr:nvCxnSpPr>
      <xdr:spPr>
        <a:xfrm>
          <a:off x="2336800" y="1113684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123825</xdr:rowOff>
    </xdr:from>
    <xdr:to>
      <xdr:col>11</xdr:col>
      <xdr:colOff>31750</xdr:colOff>
      <xdr:row>64</xdr:row>
      <xdr:rowOff>164042</xdr:rowOff>
    </xdr:to>
    <xdr:cxnSp macro="">
      <xdr:nvCxnSpPr>
        <xdr:cNvPr id="144" name="直線コネクタ 143"/>
        <xdr:cNvCxnSpPr/>
      </xdr:nvCxnSpPr>
      <xdr:spPr>
        <a:xfrm>
          <a:off x="1447800" y="1109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165523</xdr:rowOff>
    </xdr:from>
    <xdr:to>
      <xdr:col>23</xdr:col>
      <xdr:colOff>184150</xdr:colOff>
      <xdr:row>65</xdr:row>
      <xdr:rowOff>95673</xdr:rowOff>
    </xdr:to>
    <xdr:sp macro="" textlink="">
      <xdr:nvSpPr>
        <xdr:cNvPr id="154" name="楕円 153"/>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137600</xdr:rowOff>
    </xdr:from>
    <xdr:ext cx="762000" cy="259045"/>
    <xdr:sp macro="" textlink="">
      <xdr:nvSpPr>
        <xdr:cNvPr id="155" name="財政構造の弾力性該当値テキスト"/>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171027</xdr:rowOff>
    </xdr:from>
    <xdr:to>
      <xdr:col>19</xdr:col>
      <xdr:colOff>184150</xdr:colOff>
      <xdr:row>66</xdr:row>
      <xdr:rowOff>101177</xdr:rowOff>
    </xdr:to>
    <xdr:sp macro="" textlink="">
      <xdr:nvSpPr>
        <xdr:cNvPr id="156" name="楕円 155"/>
        <xdr:cNvSpPr/>
      </xdr:nvSpPr>
      <xdr:spPr>
        <a:xfrm>
          <a:off x="4064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85954</xdr:rowOff>
    </xdr:from>
    <xdr:ext cx="736600" cy="259045"/>
    <xdr:sp macro="" textlink="">
      <xdr:nvSpPr>
        <xdr:cNvPr id="157" name="テキスト ボックス 156"/>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50377</xdr:rowOff>
    </xdr:from>
    <xdr:to>
      <xdr:col>15</xdr:col>
      <xdr:colOff>133350</xdr:colOff>
      <xdr:row>65</xdr:row>
      <xdr:rowOff>151977</xdr:rowOff>
    </xdr:to>
    <xdr:sp macro="" textlink="">
      <xdr:nvSpPr>
        <xdr:cNvPr id="158" name="楕円 157"/>
        <xdr:cNvSpPr/>
      </xdr:nvSpPr>
      <xdr:spPr>
        <a:xfrm>
          <a:off x="3175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136754</xdr:rowOff>
    </xdr:from>
    <xdr:ext cx="762000" cy="259045"/>
    <xdr:sp macro="" textlink="">
      <xdr:nvSpPr>
        <xdr:cNvPr id="159" name="テキスト ボックス 158"/>
        <xdr:cNvSpPr txBox="1"/>
      </xdr:nvSpPr>
      <xdr:spPr>
        <a:xfrm>
          <a:off x="2844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113242</xdr:rowOff>
    </xdr:from>
    <xdr:to>
      <xdr:col>11</xdr:col>
      <xdr:colOff>82550</xdr:colOff>
      <xdr:row>65</xdr:row>
      <xdr:rowOff>43392</xdr:rowOff>
    </xdr:to>
    <xdr:sp macro="" textlink="">
      <xdr:nvSpPr>
        <xdr:cNvPr id="160" name="楕円 159"/>
        <xdr:cNvSpPr/>
      </xdr:nvSpPr>
      <xdr:spPr>
        <a:xfrm>
          <a:off x="2286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28169</xdr:rowOff>
    </xdr:from>
    <xdr:ext cx="762000" cy="259045"/>
    <xdr:sp macro="" textlink="">
      <xdr:nvSpPr>
        <xdr:cNvPr id="161" name="テキスト ボックス 160"/>
        <xdr:cNvSpPr txBox="1"/>
      </xdr:nvSpPr>
      <xdr:spPr>
        <a:xfrm>
          <a:off x="1955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73025</xdr:rowOff>
    </xdr:from>
    <xdr:to>
      <xdr:col>7</xdr:col>
      <xdr:colOff>31750</xdr:colOff>
      <xdr:row>65</xdr:row>
      <xdr:rowOff>3175</xdr:rowOff>
    </xdr:to>
    <xdr:sp macro="" textlink="">
      <xdr:nvSpPr>
        <xdr:cNvPr id="162" name="楕円 161"/>
        <xdr:cNvSpPr/>
      </xdr:nvSpPr>
      <xdr:spPr>
        <a:xfrm>
          <a:off x="1397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159402</xdr:rowOff>
    </xdr:from>
    <xdr:ext cx="762000" cy="259045"/>
    <xdr:sp macro="" textlink="">
      <xdr:nvSpPr>
        <xdr:cNvPr id="163" name="テキスト ボックス 162"/>
        <xdr:cNvSpPr txBox="1"/>
      </xdr:nvSpPr>
      <xdr:spPr>
        <a:xfrm>
          <a:off x="1066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[157,154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年度の人件費・物件費等は、</a:t>
          </a:r>
          <a:r>
            <a:rPr lang="ja-JP" altLang="en-US" b="0">
              <a:solidFill>
                <a:srgbClr val="000000"/>
              </a:solidFill>
              <a:effectLst/>
              <a:latin typeface="ＭＳ Ｐゴシック" panose="020B0600070205080204" pitchFamily="50" charset="-128"/>
              <a:ea typeface="ＭＳ Ｐゴシック" panose="020B0600070205080204" pitchFamily="50" charset="-128"/>
            </a:rPr>
            <a:t>会計年度任用職員制度の導入により賃金を非常勤職員報酬に</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移行したことにより、</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が減少</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した。合計では一般職の給与等の影響により増加となった。</a:t>
          </a:r>
          <a:endPar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今後については、事務事業の見直し</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、民間委託や民営化の推進、公共施設の再編、再配置、人員の適正化を図り、歳出削減に努めていく。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271,210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132559</xdr:rowOff>
    </xdr:from>
    <xdr:to>
      <xdr:col>23</xdr:col>
      <xdr:colOff>133350</xdr:colOff>
      <xdr:row>83</xdr:row>
      <xdr:rowOff>30026</xdr:rowOff>
    </xdr:to>
    <xdr:cxnSp macro="">
      <xdr:nvCxnSpPr>
        <xdr:cNvPr id="198" name="直線コネクタ 197"/>
        <xdr:cNvCxnSpPr/>
      </xdr:nvCxnSpPr>
      <xdr:spPr>
        <a:xfrm>
          <a:off x="4114800" y="14191459"/>
          <a:ext cx="838200" cy="6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72332</xdr:rowOff>
    </xdr:from>
    <xdr:to>
      <xdr:col>19</xdr:col>
      <xdr:colOff>133350</xdr:colOff>
      <xdr:row>82</xdr:row>
      <xdr:rowOff>132559</xdr:rowOff>
    </xdr:to>
    <xdr:cxnSp macro="">
      <xdr:nvCxnSpPr>
        <xdr:cNvPr id="201" name="直線コネクタ 200"/>
        <xdr:cNvCxnSpPr/>
      </xdr:nvCxnSpPr>
      <xdr:spPr>
        <a:xfrm>
          <a:off x="3225800" y="14131232"/>
          <a:ext cx="889000" cy="6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60733</xdr:rowOff>
    </xdr:from>
    <xdr:to>
      <xdr:col>15</xdr:col>
      <xdr:colOff>82550</xdr:colOff>
      <xdr:row>82</xdr:row>
      <xdr:rowOff>72332</xdr:rowOff>
    </xdr:to>
    <xdr:cxnSp macro="">
      <xdr:nvCxnSpPr>
        <xdr:cNvPr id="204" name="直線コネクタ 203"/>
        <xdr:cNvCxnSpPr/>
      </xdr:nvCxnSpPr>
      <xdr:spPr>
        <a:xfrm>
          <a:off x="2336800" y="14119633"/>
          <a:ext cx="889000" cy="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171141</xdr:rowOff>
    </xdr:from>
    <xdr:to>
      <xdr:col>11</xdr:col>
      <xdr:colOff>31750</xdr:colOff>
      <xdr:row>82</xdr:row>
      <xdr:rowOff>60733</xdr:rowOff>
    </xdr:to>
    <xdr:cxnSp macro="">
      <xdr:nvCxnSpPr>
        <xdr:cNvPr id="207" name="直線コネクタ 206"/>
        <xdr:cNvCxnSpPr/>
      </xdr:nvCxnSpPr>
      <xdr:spPr>
        <a:xfrm>
          <a:off x="1447800" y="14058591"/>
          <a:ext cx="889000" cy="6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150676</xdr:rowOff>
    </xdr:from>
    <xdr:to>
      <xdr:col>23</xdr:col>
      <xdr:colOff>184150</xdr:colOff>
      <xdr:row>83</xdr:row>
      <xdr:rowOff>80826</xdr:rowOff>
    </xdr:to>
    <xdr:sp macro="" textlink="">
      <xdr:nvSpPr>
        <xdr:cNvPr id="217" name="楕円 216"/>
        <xdr:cNvSpPr/>
      </xdr:nvSpPr>
      <xdr:spPr>
        <a:xfrm>
          <a:off x="4902200" y="142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167203</xdr:rowOff>
    </xdr:from>
    <xdr:ext cx="762000" cy="259045"/>
    <xdr:sp macro="" textlink="">
      <xdr:nvSpPr>
        <xdr:cNvPr id="218" name="人件費・物件費等の状況該当値テキスト"/>
        <xdr:cNvSpPr txBox="1"/>
      </xdr:nvSpPr>
      <xdr:spPr>
        <a:xfrm>
          <a:off x="5041900" y="140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81759</xdr:rowOff>
    </xdr:from>
    <xdr:to>
      <xdr:col>19</xdr:col>
      <xdr:colOff>184150</xdr:colOff>
      <xdr:row>83</xdr:row>
      <xdr:rowOff>11909</xdr:rowOff>
    </xdr:to>
    <xdr:sp macro="" textlink="">
      <xdr:nvSpPr>
        <xdr:cNvPr id="219" name="楕円 218"/>
        <xdr:cNvSpPr/>
      </xdr:nvSpPr>
      <xdr:spPr>
        <a:xfrm>
          <a:off x="4064000" y="1414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22086</xdr:rowOff>
    </xdr:from>
    <xdr:ext cx="736600" cy="259045"/>
    <xdr:sp macro="" textlink="">
      <xdr:nvSpPr>
        <xdr:cNvPr id="220" name="テキスト ボックス 219"/>
        <xdr:cNvSpPr txBox="1"/>
      </xdr:nvSpPr>
      <xdr:spPr>
        <a:xfrm>
          <a:off x="3733800" y="139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21532</xdr:rowOff>
    </xdr:from>
    <xdr:to>
      <xdr:col>15</xdr:col>
      <xdr:colOff>133350</xdr:colOff>
      <xdr:row>82</xdr:row>
      <xdr:rowOff>123132</xdr:rowOff>
    </xdr:to>
    <xdr:sp macro="" textlink="">
      <xdr:nvSpPr>
        <xdr:cNvPr id="221" name="楕円 220"/>
        <xdr:cNvSpPr/>
      </xdr:nvSpPr>
      <xdr:spPr>
        <a:xfrm>
          <a:off x="3175000" y="1408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133309</xdr:rowOff>
    </xdr:from>
    <xdr:ext cx="762000" cy="259045"/>
    <xdr:sp macro="" textlink="">
      <xdr:nvSpPr>
        <xdr:cNvPr id="222" name="テキスト ボックス 221"/>
        <xdr:cNvSpPr txBox="1"/>
      </xdr:nvSpPr>
      <xdr:spPr>
        <a:xfrm>
          <a:off x="2844800" y="1384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9933</xdr:rowOff>
    </xdr:from>
    <xdr:to>
      <xdr:col>11</xdr:col>
      <xdr:colOff>82550</xdr:colOff>
      <xdr:row>82</xdr:row>
      <xdr:rowOff>111533</xdr:rowOff>
    </xdr:to>
    <xdr:sp macro="" textlink="">
      <xdr:nvSpPr>
        <xdr:cNvPr id="223" name="楕円 222"/>
        <xdr:cNvSpPr/>
      </xdr:nvSpPr>
      <xdr:spPr>
        <a:xfrm>
          <a:off x="2286000" y="140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121710</xdr:rowOff>
    </xdr:from>
    <xdr:ext cx="762000" cy="259045"/>
    <xdr:sp macro="" textlink="">
      <xdr:nvSpPr>
        <xdr:cNvPr id="224" name="テキスト ボックス 223"/>
        <xdr:cNvSpPr txBox="1"/>
      </xdr:nvSpPr>
      <xdr:spPr>
        <a:xfrm>
          <a:off x="1955800" y="1383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120341</xdr:rowOff>
    </xdr:from>
    <xdr:to>
      <xdr:col>7</xdr:col>
      <xdr:colOff>31750</xdr:colOff>
      <xdr:row>82</xdr:row>
      <xdr:rowOff>50491</xdr:rowOff>
    </xdr:to>
    <xdr:sp macro="" textlink="">
      <xdr:nvSpPr>
        <xdr:cNvPr id="225" name="楕円 224"/>
        <xdr:cNvSpPr/>
      </xdr:nvSpPr>
      <xdr:spPr>
        <a:xfrm>
          <a:off x="1397000" y="1400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60668</xdr:rowOff>
    </xdr:from>
    <xdr:ext cx="762000" cy="259045"/>
    <xdr:sp macro="" textlink="">
      <xdr:nvSpPr>
        <xdr:cNvPr id="226" name="テキスト ボックス 225"/>
        <xdr:cNvSpPr txBox="1"/>
      </xdr:nvSpPr>
      <xdr:spPr>
        <a:xfrm>
          <a:off x="1066800" y="13776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本町のラスパイレス指数は類似団体内平均値と比べてかなり低い数値で推移していたが、平成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年度末に職級に応じた職員給与カット（</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7</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終了したことなどにより、平成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に</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97.7</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へ</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上昇した。</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その後はほぼ横ばいであったが、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令和元年度に平均給料月額が大きく変動したことにより上昇</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令和２年度</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は定年退職者の増に伴い</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、ラスパイレス指数</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は低下</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した。</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70358</xdr:rowOff>
    </xdr:from>
    <xdr:to>
      <xdr:col>81</xdr:col>
      <xdr:colOff>44450</xdr:colOff>
      <xdr:row>85</xdr:row>
      <xdr:rowOff>157226</xdr:rowOff>
    </xdr:to>
    <xdr:cxnSp macro="">
      <xdr:nvCxnSpPr>
        <xdr:cNvPr id="258" name="直線コネクタ 257"/>
        <xdr:cNvCxnSpPr/>
      </xdr:nvCxnSpPr>
      <xdr:spPr>
        <a:xfrm flipV="1">
          <a:off x="16179800" y="1464360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70358</xdr:rowOff>
    </xdr:from>
    <xdr:to>
      <xdr:col>77</xdr:col>
      <xdr:colOff>44450</xdr:colOff>
      <xdr:row>85</xdr:row>
      <xdr:rowOff>157226</xdr:rowOff>
    </xdr:to>
    <xdr:cxnSp macro="">
      <xdr:nvCxnSpPr>
        <xdr:cNvPr id="261" name="直線コネクタ 260"/>
        <xdr:cNvCxnSpPr/>
      </xdr:nvCxnSpPr>
      <xdr:spPr>
        <a:xfrm>
          <a:off x="15290800" y="146436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51054</xdr:rowOff>
    </xdr:from>
    <xdr:to>
      <xdr:col>72</xdr:col>
      <xdr:colOff>203200</xdr:colOff>
      <xdr:row>85</xdr:row>
      <xdr:rowOff>70358</xdr:rowOff>
    </xdr:to>
    <xdr:cxnSp macro="">
      <xdr:nvCxnSpPr>
        <xdr:cNvPr id="264" name="直線コネクタ 263"/>
        <xdr:cNvCxnSpPr/>
      </xdr:nvCxnSpPr>
      <xdr:spPr>
        <a:xfrm>
          <a:off x="14401800" y="1462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6" name="テキスト ボックス 265"/>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51054</xdr:rowOff>
    </xdr:from>
    <xdr:to>
      <xdr:col>68</xdr:col>
      <xdr:colOff>152400</xdr:colOff>
      <xdr:row>85</xdr:row>
      <xdr:rowOff>51054</xdr:rowOff>
    </xdr:to>
    <xdr:cxnSp macro="">
      <xdr:nvCxnSpPr>
        <xdr:cNvPr id="267" name="直線コネクタ 266"/>
        <xdr:cNvCxnSpPr/>
      </xdr:nvCxnSpPr>
      <xdr:spPr>
        <a:xfrm>
          <a:off x="13512800" y="14624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19558</xdr:rowOff>
    </xdr:from>
    <xdr:to>
      <xdr:col>81</xdr:col>
      <xdr:colOff>95250</xdr:colOff>
      <xdr:row>85</xdr:row>
      <xdr:rowOff>121158</xdr:rowOff>
    </xdr:to>
    <xdr:sp macro="" textlink="">
      <xdr:nvSpPr>
        <xdr:cNvPr id="277" name="楕円 276"/>
        <xdr:cNvSpPr/>
      </xdr:nvSpPr>
      <xdr:spPr>
        <a:xfrm>
          <a:off x="169672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163085</xdr:rowOff>
    </xdr:from>
    <xdr:ext cx="762000" cy="259045"/>
    <xdr:sp macro="" textlink="">
      <xdr:nvSpPr>
        <xdr:cNvPr id="278" name="給与水準   （国との比較）該当値テキスト"/>
        <xdr:cNvSpPr txBox="1"/>
      </xdr:nvSpPr>
      <xdr:spPr>
        <a:xfrm>
          <a:off x="17106900" y="1456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106426</xdr:rowOff>
    </xdr:from>
    <xdr:to>
      <xdr:col>77</xdr:col>
      <xdr:colOff>95250</xdr:colOff>
      <xdr:row>86</xdr:row>
      <xdr:rowOff>36576</xdr:rowOff>
    </xdr:to>
    <xdr:sp macro="" textlink="">
      <xdr:nvSpPr>
        <xdr:cNvPr id="279" name="楕円 278"/>
        <xdr:cNvSpPr/>
      </xdr:nvSpPr>
      <xdr:spPr>
        <a:xfrm>
          <a:off x="16129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21353</xdr:rowOff>
    </xdr:from>
    <xdr:ext cx="736600" cy="259045"/>
    <xdr:sp macro="" textlink="">
      <xdr:nvSpPr>
        <xdr:cNvPr id="280" name="テキスト ボックス 279"/>
        <xdr:cNvSpPr txBox="1"/>
      </xdr:nvSpPr>
      <xdr:spPr>
        <a:xfrm>
          <a:off x="15798800" y="1476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19558</xdr:rowOff>
    </xdr:from>
    <xdr:to>
      <xdr:col>73</xdr:col>
      <xdr:colOff>44450</xdr:colOff>
      <xdr:row>85</xdr:row>
      <xdr:rowOff>121158</xdr:rowOff>
    </xdr:to>
    <xdr:sp macro="" textlink="">
      <xdr:nvSpPr>
        <xdr:cNvPr id="281" name="楕円 280"/>
        <xdr:cNvSpPr/>
      </xdr:nvSpPr>
      <xdr:spPr>
        <a:xfrm>
          <a:off x="15240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105935</xdr:rowOff>
    </xdr:from>
    <xdr:ext cx="762000" cy="259045"/>
    <xdr:sp macro="" textlink="">
      <xdr:nvSpPr>
        <xdr:cNvPr id="282" name="テキスト ボックス 281"/>
        <xdr:cNvSpPr txBox="1"/>
      </xdr:nvSpPr>
      <xdr:spPr>
        <a:xfrm>
          <a:off x="14909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254</xdr:rowOff>
    </xdr:from>
    <xdr:to>
      <xdr:col>68</xdr:col>
      <xdr:colOff>203200</xdr:colOff>
      <xdr:row>85</xdr:row>
      <xdr:rowOff>101854</xdr:rowOff>
    </xdr:to>
    <xdr:sp macro="" textlink="">
      <xdr:nvSpPr>
        <xdr:cNvPr id="283" name="楕円 282"/>
        <xdr:cNvSpPr/>
      </xdr:nvSpPr>
      <xdr:spPr>
        <a:xfrm>
          <a:off x="14351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86631</xdr:rowOff>
    </xdr:from>
    <xdr:ext cx="762000" cy="259045"/>
    <xdr:sp macro="" textlink="">
      <xdr:nvSpPr>
        <xdr:cNvPr id="284" name="テキスト ボックス 283"/>
        <xdr:cNvSpPr txBox="1"/>
      </xdr:nvSpPr>
      <xdr:spPr>
        <a:xfrm>
          <a:off x="140208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254</xdr:rowOff>
    </xdr:from>
    <xdr:to>
      <xdr:col>64</xdr:col>
      <xdr:colOff>152400</xdr:colOff>
      <xdr:row>85</xdr:row>
      <xdr:rowOff>101854</xdr:rowOff>
    </xdr:to>
    <xdr:sp macro="" textlink="">
      <xdr:nvSpPr>
        <xdr:cNvPr id="285" name="楕円 284"/>
        <xdr:cNvSpPr/>
      </xdr:nvSpPr>
      <xdr:spPr>
        <a:xfrm>
          <a:off x="13462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86631</xdr:rowOff>
    </xdr:from>
    <xdr:ext cx="762000" cy="259045"/>
    <xdr:sp macro="" textlink="">
      <xdr:nvSpPr>
        <xdr:cNvPr id="286" name="テキスト ボックス 285"/>
        <xdr:cNvSpPr txBox="1"/>
      </xdr:nvSpPr>
      <xdr:spPr>
        <a:xfrm>
          <a:off x="131318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本町では、平成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度</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から消防事務を箕面市に委託、令和元年度から水道事業を大阪広域水道企業団に統合し</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職員数はほぼ横ばい状態だが、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本町の人口</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減少しているため、人口</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人当たりの職員数は増加している。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今後については、事務事業の廃止、縮小、公共施設の再編、再配置を行い公共施設の適正化を図り、再任用職員を活用しながら人員の適正化も図っていく。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131163</xdr:rowOff>
    </xdr:from>
    <xdr:to>
      <xdr:col>81</xdr:col>
      <xdr:colOff>44450</xdr:colOff>
      <xdr:row>59</xdr:row>
      <xdr:rowOff>159314</xdr:rowOff>
    </xdr:to>
    <xdr:cxnSp macro="">
      <xdr:nvCxnSpPr>
        <xdr:cNvPr id="321" name="直線コネクタ 320"/>
        <xdr:cNvCxnSpPr/>
      </xdr:nvCxnSpPr>
      <xdr:spPr>
        <a:xfrm>
          <a:off x="16179800" y="10246713"/>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85584</xdr:rowOff>
    </xdr:from>
    <xdr:to>
      <xdr:col>77</xdr:col>
      <xdr:colOff>44450</xdr:colOff>
      <xdr:row>59</xdr:row>
      <xdr:rowOff>131163</xdr:rowOff>
    </xdr:to>
    <xdr:cxnSp macro="">
      <xdr:nvCxnSpPr>
        <xdr:cNvPr id="324" name="直線コネクタ 323"/>
        <xdr:cNvCxnSpPr/>
      </xdr:nvCxnSpPr>
      <xdr:spPr>
        <a:xfrm>
          <a:off x="15290800" y="10201134"/>
          <a:ext cx="8890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85584</xdr:rowOff>
    </xdr:from>
    <xdr:to>
      <xdr:col>72</xdr:col>
      <xdr:colOff>203200</xdr:colOff>
      <xdr:row>59</xdr:row>
      <xdr:rowOff>94968</xdr:rowOff>
    </xdr:to>
    <xdr:cxnSp macro="">
      <xdr:nvCxnSpPr>
        <xdr:cNvPr id="327" name="直線コネクタ 326"/>
        <xdr:cNvCxnSpPr/>
      </xdr:nvCxnSpPr>
      <xdr:spPr>
        <a:xfrm flipV="1">
          <a:off x="14401800" y="10201134"/>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66816</xdr:rowOff>
    </xdr:from>
    <xdr:to>
      <xdr:col>68</xdr:col>
      <xdr:colOff>152400</xdr:colOff>
      <xdr:row>59</xdr:row>
      <xdr:rowOff>94968</xdr:rowOff>
    </xdr:to>
    <xdr:cxnSp macro="">
      <xdr:nvCxnSpPr>
        <xdr:cNvPr id="330" name="直線コネクタ 329"/>
        <xdr:cNvCxnSpPr/>
      </xdr:nvCxnSpPr>
      <xdr:spPr>
        <a:xfrm>
          <a:off x="13512800" y="1018236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108514</xdr:rowOff>
    </xdr:from>
    <xdr:to>
      <xdr:col>81</xdr:col>
      <xdr:colOff>95250</xdr:colOff>
      <xdr:row>60</xdr:row>
      <xdr:rowOff>38664</xdr:rowOff>
    </xdr:to>
    <xdr:sp macro="" textlink="">
      <xdr:nvSpPr>
        <xdr:cNvPr id="340" name="楕円 339"/>
        <xdr:cNvSpPr/>
      </xdr:nvSpPr>
      <xdr:spPr>
        <a:xfrm>
          <a:off x="16967200" y="1022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125041</xdr:rowOff>
    </xdr:from>
    <xdr:ext cx="762000" cy="259045"/>
    <xdr:sp macro="" textlink="">
      <xdr:nvSpPr>
        <xdr:cNvPr id="341" name="定員管理の状況該当値テキスト"/>
        <xdr:cNvSpPr txBox="1"/>
      </xdr:nvSpPr>
      <xdr:spPr>
        <a:xfrm>
          <a:off x="17106900" y="1006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80363</xdr:rowOff>
    </xdr:from>
    <xdr:to>
      <xdr:col>77</xdr:col>
      <xdr:colOff>95250</xdr:colOff>
      <xdr:row>60</xdr:row>
      <xdr:rowOff>10513</xdr:rowOff>
    </xdr:to>
    <xdr:sp macro="" textlink="">
      <xdr:nvSpPr>
        <xdr:cNvPr id="342" name="楕円 341"/>
        <xdr:cNvSpPr/>
      </xdr:nvSpPr>
      <xdr:spPr>
        <a:xfrm>
          <a:off x="16129000" y="101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20690</xdr:rowOff>
    </xdr:from>
    <xdr:ext cx="736600" cy="259045"/>
    <xdr:sp macro="" textlink="">
      <xdr:nvSpPr>
        <xdr:cNvPr id="343" name="テキスト ボックス 342"/>
        <xdr:cNvSpPr txBox="1"/>
      </xdr:nvSpPr>
      <xdr:spPr>
        <a:xfrm>
          <a:off x="15798800" y="9964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34784</xdr:rowOff>
    </xdr:from>
    <xdr:to>
      <xdr:col>73</xdr:col>
      <xdr:colOff>44450</xdr:colOff>
      <xdr:row>59</xdr:row>
      <xdr:rowOff>136384</xdr:rowOff>
    </xdr:to>
    <xdr:sp macro="" textlink="">
      <xdr:nvSpPr>
        <xdr:cNvPr id="344" name="楕円 343"/>
        <xdr:cNvSpPr/>
      </xdr:nvSpPr>
      <xdr:spPr>
        <a:xfrm>
          <a:off x="15240000" y="101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146561</xdr:rowOff>
    </xdr:from>
    <xdr:ext cx="762000" cy="259045"/>
    <xdr:sp macro="" textlink="">
      <xdr:nvSpPr>
        <xdr:cNvPr id="345" name="テキスト ボックス 344"/>
        <xdr:cNvSpPr txBox="1"/>
      </xdr:nvSpPr>
      <xdr:spPr>
        <a:xfrm>
          <a:off x="14909800" y="991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44168</xdr:rowOff>
    </xdr:from>
    <xdr:to>
      <xdr:col>68</xdr:col>
      <xdr:colOff>203200</xdr:colOff>
      <xdr:row>59</xdr:row>
      <xdr:rowOff>145768</xdr:rowOff>
    </xdr:to>
    <xdr:sp macro="" textlink="">
      <xdr:nvSpPr>
        <xdr:cNvPr id="346" name="楕円 345"/>
        <xdr:cNvSpPr/>
      </xdr:nvSpPr>
      <xdr:spPr>
        <a:xfrm>
          <a:off x="14351000" y="101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155945</xdr:rowOff>
    </xdr:from>
    <xdr:ext cx="762000" cy="259045"/>
    <xdr:sp macro="" textlink="">
      <xdr:nvSpPr>
        <xdr:cNvPr id="347" name="テキスト ボックス 346"/>
        <xdr:cNvSpPr txBox="1"/>
      </xdr:nvSpPr>
      <xdr:spPr>
        <a:xfrm>
          <a:off x="14020800" y="992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16016</xdr:rowOff>
    </xdr:from>
    <xdr:to>
      <xdr:col>64</xdr:col>
      <xdr:colOff>152400</xdr:colOff>
      <xdr:row>59</xdr:row>
      <xdr:rowOff>117616</xdr:rowOff>
    </xdr:to>
    <xdr:sp macro="" textlink="">
      <xdr:nvSpPr>
        <xdr:cNvPr id="348" name="楕円 347"/>
        <xdr:cNvSpPr/>
      </xdr:nvSpPr>
      <xdr:spPr>
        <a:xfrm>
          <a:off x="13462000" y="1013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127793</xdr:rowOff>
    </xdr:from>
    <xdr:ext cx="762000" cy="259045"/>
    <xdr:sp macro="" textlink="">
      <xdr:nvSpPr>
        <xdr:cNvPr id="349" name="テキスト ボックス 348"/>
        <xdr:cNvSpPr txBox="1"/>
      </xdr:nvSpPr>
      <xdr:spPr>
        <a:xfrm>
          <a:off x="13131800" y="990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公債費等に充当した一般財源が増加したため単年度の数値は増加したが、３ヶ年平均の</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実質公債費比率は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交付税措置のある地方債の発行以外はなるべく行わない方針で地方債発行額を抑制して</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この方針を維持していくことにより実質公債費比率</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の抑制にも</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努めていく。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今後は、令和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年度開校予定の小中一貫校の施設整備や各公共施設の耐震化、施設の改修などの大規模改修が予想されるため、公共施設の再編・再配置を行っていき適正化を図ることが課題となっている。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18288</xdr:rowOff>
    </xdr:from>
    <xdr:to>
      <xdr:col>81</xdr:col>
      <xdr:colOff>44450</xdr:colOff>
      <xdr:row>41</xdr:row>
      <xdr:rowOff>27940</xdr:rowOff>
    </xdr:to>
    <xdr:cxnSp macro="">
      <xdr:nvCxnSpPr>
        <xdr:cNvPr id="380" name="直線コネクタ 379"/>
        <xdr:cNvCxnSpPr/>
      </xdr:nvCxnSpPr>
      <xdr:spPr>
        <a:xfrm flipV="1">
          <a:off x="16179800" y="704773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37592</xdr:rowOff>
    </xdr:to>
    <xdr:cxnSp macro="">
      <xdr:nvCxnSpPr>
        <xdr:cNvPr id="383" name="直線コネクタ 382"/>
        <xdr:cNvCxnSpPr/>
      </xdr:nvCxnSpPr>
      <xdr:spPr>
        <a:xfrm flipV="1">
          <a:off x="15290800" y="705739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37592</xdr:rowOff>
    </xdr:to>
    <xdr:cxnSp macro="">
      <xdr:nvCxnSpPr>
        <xdr:cNvPr id="386" name="直線コネクタ 385"/>
        <xdr:cNvCxnSpPr/>
      </xdr:nvCxnSpPr>
      <xdr:spPr>
        <a:xfrm>
          <a:off x="14401800" y="70429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155956</xdr:rowOff>
    </xdr:from>
    <xdr:to>
      <xdr:col>68</xdr:col>
      <xdr:colOff>152400</xdr:colOff>
      <xdr:row>41</xdr:row>
      <xdr:rowOff>13462</xdr:rowOff>
    </xdr:to>
    <xdr:cxnSp macro="">
      <xdr:nvCxnSpPr>
        <xdr:cNvPr id="389" name="直線コネクタ 388"/>
        <xdr:cNvCxnSpPr/>
      </xdr:nvCxnSpPr>
      <xdr:spPr>
        <a:xfrm>
          <a:off x="13512800" y="70139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138938</xdr:rowOff>
    </xdr:from>
    <xdr:to>
      <xdr:col>81</xdr:col>
      <xdr:colOff>95250</xdr:colOff>
      <xdr:row>41</xdr:row>
      <xdr:rowOff>69088</xdr:rowOff>
    </xdr:to>
    <xdr:sp macro="" textlink="">
      <xdr:nvSpPr>
        <xdr:cNvPr id="399" name="楕円 398"/>
        <xdr:cNvSpPr/>
      </xdr:nvSpPr>
      <xdr:spPr>
        <a:xfrm>
          <a:off x="169672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155465</xdr:rowOff>
    </xdr:from>
    <xdr:ext cx="762000" cy="259045"/>
    <xdr:sp macro="" textlink="">
      <xdr:nvSpPr>
        <xdr:cNvPr id="400" name="公債費負担の状況該当値テキスト"/>
        <xdr:cNvSpPr txBox="1"/>
      </xdr:nvSpPr>
      <xdr:spPr>
        <a:xfrm>
          <a:off x="171069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1" name="楕円 400"/>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2" name="テキスト ボックス 401"/>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158242</xdr:rowOff>
    </xdr:from>
    <xdr:to>
      <xdr:col>73</xdr:col>
      <xdr:colOff>44450</xdr:colOff>
      <xdr:row>41</xdr:row>
      <xdr:rowOff>88392</xdr:rowOff>
    </xdr:to>
    <xdr:sp macro="" textlink="">
      <xdr:nvSpPr>
        <xdr:cNvPr id="403" name="楕円 402"/>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98569</xdr:rowOff>
    </xdr:from>
    <xdr:ext cx="762000" cy="259045"/>
    <xdr:sp macro="" textlink="">
      <xdr:nvSpPr>
        <xdr:cNvPr id="404" name="テキスト ボックス 403"/>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05" name="楕円 404"/>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406" name="テキスト ボックス 405"/>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07" name="楕円 406"/>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408" name="テキスト ボックス 407"/>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水道事業に係る公営企業債等繰入見込額</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や組合</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等負担等見込額</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などが軒並み減少</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となったため、将来負担額は減少となった。充当可能な財源等も減少となり、分子全体として</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もマイナスであったため、</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令和２年度の将来負担比率は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算出されなかった</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今後については、令和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開校予定の小中一貫校の施設整備により、歳出増加が見込まれる。公共施設の再編・再配置、事務事業の見直しを行い、民間委託や民営化の推進を行っていくとともに、再任用職員の活用など、人員の適正化を図り、歳出削減に努め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8" name="将来負担の状況平均値テキスト"/>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39" name="フローチャート: 判断 438"/>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78295</xdr:rowOff>
    </xdr:from>
    <xdr:to>
      <xdr:col>77</xdr:col>
      <xdr:colOff>95250</xdr:colOff>
      <xdr:row>16</xdr:row>
      <xdr:rowOff>8445</xdr:rowOff>
    </xdr:to>
    <xdr:sp macro="" textlink="">
      <xdr:nvSpPr>
        <xdr:cNvPr id="440" name="フローチャート: 判断 439"/>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1" name="テキスト ボックス 440"/>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2" name="フローチャート: 判断 441"/>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3" name="テキスト ボックス 442"/>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4" name="フローチャート: 判断 443"/>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5" name="テキスト ボックス 444"/>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6" name="フローチャート: 判断 445"/>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7" name="テキスト ボックス 446"/>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19,093
18,985
34.34
9,189,041
8,900,842
188,109
4,777,482
5,696,060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本町は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ここ数年定年退職者は多かったものの</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職員の高齢化</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等の影響</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により、歳出全体における人件費に係る比率</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類似団体内平均値に比べて、かなり高い傾向</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にある</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月から消防事務を箕面市に委託し、令和元年度には水道事業を大阪広域水道企業団に統合し、人件費の圧縮を図っている。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年度以降は退職手当の増加に伴い、比率も上昇していることから、今後は再任用の活用など、人員の適正化を図り、人件費の削減に努める。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50800</xdr:rowOff>
    </xdr:from>
    <xdr:to>
      <xdr:col>24</xdr:col>
      <xdr:colOff>25400</xdr:colOff>
      <xdr:row>40</xdr:row>
      <xdr:rowOff>96520</xdr:rowOff>
    </xdr:to>
    <xdr:cxnSp macro="">
      <xdr:nvCxnSpPr>
        <xdr:cNvPr id="66" name="直線コネクタ 65"/>
        <xdr:cNvCxnSpPr/>
      </xdr:nvCxnSpPr>
      <xdr:spPr>
        <a:xfrm flipV="1">
          <a:off x="3987800" y="6908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123190</xdr:rowOff>
    </xdr:from>
    <xdr:to>
      <xdr:col>19</xdr:col>
      <xdr:colOff>187325</xdr:colOff>
      <xdr:row>40</xdr:row>
      <xdr:rowOff>96520</xdr:rowOff>
    </xdr:to>
    <xdr:cxnSp macro="">
      <xdr:nvCxnSpPr>
        <xdr:cNvPr id="69" name="直線コネクタ 68"/>
        <xdr:cNvCxnSpPr/>
      </xdr:nvCxnSpPr>
      <xdr:spPr>
        <a:xfrm>
          <a:off x="3098800" y="6809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71" name="テキスト ボックス 70"/>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39</xdr:row>
      <xdr:rowOff>123190</xdr:rowOff>
    </xdr:to>
    <xdr:cxnSp macro="">
      <xdr:nvCxnSpPr>
        <xdr:cNvPr id="72" name="直線コネクタ 71"/>
        <xdr:cNvCxnSpPr/>
      </xdr:nvCxnSpPr>
      <xdr:spPr>
        <a:xfrm>
          <a:off x="2209800" y="66649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149860</xdr:rowOff>
    </xdr:to>
    <xdr:cxnSp macro="">
      <xdr:nvCxnSpPr>
        <xdr:cNvPr id="75" name="直線コネクタ 74"/>
        <xdr:cNvCxnSpPr/>
      </xdr:nvCxnSpPr>
      <xdr:spPr>
        <a:xfrm>
          <a:off x="1320800" y="6604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77" name="テキスト ボックス 76"/>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0</xdr:rowOff>
    </xdr:from>
    <xdr:to>
      <xdr:col>24</xdr:col>
      <xdr:colOff>76200</xdr:colOff>
      <xdr:row>40</xdr:row>
      <xdr:rowOff>101600</xdr:rowOff>
    </xdr:to>
    <xdr:sp macro="" textlink="">
      <xdr:nvSpPr>
        <xdr:cNvPr id="85" name="楕円 84"/>
        <xdr:cNvSpPr/>
      </xdr:nvSpPr>
      <xdr:spPr>
        <a:xfrm>
          <a:off x="4775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80027</xdr:rowOff>
    </xdr:from>
    <xdr:ext cx="762000" cy="259045"/>
    <xdr:sp macro="" textlink="">
      <xdr:nvSpPr>
        <xdr:cNvPr id="86" name="人件費該当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45720</xdr:rowOff>
    </xdr:from>
    <xdr:to>
      <xdr:col>20</xdr:col>
      <xdr:colOff>38100</xdr:colOff>
      <xdr:row>40</xdr:row>
      <xdr:rowOff>147320</xdr:rowOff>
    </xdr:to>
    <xdr:sp macro="" textlink="">
      <xdr:nvSpPr>
        <xdr:cNvPr id="87" name="楕円 86"/>
        <xdr:cNvSpPr/>
      </xdr:nvSpPr>
      <xdr:spPr>
        <a:xfrm>
          <a:off x="3937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132097</xdr:rowOff>
    </xdr:from>
    <xdr:ext cx="736600" cy="259045"/>
    <xdr:sp macro="" textlink="">
      <xdr:nvSpPr>
        <xdr:cNvPr id="88" name="テキスト ボックス 87"/>
        <xdr:cNvSpPr txBox="1"/>
      </xdr:nvSpPr>
      <xdr:spPr>
        <a:xfrm>
          <a:off x="3606800" y="699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72390</xdr:rowOff>
    </xdr:from>
    <xdr:to>
      <xdr:col>15</xdr:col>
      <xdr:colOff>149225</xdr:colOff>
      <xdr:row>40</xdr:row>
      <xdr:rowOff>2540</xdr:rowOff>
    </xdr:to>
    <xdr:sp macro="" textlink="">
      <xdr:nvSpPr>
        <xdr:cNvPr id="89" name="楕円 88"/>
        <xdr:cNvSpPr/>
      </xdr:nvSpPr>
      <xdr:spPr>
        <a:xfrm>
          <a:off x="3048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158767</xdr:rowOff>
    </xdr:from>
    <xdr:ext cx="762000" cy="259045"/>
    <xdr:sp macro="" textlink="">
      <xdr:nvSpPr>
        <xdr:cNvPr id="90" name="テキスト ボックス 89"/>
        <xdr:cNvSpPr txBox="1"/>
      </xdr:nvSpPr>
      <xdr:spPr>
        <a:xfrm>
          <a:off x="2717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91" name="楕円 90"/>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92" name="テキスト ボックス 91"/>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物件費は類似団体内平均値と比べて高い水準となっている。本町は東西を山で分割された地形となっており、東西それぞれの地域に公共施設が整備されているため、類似団体に比べて、物件費が上昇しやすい環境に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今後は公共施設の再編・再配置を図るなど、効果的に物件費を削減する方策について検討していく。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60325</xdr:rowOff>
    </xdr:from>
    <xdr:to>
      <xdr:col>82</xdr:col>
      <xdr:colOff>107950</xdr:colOff>
      <xdr:row>18</xdr:row>
      <xdr:rowOff>22225</xdr:rowOff>
    </xdr:to>
    <xdr:cxnSp macro="">
      <xdr:nvCxnSpPr>
        <xdr:cNvPr id="131" name="直線コネクタ 130"/>
        <xdr:cNvCxnSpPr/>
      </xdr:nvCxnSpPr>
      <xdr:spPr>
        <a:xfrm flipV="1">
          <a:off x="15671800" y="297497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22225</xdr:rowOff>
    </xdr:to>
    <xdr:cxnSp macro="">
      <xdr:nvCxnSpPr>
        <xdr:cNvPr id="134" name="直線コネクタ 133"/>
        <xdr:cNvCxnSpPr/>
      </xdr:nvCxnSpPr>
      <xdr:spPr>
        <a:xfrm>
          <a:off x="14782800" y="30607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22225</xdr:rowOff>
    </xdr:to>
    <xdr:cxnSp macro="">
      <xdr:nvCxnSpPr>
        <xdr:cNvPr id="137" name="直線コネクタ 136"/>
        <xdr:cNvCxnSpPr/>
      </xdr:nvCxnSpPr>
      <xdr:spPr>
        <a:xfrm flipV="1">
          <a:off x="13893800" y="30607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3175</xdr:rowOff>
    </xdr:from>
    <xdr:to>
      <xdr:col>69</xdr:col>
      <xdr:colOff>92075</xdr:colOff>
      <xdr:row>18</xdr:row>
      <xdr:rowOff>22225</xdr:rowOff>
    </xdr:to>
    <xdr:cxnSp macro="">
      <xdr:nvCxnSpPr>
        <xdr:cNvPr id="140" name="直線コネクタ 139"/>
        <xdr:cNvCxnSpPr/>
      </xdr:nvCxnSpPr>
      <xdr:spPr>
        <a:xfrm>
          <a:off x="13004800" y="30892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xdr:rowOff>
    </xdr:from>
    <xdr:to>
      <xdr:col>82</xdr:col>
      <xdr:colOff>158750</xdr:colOff>
      <xdr:row>17</xdr:row>
      <xdr:rowOff>111125</xdr:rowOff>
    </xdr:to>
    <xdr:sp macro="" textlink="">
      <xdr:nvSpPr>
        <xdr:cNvPr id="150" name="楕円 149"/>
        <xdr:cNvSpPr/>
      </xdr:nvSpPr>
      <xdr:spPr>
        <a:xfrm>
          <a:off x="16459200" y="29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153052</xdr:rowOff>
    </xdr:from>
    <xdr:ext cx="762000" cy="259045"/>
    <xdr:sp macro="" textlink="">
      <xdr:nvSpPr>
        <xdr:cNvPr id="151" name="物件費該当値テキスト"/>
        <xdr:cNvSpPr txBox="1"/>
      </xdr:nvSpPr>
      <xdr:spPr>
        <a:xfrm>
          <a:off x="16598900" y="289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142875</xdr:rowOff>
    </xdr:from>
    <xdr:to>
      <xdr:col>78</xdr:col>
      <xdr:colOff>120650</xdr:colOff>
      <xdr:row>18</xdr:row>
      <xdr:rowOff>73025</xdr:rowOff>
    </xdr:to>
    <xdr:sp macro="" textlink="">
      <xdr:nvSpPr>
        <xdr:cNvPr id="152" name="楕円 151"/>
        <xdr:cNvSpPr/>
      </xdr:nvSpPr>
      <xdr:spPr>
        <a:xfrm>
          <a:off x="15621000" y="305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57802</xdr:rowOff>
    </xdr:from>
    <xdr:ext cx="736600" cy="259045"/>
    <xdr:sp macro="" textlink="">
      <xdr:nvSpPr>
        <xdr:cNvPr id="153" name="テキスト ボックス 152"/>
        <xdr:cNvSpPr txBox="1"/>
      </xdr:nvSpPr>
      <xdr:spPr>
        <a:xfrm>
          <a:off x="15290800" y="314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4" name="楕円 153"/>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5" name="テキスト ボックス 154"/>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142875</xdr:rowOff>
    </xdr:from>
    <xdr:to>
      <xdr:col>69</xdr:col>
      <xdr:colOff>142875</xdr:colOff>
      <xdr:row>18</xdr:row>
      <xdr:rowOff>73025</xdr:rowOff>
    </xdr:to>
    <xdr:sp macro="" textlink="">
      <xdr:nvSpPr>
        <xdr:cNvPr id="156" name="楕円 155"/>
        <xdr:cNvSpPr/>
      </xdr:nvSpPr>
      <xdr:spPr>
        <a:xfrm>
          <a:off x="13843000" y="305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57802</xdr:rowOff>
    </xdr:from>
    <xdr:ext cx="762000" cy="259045"/>
    <xdr:sp macro="" textlink="">
      <xdr:nvSpPr>
        <xdr:cNvPr id="157" name="テキスト ボックス 156"/>
        <xdr:cNvSpPr txBox="1"/>
      </xdr:nvSpPr>
      <xdr:spPr>
        <a:xfrm>
          <a:off x="13512800" y="314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123825</xdr:rowOff>
    </xdr:from>
    <xdr:to>
      <xdr:col>65</xdr:col>
      <xdr:colOff>53975</xdr:colOff>
      <xdr:row>18</xdr:row>
      <xdr:rowOff>53975</xdr:rowOff>
    </xdr:to>
    <xdr:sp macro="" textlink="">
      <xdr:nvSpPr>
        <xdr:cNvPr id="158" name="楕円 157"/>
        <xdr:cNvSpPr/>
      </xdr:nvSpPr>
      <xdr:spPr>
        <a:xfrm>
          <a:off x="12954000" y="303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38752</xdr:rowOff>
    </xdr:from>
    <xdr:ext cx="762000" cy="259045"/>
    <xdr:sp macro="" textlink="">
      <xdr:nvSpPr>
        <xdr:cNvPr id="159" name="テキスト ボックス 158"/>
        <xdr:cNvSpPr txBox="1"/>
      </xdr:nvSpPr>
      <xdr:spPr>
        <a:xfrm>
          <a:off x="12623800" y="312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類似団体内平均値に比べて、本町の扶助費割合が低い主な原因は、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町内に民間の保育所がなく、</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民間保育所に係る扶助費</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の負担が生じないことが挙げられる。</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今後は高齢化に伴</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う</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医療・福祉関係の社会保障費の増加が見込まれ、扶助費の増加が予想される。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31750</xdr:rowOff>
    </xdr:from>
    <xdr:to>
      <xdr:col>24</xdr:col>
      <xdr:colOff>25400</xdr:colOff>
      <xdr:row>53</xdr:row>
      <xdr:rowOff>82550</xdr:rowOff>
    </xdr:to>
    <xdr:cxnSp macro="">
      <xdr:nvCxnSpPr>
        <xdr:cNvPr id="192" name="直線コネクタ 191"/>
        <xdr:cNvCxnSpPr/>
      </xdr:nvCxnSpPr>
      <xdr:spPr>
        <a:xfrm flipV="1">
          <a:off x="3987800" y="9118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93"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57150</xdr:rowOff>
    </xdr:from>
    <xdr:to>
      <xdr:col>19</xdr:col>
      <xdr:colOff>187325</xdr:colOff>
      <xdr:row>53</xdr:row>
      <xdr:rowOff>82550</xdr:rowOff>
    </xdr:to>
    <xdr:cxnSp macro="">
      <xdr:nvCxnSpPr>
        <xdr:cNvPr id="195" name="直線コネクタ 194"/>
        <xdr:cNvCxnSpPr/>
      </xdr:nvCxnSpPr>
      <xdr:spPr>
        <a:xfrm>
          <a:off x="3098800" y="914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7" name="テキスト ボックス 19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6350</xdr:rowOff>
    </xdr:from>
    <xdr:to>
      <xdr:col>15</xdr:col>
      <xdr:colOff>98425</xdr:colOff>
      <xdr:row>53</xdr:row>
      <xdr:rowOff>57150</xdr:rowOff>
    </xdr:to>
    <xdr:cxnSp macro="">
      <xdr:nvCxnSpPr>
        <xdr:cNvPr id="198" name="直線コネクタ 197"/>
        <xdr:cNvCxnSpPr/>
      </xdr:nvCxnSpPr>
      <xdr:spPr>
        <a:xfrm>
          <a:off x="2209800" y="909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0" name="テキスト ボックス 199"/>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6350</xdr:rowOff>
    </xdr:from>
    <xdr:to>
      <xdr:col>11</xdr:col>
      <xdr:colOff>9525</xdr:colOff>
      <xdr:row>53</xdr:row>
      <xdr:rowOff>19050</xdr:rowOff>
    </xdr:to>
    <xdr:cxnSp macro="">
      <xdr:nvCxnSpPr>
        <xdr:cNvPr id="201" name="直線コネクタ 200"/>
        <xdr:cNvCxnSpPr/>
      </xdr:nvCxnSpPr>
      <xdr:spPr>
        <a:xfrm flipV="1">
          <a:off x="1320800" y="909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3" name="テキスト ボックス 202"/>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05" name="テキスト ボックス 204"/>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152400</xdr:rowOff>
    </xdr:from>
    <xdr:to>
      <xdr:col>24</xdr:col>
      <xdr:colOff>76200</xdr:colOff>
      <xdr:row>53</xdr:row>
      <xdr:rowOff>82550</xdr:rowOff>
    </xdr:to>
    <xdr:sp macro="" textlink="">
      <xdr:nvSpPr>
        <xdr:cNvPr id="211" name="楕円 210"/>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60977</xdr:rowOff>
    </xdr:from>
    <xdr:ext cx="762000" cy="259045"/>
    <xdr:sp macro="" textlink="">
      <xdr:nvSpPr>
        <xdr:cNvPr id="212" name="扶助費該当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31750</xdr:rowOff>
    </xdr:from>
    <xdr:to>
      <xdr:col>20</xdr:col>
      <xdr:colOff>38100</xdr:colOff>
      <xdr:row>53</xdr:row>
      <xdr:rowOff>133350</xdr:rowOff>
    </xdr:to>
    <xdr:sp macro="" textlink="">
      <xdr:nvSpPr>
        <xdr:cNvPr id="213" name="楕円 212"/>
        <xdr:cNvSpPr/>
      </xdr:nvSpPr>
      <xdr:spPr>
        <a:xfrm>
          <a:off x="3937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143527</xdr:rowOff>
    </xdr:from>
    <xdr:ext cx="736600" cy="259045"/>
    <xdr:sp macro="" textlink="">
      <xdr:nvSpPr>
        <xdr:cNvPr id="214" name="テキスト ボックス 213"/>
        <xdr:cNvSpPr txBox="1"/>
      </xdr:nvSpPr>
      <xdr:spPr>
        <a:xfrm>
          <a:off x="3606800" y="888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6350</xdr:rowOff>
    </xdr:from>
    <xdr:to>
      <xdr:col>15</xdr:col>
      <xdr:colOff>149225</xdr:colOff>
      <xdr:row>53</xdr:row>
      <xdr:rowOff>107950</xdr:rowOff>
    </xdr:to>
    <xdr:sp macro="" textlink="">
      <xdr:nvSpPr>
        <xdr:cNvPr id="215" name="楕円 214"/>
        <xdr:cNvSpPr/>
      </xdr:nvSpPr>
      <xdr:spPr>
        <a:xfrm>
          <a:off x="3048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118127</xdr:rowOff>
    </xdr:from>
    <xdr:ext cx="762000" cy="259045"/>
    <xdr:sp macro="" textlink="">
      <xdr:nvSpPr>
        <xdr:cNvPr id="216" name="テキスト ボックス 215"/>
        <xdr:cNvSpPr txBox="1"/>
      </xdr:nvSpPr>
      <xdr:spPr>
        <a:xfrm>
          <a:off x="2717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127000</xdr:rowOff>
    </xdr:from>
    <xdr:to>
      <xdr:col>11</xdr:col>
      <xdr:colOff>60325</xdr:colOff>
      <xdr:row>53</xdr:row>
      <xdr:rowOff>57150</xdr:rowOff>
    </xdr:to>
    <xdr:sp macro="" textlink="">
      <xdr:nvSpPr>
        <xdr:cNvPr id="217" name="楕円 216"/>
        <xdr:cNvSpPr/>
      </xdr:nvSpPr>
      <xdr:spPr>
        <a:xfrm>
          <a:off x="2159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67327</xdr:rowOff>
    </xdr:from>
    <xdr:ext cx="762000" cy="259045"/>
    <xdr:sp macro="" textlink="">
      <xdr:nvSpPr>
        <xdr:cNvPr id="218" name="テキスト ボックス 217"/>
        <xdr:cNvSpPr txBox="1"/>
      </xdr:nvSpPr>
      <xdr:spPr>
        <a:xfrm>
          <a:off x="1828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139700</xdr:rowOff>
    </xdr:from>
    <xdr:to>
      <xdr:col>6</xdr:col>
      <xdr:colOff>171450</xdr:colOff>
      <xdr:row>53</xdr:row>
      <xdr:rowOff>69850</xdr:rowOff>
    </xdr:to>
    <xdr:sp macro="" textlink="">
      <xdr:nvSpPr>
        <xdr:cNvPr id="219" name="楕円 218"/>
        <xdr:cNvSpPr/>
      </xdr:nvSpPr>
      <xdr:spPr>
        <a:xfrm>
          <a:off x="1270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80027</xdr:rowOff>
    </xdr:from>
    <xdr:ext cx="762000" cy="259045"/>
    <xdr:sp macro="" textlink="">
      <xdr:nvSpPr>
        <xdr:cNvPr id="220" name="テキスト ボックス 219"/>
        <xdr:cNvSpPr txBox="1"/>
      </xdr:nvSpPr>
      <xdr:spPr>
        <a:xfrm>
          <a:off x="939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その他は主に維持補修費や繰出金であり、類似団体内平均値と比べて、高い水準となっている。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今後は公共施設の老朽化に伴い、維持補修費の増加が見込まれる。また、繰出金は医療給付費や介護給付費の増大に伴い、増加傾向にある。公共施設の再編・再配置を行い、維持補修費の削減に努めていく。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157480</xdr:rowOff>
    </xdr:from>
    <xdr:to>
      <xdr:col>82</xdr:col>
      <xdr:colOff>107950</xdr:colOff>
      <xdr:row>59</xdr:row>
      <xdr:rowOff>46990</xdr:rowOff>
    </xdr:to>
    <xdr:cxnSp macro="">
      <xdr:nvCxnSpPr>
        <xdr:cNvPr id="253" name="直線コネクタ 252"/>
        <xdr:cNvCxnSpPr/>
      </xdr:nvCxnSpPr>
      <xdr:spPr>
        <a:xfrm flipV="1">
          <a:off x="15671800" y="10101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46990</xdr:rowOff>
    </xdr:to>
    <xdr:cxnSp macro="">
      <xdr:nvCxnSpPr>
        <xdr:cNvPr id="256" name="直線コネクタ 255"/>
        <xdr:cNvCxnSpPr/>
      </xdr:nvCxnSpPr>
      <xdr:spPr>
        <a:xfrm>
          <a:off x="14782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16510</xdr:rowOff>
    </xdr:to>
    <xdr:cxnSp macro="">
      <xdr:nvCxnSpPr>
        <xdr:cNvPr id="259" name="直線コネクタ 258"/>
        <xdr:cNvCxnSpPr/>
      </xdr:nvCxnSpPr>
      <xdr:spPr>
        <a:xfrm flipV="1">
          <a:off x="13893800" y="1011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16510</xdr:rowOff>
    </xdr:from>
    <xdr:to>
      <xdr:col>69</xdr:col>
      <xdr:colOff>92075</xdr:colOff>
      <xdr:row>59</xdr:row>
      <xdr:rowOff>16510</xdr:rowOff>
    </xdr:to>
    <xdr:cxnSp macro="">
      <xdr:nvCxnSpPr>
        <xdr:cNvPr id="262" name="直線コネクタ 261"/>
        <xdr:cNvCxnSpPr/>
      </xdr:nvCxnSpPr>
      <xdr:spPr>
        <a:xfrm>
          <a:off x="13004800" y="1013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106680</xdr:rowOff>
    </xdr:from>
    <xdr:to>
      <xdr:col>82</xdr:col>
      <xdr:colOff>158750</xdr:colOff>
      <xdr:row>59</xdr:row>
      <xdr:rowOff>36830</xdr:rowOff>
    </xdr:to>
    <xdr:sp macro="" textlink="">
      <xdr:nvSpPr>
        <xdr:cNvPr id="272" name="楕円 271"/>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78757</xdr:rowOff>
    </xdr:from>
    <xdr:ext cx="762000" cy="259045"/>
    <xdr:sp macro="" textlink="">
      <xdr:nvSpPr>
        <xdr:cNvPr id="273" name="その他該当値テキスト"/>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74" name="楕円 273"/>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75" name="テキスト ボックス 274"/>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6" name="楕円 275"/>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7" name="テキスト ボックス 276"/>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137160</xdr:rowOff>
    </xdr:from>
    <xdr:to>
      <xdr:col>69</xdr:col>
      <xdr:colOff>142875</xdr:colOff>
      <xdr:row>59</xdr:row>
      <xdr:rowOff>67310</xdr:rowOff>
    </xdr:to>
    <xdr:sp macro="" textlink="">
      <xdr:nvSpPr>
        <xdr:cNvPr id="278" name="楕円 277"/>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52087</xdr:rowOff>
    </xdr:from>
    <xdr:ext cx="762000" cy="259045"/>
    <xdr:sp macro="" textlink="">
      <xdr:nvSpPr>
        <xdr:cNvPr id="279" name="テキスト ボックス 278"/>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80" name="楕円 279"/>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52087</xdr:rowOff>
    </xdr:from>
    <xdr:ext cx="762000" cy="259045"/>
    <xdr:sp macro="" textlink="">
      <xdr:nvSpPr>
        <xdr:cNvPr id="281" name="テキスト ボックス 280"/>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年度から箕面市へ消防事務を委託したことにより、平成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水道事業会計への補助金が増加したことにより、補助費等の割合が増加し</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令和２年度は箕面市への消防事務負担金等の影響により大きく減少した。</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一部事務組合の負担金のうち、公債費償還分で</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％以上を占めているものがある。あと数年は現在の負担額が続く見込みであるが、同組合への負担金は減少傾向となる予定である。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25763</xdr:rowOff>
    </xdr:from>
    <xdr:to>
      <xdr:col>82</xdr:col>
      <xdr:colOff>107950</xdr:colOff>
      <xdr:row>36</xdr:row>
      <xdr:rowOff>136797</xdr:rowOff>
    </xdr:to>
    <xdr:cxnSp macro="">
      <xdr:nvCxnSpPr>
        <xdr:cNvPr id="316" name="直線コネクタ 315"/>
        <xdr:cNvCxnSpPr/>
      </xdr:nvCxnSpPr>
      <xdr:spPr>
        <a:xfrm flipV="1">
          <a:off x="15671800" y="6197963"/>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123734</xdr:rowOff>
    </xdr:from>
    <xdr:to>
      <xdr:col>78</xdr:col>
      <xdr:colOff>69850</xdr:colOff>
      <xdr:row>36</xdr:row>
      <xdr:rowOff>136797</xdr:rowOff>
    </xdr:to>
    <xdr:cxnSp macro="">
      <xdr:nvCxnSpPr>
        <xdr:cNvPr id="319" name="直線コネクタ 318"/>
        <xdr:cNvCxnSpPr/>
      </xdr:nvCxnSpPr>
      <xdr:spPr>
        <a:xfrm>
          <a:off x="14782800" y="62959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1" name="テキスト ボックス 320"/>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32294</xdr:rowOff>
    </xdr:from>
    <xdr:to>
      <xdr:col>73</xdr:col>
      <xdr:colOff>180975</xdr:colOff>
      <xdr:row>36</xdr:row>
      <xdr:rowOff>123734</xdr:rowOff>
    </xdr:to>
    <xdr:cxnSp macro="">
      <xdr:nvCxnSpPr>
        <xdr:cNvPr id="322" name="直線コネクタ 321"/>
        <xdr:cNvCxnSpPr/>
      </xdr:nvCxnSpPr>
      <xdr:spPr>
        <a:xfrm>
          <a:off x="13893800" y="620449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4" name="テキスト ボックス 323"/>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32294</xdr:rowOff>
    </xdr:from>
    <xdr:to>
      <xdr:col>69</xdr:col>
      <xdr:colOff>92075</xdr:colOff>
      <xdr:row>36</xdr:row>
      <xdr:rowOff>71483</xdr:rowOff>
    </xdr:to>
    <xdr:cxnSp macro="">
      <xdr:nvCxnSpPr>
        <xdr:cNvPr id="325" name="直線コネクタ 324"/>
        <xdr:cNvCxnSpPr/>
      </xdr:nvCxnSpPr>
      <xdr:spPr>
        <a:xfrm flipV="1">
          <a:off x="13004800" y="62044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7" name="テキスト ボックス 326"/>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9" name="テキスト ボックス 328"/>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146413</xdr:rowOff>
    </xdr:from>
    <xdr:to>
      <xdr:col>82</xdr:col>
      <xdr:colOff>158750</xdr:colOff>
      <xdr:row>36</xdr:row>
      <xdr:rowOff>76563</xdr:rowOff>
    </xdr:to>
    <xdr:sp macro="" textlink="">
      <xdr:nvSpPr>
        <xdr:cNvPr id="335" name="楕円 334"/>
        <xdr:cNvSpPr/>
      </xdr:nvSpPr>
      <xdr:spPr>
        <a:xfrm>
          <a:off x="164592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162940</xdr:rowOff>
    </xdr:from>
    <xdr:ext cx="762000" cy="259045"/>
    <xdr:sp macro="" textlink="">
      <xdr:nvSpPr>
        <xdr:cNvPr id="336" name="補助費等該当値テキスト"/>
        <xdr:cNvSpPr txBox="1"/>
      </xdr:nvSpPr>
      <xdr:spPr>
        <a:xfrm>
          <a:off x="16598900" y="59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85997</xdr:rowOff>
    </xdr:from>
    <xdr:to>
      <xdr:col>78</xdr:col>
      <xdr:colOff>120650</xdr:colOff>
      <xdr:row>37</xdr:row>
      <xdr:rowOff>16147</xdr:rowOff>
    </xdr:to>
    <xdr:sp macro="" textlink="">
      <xdr:nvSpPr>
        <xdr:cNvPr id="337" name="楕円 336"/>
        <xdr:cNvSpPr/>
      </xdr:nvSpPr>
      <xdr:spPr>
        <a:xfrm>
          <a:off x="15621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924</xdr:rowOff>
    </xdr:from>
    <xdr:ext cx="736600" cy="259045"/>
    <xdr:sp macro="" textlink="">
      <xdr:nvSpPr>
        <xdr:cNvPr id="338" name="テキスト ボックス 337"/>
        <xdr:cNvSpPr txBox="1"/>
      </xdr:nvSpPr>
      <xdr:spPr>
        <a:xfrm>
          <a:off x="15290800" y="634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72934</xdr:rowOff>
    </xdr:from>
    <xdr:to>
      <xdr:col>74</xdr:col>
      <xdr:colOff>31750</xdr:colOff>
      <xdr:row>37</xdr:row>
      <xdr:rowOff>3084</xdr:rowOff>
    </xdr:to>
    <xdr:sp macro="" textlink="">
      <xdr:nvSpPr>
        <xdr:cNvPr id="339" name="楕円 338"/>
        <xdr:cNvSpPr/>
      </xdr:nvSpPr>
      <xdr:spPr>
        <a:xfrm>
          <a:off x="14732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159311</xdr:rowOff>
    </xdr:from>
    <xdr:ext cx="762000" cy="259045"/>
    <xdr:sp macro="" textlink="">
      <xdr:nvSpPr>
        <xdr:cNvPr id="340" name="テキスト ボックス 339"/>
        <xdr:cNvSpPr txBox="1"/>
      </xdr:nvSpPr>
      <xdr:spPr>
        <a:xfrm>
          <a:off x="14401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152944</xdr:rowOff>
    </xdr:from>
    <xdr:to>
      <xdr:col>69</xdr:col>
      <xdr:colOff>142875</xdr:colOff>
      <xdr:row>36</xdr:row>
      <xdr:rowOff>83094</xdr:rowOff>
    </xdr:to>
    <xdr:sp macro="" textlink="">
      <xdr:nvSpPr>
        <xdr:cNvPr id="341" name="楕円 340"/>
        <xdr:cNvSpPr/>
      </xdr:nvSpPr>
      <xdr:spPr>
        <a:xfrm>
          <a:off x="13843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42" name="テキスト ボックス 341"/>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20683</xdr:rowOff>
    </xdr:from>
    <xdr:to>
      <xdr:col>65</xdr:col>
      <xdr:colOff>53975</xdr:colOff>
      <xdr:row>36</xdr:row>
      <xdr:rowOff>122283</xdr:rowOff>
    </xdr:to>
    <xdr:sp macro="" textlink="">
      <xdr:nvSpPr>
        <xdr:cNvPr id="343" name="楕円 342"/>
        <xdr:cNvSpPr/>
      </xdr:nvSpPr>
      <xdr:spPr>
        <a:xfrm>
          <a:off x="12954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107060</xdr:rowOff>
    </xdr:from>
    <xdr:ext cx="762000" cy="259045"/>
    <xdr:sp macro="" textlink="">
      <xdr:nvSpPr>
        <xdr:cNvPr id="344" name="テキスト ボックス 343"/>
        <xdr:cNvSpPr txBox="1"/>
      </xdr:nvSpPr>
      <xdr:spPr>
        <a:xfrm>
          <a:off x="12623800" y="627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本町ではここ数年にわたり、交付税措置のある地方債以外は発行しない方針で、公債費の抑制に努めている。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20</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年度高山地区まちづくり事業債</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の返済が終了したことで、数値が改善している。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今後は公債費割合に注意しながら、未完である保育所、幼稚園、認定子ども園の再配置や小中一貫校の整備、老朽化した公共施設の再編・再配置に取り組む必要がある。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127000</xdr:rowOff>
    </xdr:to>
    <xdr:cxnSp macro="">
      <xdr:nvCxnSpPr>
        <xdr:cNvPr id="374" name="直線コネクタ 373"/>
        <xdr:cNvCxnSpPr/>
      </xdr:nvCxnSpPr>
      <xdr:spPr>
        <a:xfrm>
          <a:off x="3987800" y="13134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122428</xdr:rowOff>
    </xdr:to>
    <xdr:cxnSp macro="">
      <xdr:nvCxnSpPr>
        <xdr:cNvPr id="377" name="直線コネクタ 376"/>
        <xdr:cNvCxnSpPr/>
      </xdr:nvCxnSpPr>
      <xdr:spPr>
        <a:xfrm flipV="1">
          <a:off x="3098800" y="131343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76</xdr:row>
      <xdr:rowOff>136144</xdr:rowOff>
    </xdr:to>
    <xdr:cxnSp macro="">
      <xdr:nvCxnSpPr>
        <xdr:cNvPr id="380" name="直線コネクタ 379"/>
        <xdr:cNvCxnSpPr/>
      </xdr:nvCxnSpPr>
      <xdr:spPr>
        <a:xfrm flipV="1">
          <a:off x="2209800" y="13152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136144</xdr:rowOff>
    </xdr:to>
    <xdr:cxnSp macro="">
      <xdr:nvCxnSpPr>
        <xdr:cNvPr id="383" name="直線コネクタ 382"/>
        <xdr:cNvCxnSpPr/>
      </xdr:nvCxnSpPr>
      <xdr:spPr>
        <a:xfrm>
          <a:off x="1320800" y="131343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3" name="楕円 392"/>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4"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5" name="楕円 394"/>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6" name="テキスト ボックス 395"/>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97" name="楕円 396"/>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98" name="テキスト ボックス 397"/>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99" name="楕円 398"/>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400" name="テキスト ボックス 399"/>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401" name="楕円 400"/>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402" name="テキスト ボックス 401"/>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公債費以外の割合は類似団体内平均値に比べて高い水準となっている。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年々上昇し</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ていたが、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年度は、箕面市への消防事務負担金等の影響により</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補助費等が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大きく減少した</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ことにより低下した</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本町における町税は年々減少傾向にあるため、今後は経常一般財源をどう確保するかが課題となる。再任用職員の活用など、人員の適正化を図り、人件費の削減に努める。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5080</xdr:rowOff>
    </xdr:from>
    <xdr:to>
      <xdr:col>82</xdr:col>
      <xdr:colOff>107950</xdr:colOff>
      <xdr:row>80</xdr:row>
      <xdr:rowOff>20320</xdr:rowOff>
    </xdr:to>
    <xdr:cxnSp macro="">
      <xdr:nvCxnSpPr>
        <xdr:cNvPr id="435" name="直線コネクタ 434"/>
        <xdr:cNvCxnSpPr/>
      </xdr:nvCxnSpPr>
      <xdr:spPr>
        <a:xfrm flipV="1">
          <a:off x="15671800" y="13549630"/>
          <a:ext cx="8382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62230</xdr:rowOff>
    </xdr:from>
    <xdr:to>
      <xdr:col>78</xdr:col>
      <xdr:colOff>69850</xdr:colOff>
      <xdr:row>80</xdr:row>
      <xdr:rowOff>20320</xdr:rowOff>
    </xdr:to>
    <xdr:cxnSp macro="">
      <xdr:nvCxnSpPr>
        <xdr:cNvPr id="438" name="直線コネクタ 437"/>
        <xdr:cNvCxnSpPr/>
      </xdr:nvCxnSpPr>
      <xdr:spPr>
        <a:xfrm>
          <a:off x="14782800" y="136067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119380</xdr:rowOff>
    </xdr:from>
    <xdr:to>
      <xdr:col>73</xdr:col>
      <xdr:colOff>180975</xdr:colOff>
      <xdr:row>79</xdr:row>
      <xdr:rowOff>62230</xdr:rowOff>
    </xdr:to>
    <xdr:cxnSp macro="">
      <xdr:nvCxnSpPr>
        <xdr:cNvPr id="441" name="直線コネクタ 440"/>
        <xdr:cNvCxnSpPr/>
      </xdr:nvCxnSpPr>
      <xdr:spPr>
        <a:xfrm>
          <a:off x="13893800" y="13492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107950</xdr:rowOff>
    </xdr:from>
    <xdr:to>
      <xdr:col>69</xdr:col>
      <xdr:colOff>92075</xdr:colOff>
      <xdr:row>78</xdr:row>
      <xdr:rowOff>119380</xdr:rowOff>
    </xdr:to>
    <xdr:cxnSp macro="">
      <xdr:nvCxnSpPr>
        <xdr:cNvPr id="444" name="直線コネクタ 443"/>
        <xdr:cNvCxnSpPr/>
      </xdr:nvCxnSpPr>
      <xdr:spPr>
        <a:xfrm>
          <a:off x="13004800" y="13481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125730</xdr:rowOff>
    </xdr:from>
    <xdr:to>
      <xdr:col>82</xdr:col>
      <xdr:colOff>158750</xdr:colOff>
      <xdr:row>79</xdr:row>
      <xdr:rowOff>55880</xdr:rowOff>
    </xdr:to>
    <xdr:sp macro="" textlink="">
      <xdr:nvSpPr>
        <xdr:cNvPr id="454" name="楕円 453"/>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97807</xdr:rowOff>
    </xdr:from>
    <xdr:ext cx="762000" cy="259045"/>
    <xdr:sp macro="" textlink="">
      <xdr:nvSpPr>
        <xdr:cNvPr id="455" name="公債費以外該当値テキスト"/>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140970</xdr:rowOff>
    </xdr:from>
    <xdr:to>
      <xdr:col>78</xdr:col>
      <xdr:colOff>120650</xdr:colOff>
      <xdr:row>80</xdr:row>
      <xdr:rowOff>71120</xdr:rowOff>
    </xdr:to>
    <xdr:sp macro="" textlink="">
      <xdr:nvSpPr>
        <xdr:cNvPr id="456" name="楕円 455"/>
        <xdr:cNvSpPr/>
      </xdr:nvSpPr>
      <xdr:spPr>
        <a:xfrm>
          <a:off x="15621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55897</xdr:rowOff>
    </xdr:from>
    <xdr:ext cx="736600" cy="259045"/>
    <xdr:sp macro="" textlink="">
      <xdr:nvSpPr>
        <xdr:cNvPr id="457" name="テキスト ボックス 456"/>
        <xdr:cNvSpPr txBox="1"/>
      </xdr:nvSpPr>
      <xdr:spPr>
        <a:xfrm>
          <a:off x="15290800" y="1377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xdr:rowOff>
    </xdr:from>
    <xdr:to>
      <xdr:col>74</xdr:col>
      <xdr:colOff>31750</xdr:colOff>
      <xdr:row>79</xdr:row>
      <xdr:rowOff>113030</xdr:rowOff>
    </xdr:to>
    <xdr:sp macro="" textlink="">
      <xdr:nvSpPr>
        <xdr:cNvPr id="458" name="楕円 457"/>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97807</xdr:rowOff>
    </xdr:from>
    <xdr:ext cx="762000" cy="259045"/>
    <xdr:sp macro="" textlink="">
      <xdr:nvSpPr>
        <xdr:cNvPr id="459" name="テキスト ボックス 458"/>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68580</xdr:rowOff>
    </xdr:from>
    <xdr:to>
      <xdr:col>69</xdr:col>
      <xdr:colOff>142875</xdr:colOff>
      <xdr:row>78</xdr:row>
      <xdr:rowOff>170180</xdr:rowOff>
    </xdr:to>
    <xdr:sp macro="" textlink="">
      <xdr:nvSpPr>
        <xdr:cNvPr id="460" name="楕円 459"/>
        <xdr:cNvSpPr/>
      </xdr:nvSpPr>
      <xdr:spPr>
        <a:xfrm>
          <a:off x="13843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154957</xdr:rowOff>
    </xdr:from>
    <xdr:ext cx="762000" cy="259045"/>
    <xdr:sp macro="" textlink="">
      <xdr:nvSpPr>
        <xdr:cNvPr id="461" name="テキスト ボックス 460"/>
        <xdr:cNvSpPr txBox="1"/>
      </xdr:nvSpPr>
      <xdr:spPr>
        <a:xfrm>
          <a:off x="13512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57150</xdr:rowOff>
    </xdr:from>
    <xdr:to>
      <xdr:col>65</xdr:col>
      <xdr:colOff>53975</xdr:colOff>
      <xdr:row>78</xdr:row>
      <xdr:rowOff>158750</xdr:rowOff>
    </xdr:to>
    <xdr:sp macro="" textlink="">
      <xdr:nvSpPr>
        <xdr:cNvPr id="462" name="楕円 461"/>
        <xdr:cNvSpPr/>
      </xdr:nvSpPr>
      <xdr:spPr>
        <a:xfrm>
          <a:off x="12954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143527</xdr:rowOff>
    </xdr:from>
    <xdr:ext cx="762000" cy="259045"/>
    <xdr:sp macro="" textlink="">
      <xdr:nvSpPr>
        <xdr:cNvPr id="463" name="テキスト ボックス 462"/>
        <xdr:cNvSpPr txBox="1"/>
      </xdr:nvSpPr>
      <xdr:spPr>
        <a:xfrm>
          <a:off x="12623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146240</xdr:rowOff>
    </xdr:from>
    <xdr:to>
      <xdr:col>29</xdr:col>
      <xdr:colOff>127000</xdr:colOff>
      <xdr:row>18</xdr:row>
      <xdr:rowOff>1105</xdr:rowOff>
    </xdr:to>
    <xdr:cxnSp macro="">
      <xdr:nvCxnSpPr>
        <xdr:cNvPr id="50" name="直線コネクタ 49"/>
        <xdr:cNvCxnSpPr/>
      </xdr:nvCxnSpPr>
      <xdr:spPr bwMode="auto">
        <a:xfrm flipV="1">
          <a:off x="5003800" y="3108515"/>
          <a:ext cx="647700" cy="26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146253</xdr:rowOff>
    </xdr:from>
    <xdr:to>
      <xdr:col>26</xdr:col>
      <xdr:colOff>50800</xdr:colOff>
      <xdr:row>18</xdr:row>
      <xdr:rowOff>1105</xdr:rowOff>
    </xdr:to>
    <xdr:cxnSp macro="">
      <xdr:nvCxnSpPr>
        <xdr:cNvPr id="53" name="直線コネクタ 52"/>
        <xdr:cNvCxnSpPr/>
      </xdr:nvCxnSpPr>
      <xdr:spPr bwMode="auto">
        <a:xfrm>
          <a:off x="4305300" y="3108528"/>
          <a:ext cx="698500" cy="2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146253</xdr:rowOff>
    </xdr:from>
    <xdr:to>
      <xdr:col>22</xdr:col>
      <xdr:colOff>114300</xdr:colOff>
      <xdr:row>18</xdr:row>
      <xdr:rowOff>41288</xdr:rowOff>
    </xdr:to>
    <xdr:cxnSp macro="">
      <xdr:nvCxnSpPr>
        <xdr:cNvPr id="56" name="直線コネクタ 55"/>
        <xdr:cNvCxnSpPr/>
      </xdr:nvCxnSpPr>
      <xdr:spPr bwMode="auto">
        <a:xfrm flipV="1">
          <a:off x="3606800" y="3108528"/>
          <a:ext cx="698500" cy="6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41288</xdr:rowOff>
    </xdr:from>
    <xdr:to>
      <xdr:col>18</xdr:col>
      <xdr:colOff>177800</xdr:colOff>
      <xdr:row>18</xdr:row>
      <xdr:rowOff>98006</xdr:rowOff>
    </xdr:to>
    <xdr:cxnSp macro="">
      <xdr:nvCxnSpPr>
        <xdr:cNvPr id="59" name="直線コネクタ 58"/>
        <xdr:cNvCxnSpPr/>
      </xdr:nvCxnSpPr>
      <xdr:spPr bwMode="auto">
        <a:xfrm flipV="1">
          <a:off x="2908300" y="3175013"/>
          <a:ext cx="698500" cy="56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95440</xdr:rowOff>
    </xdr:from>
    <xdr:to>
      <xdr:col>29</xdr:col>
      <xdr:colOff>177800</xdr:colOff>
      <xdr:row>18</xdr:row>
      <xdr:rowOff>25590</xdr:rowOff>
    </xdr:to>
    <xdr:sp macro="" textlink="">
      <xdr:nvSpPr>
        <xdr:cNvPr id="69" name="楕円 68"/>
        <xdr:cNvSpPr/>
      </xdr:nvSpPr>
      <xdr:spPr bwMode="auto">
        <a:xfrm>
          <a:off x="5600700" y="305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67517</xdr:rowOff>
    </xdr:from>
    <xdr:ext cx="762000" cy="259045"/>
    <xdr:sp macro="" textlink="">
      <xdr:nvSpPr>
        <xdr:cNvPr id="70" name="人口1人当たり決算額の推移該当値テキスト130"/>
        <xdr:cNvSpPr txBox="1"/>
      </xdr:nvSpPr>
      <xdr:spPr>
        <a:xfrm>
          <a:off x="5740400" y="302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121755</xdr:rowOff>
    </xdr:from>
    <xdr:to>
      <xdr:col>26</xdr:col>
      <xdr:colOff>101600</xdr:colOff>
      <xdr:row>18</xdr:row>
      <xdr:rowOff>51905</xdr:rowOff>
    </xdr:to>
    <xdr:sp macro="" textlink="">
      <xdr:nvSpPr>
        <xdr:cNvPr id="71" name="楕円 70"/>
        <xdr:cNvSpPr/>
      </xdr:nvSpPr>
      <xdr:spPr bwMode="auto">
        <a:xfrm>
          <a:off x="4953000" y="3084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36682</xdr:rowOff>
    </xdr:from>
    <xdr:ext cx="736600" cy="259045"/>
    <xdr:sp macro="" textlink="">
      <xdr:nvSpPr>
        <xdr:cNvPr id="72" name="テキスト ボックス 71"/>
        <xdr:cNvSpPr txBox="1"/>
      </xdr:nvSpPr>
      <xdr:spPr>
        <a:xfrm>
          <a:off x="4622800" y="317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95453</xdr:rowOff>
    </xdr:from>
    <xdr:to>
      <xdr:col>22</xdr:col>
      <xdr:colOff>165100</xdr:colOff>
      <xdr:row>18</xdr:row>
      <xdr:rowOff>25603</xdr:rowOff>
    </xdr:to>
    <xdr:sp macro="" textlink="">
      <xdr:nvSpPr>
        <xdr:cNvPr id="73" name="楕円 72"/>
        <xdr:cNvSpPr/>
      </xdr:nvSpPr>
      <xdr:spPr bwMode="auto">
        <a:xfrm>
          <a:off x="4254500" y="3057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10380</xdr:rowOff>
    </xdr:from>
    <xdr:ext cx="762000" cy="259045"/>
    <xdr:sp macro="" textlink="">
      <xdr:nvSpPr>
        <xdr:cNvPr id="74" name="テキスト ボックス 73"/>
        <xdr:cNvSpPr txBox="1"/>
      </xdr:nvSpPr>
      <xdr:spPr>
        <a:xfrm>
          <a:off x="3924300" y="31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161938</xdr:rowOff>
    </xdr:from>
    <xdr:to>
      <xdr:col>19</xdr:col>
      <xdr:colOff>38100</xdr:colOff>
      <xdr:row>18</xdr:row>
      <xdr:rowOff>92088</xdr:rowOff>
    </xdr:to>
    <xdr:sp macro="" textlink="">
      <xdr:nvSpPr>
        <xdr:cNvPr id="75" name="楕円 74"/>
        <xdr:cNvSpPr/>
      </xdr:nvSpPr>
      <xdr:spPr bwMode="auto">
        <a:xfrm>
          <a:off x="3556000" y="3124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76865</xdr:rowOff>
    </xdr:from>
    <xdr:ext cx="762000" cy="259045"/>
    <xdr:sp macro="" textlink="">
      <xdr:nvSpPr>
        <xdr:cNvPr id="76" name="テキスト ボックス 75"/>
        <xdr:cNvSpPr txBox="1"/>
      </xdr:nvSpPr>
      <xdr:spPr>
        <a:xfrm>
          <a:off x="3225800" y="321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47206</xdr:rowOff>
    </xdr:from>
    <xdr:to>
      <xdr:col>15</xdr:col>
      <xdr:colOff>101600</xdr:colOff>
      <xdr:row>18</xdr:row>
      <xdr:rowOff>148806</xdr:rowOff>
    </xdr:to>
    <xdr:sp macro="" textlink="">
      <xdr:nvSpPr>
        <xdr:cNvPr id="77" name="楕円 76"/>
        <xdr:cNvSpPr/>
      </xdr:nvSpPr>
      <xdr:spPr bwMode="auto">
        <a:xfrm>
          <a:off x="2857500" y="3180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133583</xdr:rowOff>
    </xdr:from>
    <xdr:ext cx="762000" cy="259045"/>
    <xdr:sp macro="" textlink="">
      <xdr:nvSpPr>
        <xdr:cNvPr id="78" name="テキスト ボックス 77"/>
        <xdr:cNvSpPr txBox="1"/>
      </xdr:nvSpPr>
      <xdr:spPr>
        <a:xfrm>
          <a:off x="2527300" y="326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285934</xdr:rowOff>
    </xdr:from>
    <xdr:to>
      <xdr:col>29</xdr:col>
      <xdr:colOff>127000</xdr:colOff>
      <xdr:row>36</xdr:row>
      <xdr:rowOff>10909</xdr:rowOff>
    </xdr:to>
    <xdr:cxnSp macro="">
      <xdr:nvCxnSpPr>
        <xdr:cNvPr id="111" name="直線コネクタ 110"/>
        <xdr:cNvCxnSpPr/>
      </xdr:nvCxnSpPr>
      <xdr:spPr bwMode="auto">
        <a:xfrm flipV="1">
          <a:off x="5003800" y="6896284"/>
          <a:ext cx="647700" cy="67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300945</xdr:rowOff>
    </xdr:from>
    <xdr:to>
      <xdr:col>26</xdr:col>
      <xdr:colOff>50800</xdr:colOff>
      <xdr:row>36</xdr:row>
      <xdr:rowOff>10909</xdr:rowOff>
    </xdr:to>
    <xdr:cxnSp macro="">
      <xdr:nvCxnSpPr>
        <xdr:cNvPr id="114" name="直線コネクタ 113"/>
        <xdr:cNvCxnSpPr/>
      </xdr:nvCxnSpPr>
      <xdr:spPr bwMode="auto">
        <a:xfrm>
          <a:off x="4305300" y="6911295"/>
          <a:ext cx="698500" cy="52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296755</xdr:rowOff>
    </xdr:from>
    <xdr:to>
      <xdr:col>22</xdr:col>
      <xdr:colOff>114300</xdr:colOff>
      <xdr:row>35</xdr:row>
      <xdr:rowOff>300945</xdr:rowOff>
    </xdr:to>
    <xdr:cxnSp macro="">
      <xdr:nvCxnSpPr>
        <xdr:cNvPr id="117" name="直線コネクタ 116"/>
        <xdr:cNvCxnSpPr/>
      </xdr:nvCxnSpPr>
      <xdr:spPr bwMode="auto">
        <a:xfrm>
          <a:off x="3606800" y="6907105"/>
          <a:ext cx="698500" cy="4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296755</xdr:rowOff>
    </xdr:from>
    <xdr:to>
      <xdr:col>18</xdr:col>
      <xdr:colOff>177800</xdr:colOff>
      <xdr:row>35</xdr:row>
      <xdr:rowOff>342017</xdr:rowOff>
    </xdr:to>
    <xdr:cxnSp macro="">
      <xdr:nvCxnSpPr>
        <xdr:cNvPr id="120" name="直線コネクタ 119"/>
        <xdr:cNvCxnSpPr/>
      </xdr:nvCxnSpPr>
      <xdr:spPr bwMode="auto">
        <a:xfrm flipV="1">
          <a:off x="2908300" y="6907105"/>
          <a:ext cx="698500" cy="45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235134</xdr:rowOff>
    </xdr:from>
    <xdr:to>
      <xdr:col>29</xdr:col>
      <xdr:colOff>177800</xdr:colOff>
      <xdr:row>35</xdr:row>
      <xdr:rowOff>336734</xdr:rowOff>
    </xdr:to>
    <xdr:sp macro="" textlink="">
      <xdr:nvSpPr>
        <xdr:cNvPr id="130" name="楕円 129"/>
        <xdr:cNvSpPr/>
      </xdr:nvSpPr>
      <xdr:spPr bwMode="auto">
        <a:xfrm>
          <a:off x="5600700" y="6845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207211</xdr:rowOff>
    </xdr:from>
    <xdr:ext cx="762000" cy="259045"/>
    <xdr:sp macro="" textlink="">
      <xdr:nvSpPr>
        <xdr:cNvPr id="131" name="人口1人当たり決算額の推移該当値テキスト445"/>
        <xdr:cNvSpPr txBox="1"/>
      </xdr:nvSpPr>
      <xdr:spPr>
        <a:xfrm>
          <a:off x="5740400" y="681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303009</xdr:rowOff>
    </xdr:from>
    <xdr:to>
      <xdr:col>26</xdr:col>
      <xdr:colOff>101600</xdr:colOff>
      <xdr:row>36</xdr:row>
      <xdr:rowOff>61709</xdr:rowOff>
    </xdr:to>
    <xdr:sp macro="" textlink="">
      <xdr:nvSpPr>
        <xdr:cNvPr id="132" name="楕円 131"/>
        <xdr:cNvSpPr/>
      </xdr:nvSpPr>
      <xdr:spPr bwMode="auto">
        <a:xfrm>
          <a:off x="4953000" y="6913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46486</xdr:rowOff>
    </xdr:from>
    <xdr:ext cx="736600" cy="259045"/>
    <xdr:sp macro="" textlink="">
      <xdr:nvSpPr>
        <xdr:cNvPr id="133" name="テキスト ボックス 132"/>
        <xdr:cNvSpPr txBox="1"/>
      </xdr:nvSpPr>
      <xdr:spPr>
        <a:xfrm>
          <a:off x="4622800" y="699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250145</xdr:rowOff>
    </xdr:from>
    <xdr:to>
      <xdr:col>22</xdr:col>
      <xdr:colOff>165100</xdr:colOff>
      <xdr:row>36</xdr:row>
      <xdr:rowOff>8845</xdr:rowOff>
    </xdr:to>
    <xdr:sp macro="" textlink="">
      <xdr:nvSpPr>
        <xdr:cNvPr id="134" name="楕円 133"/>
        <xdr:cNvSpPr/>
      </xdr:nvSpPr>
      <xdr:spPr bwMode="auto">
        <a:xfrm>
          <a:off x="4254500" y="686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336522</xdr:rowOff>
    </xdr:from>
    <xdr:ext cx="762000" cy="259045"/>
    <xdr:sp macro="" textlink="">
      <xdr:nvSpPr>
        <xdr:cNvPr id="135" name="テキスト ボックス 134"/>
        <xdr:cNvSpPr txBox="1"/>
      </xdr:nvSpPr>
      <xdr:spPr>
        <a:xfrm>
          <a:off x="3924300" y="69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245955</xdr:rowOff>
    </xdr:from>
    <xdr:to>
      <xdr:col>19</xdr:col>
      <xdr:colOff>38100</xdr:colOff>
      <xdr:row>36</xdr:row>
      <xdr:rowOff>4655</xdr:rowOff>
    </xdr:to>
    <xdr:sp macro="" textlink="">
      <xdr:nvSpPr>
        <xdr:cNvPr id="136" name="楕円 135"/>
        <xdr:cNvSpPr/>
      </xdr:nvSpPr>
      <xdr:spPr bwMode="auto">
        <a:xfrm>
          <a:off x="3556000" y="6856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332332</xdr:rowOff>
    </xdr:from>
    <xdr:ext cx="762000" cy="259045"/>
    <xdr:sp macro="" textlink="">
      <xdr:nvSpPr>
        <xdr:cNvPr id="137" name="テキスト ボックス 136"/>
        <xdr:cNvSpPr txBox="1"/>
      </xdr:nvSpPr>
      <xdr:spPr>
        <a:xfrm>
          <a:off x="3225800" y="694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291217</xdr:rowOff>
    </xdr:from>
    <xdr:to>
      <xdr:col>15</xdr:col>
      <xdr:colOff>101600</xdr:colOff>
      <xdr:row>36</xdr:row>
      <xdr:rowOff>49917</xdr:rowOff>
    </xdr:to>
    <xdr:sp macro="" textlink="">
      <xdr:nvSpPr>
        <xdr:cNvPr id="138" name="楕円 137"/>
        <xdr:cNvSpPr/>
      </xdr:nvSpPr>
      <xdr:spPr bwMode="auto">
        <a:xfrm>
          <a:off x="2857500" y="690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34694</xdr:rowOff>
    </xdr:from>
    <xdr:ext cx="762000" cy="259045"/>
    <xdr:sp macro="" textlink="">
      <xdr:nvSpPr>
        <xdr:cNvPr id="139" name="テキスト ボックス 138"/>
        <xdr:cNvSpPr txBox="1"/>
      </xdr:nvSpPr>
      <xdr:spPr>
        <a:xfrm>
          <a:off x="2527300" y="698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19,093
18,985
34.34
9,189,041
8,900,842
188,109
4,777,482
5,696,060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91923</xdr:rowOff>
    </xdr:from>
    <xdr:to>
      <xdr:col>24</xdr:col>
      <xdr:colOff>63500</xdr:colOff>
      <xdr:row>33</xdr:row>
      <xdr:rowOff>142313</xdr:rowOff>
    </xdr:to>
    <xdr:cxnSp macro="">
      <xdr:nvCxnSpPr>
        <xdr:cNvPr id="63" name="直線コネクタ 62"/>
        <xdr:cNvCxnSpPr/>
      </xdr:nvCxnSpPr>
      <xdr:spPr>
        <a:xfrm flipV="1">
          <a:off x="3797300" y="5749773"/>
          <a:ext cx="838200" cy="5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142313</xdr:rowOff>
    </xdr:from>
    <xdr:to>
      <xdr:col>19</xdr:col>
      <xdr:colOff>177800</xdr:colOff>
      <xdr:row>34</xdr:row>
      <xdr:rowOff>92739</xdr:rowOff>
    </xdr:to>
    <xdr:cxnSp macro="">
      <xdr:nvCxnSpPr>
        <xdr:cNvPr id="66" name="直線コネクタ 65"/>
        <xdr:cNvCxnSpPr/>
      </xdr:nvCxnSpPr>
      <xdr:spPr>
        <a:xfrm flipV="1">
          <a:off x="2908300" y="5800163"/>
          <a:ext cx="889000" cy="1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147223</xdr:rowOff>
    </xdr:from>
    <xdr:ext cx="534377" cy="259045"/>
    <xdr:sp macro="" textlink="">
      <xdr:nvSpPr>
        <xdr:cNvPr id="68" name="テキスト ボックス 67"/>
        <xdr:cNvSpPr txBox="1"/>
      </xdr:nvSpPr>
      <xdr:spPr>
        <a:xfrm>
          <a:off x="3530111" y="61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92739</xdr:rowOff>
    </xdr:from>
    <xdr:to>
      <xdr:col>15</xdr:col>
      <xdr:colOff>50800</xdr:colOff>
      <xdr:row>35</xdr:row>
      <xdr:rowOff>27049</xdr:rowOff>
    </xdr:to>
    <xdr:cxnSp macro="">
      <xdr:nvCxnSpPr>
        <xdr:cNvPr id="69" name="直線コネクタ 68"/>
        <xdr:cNvCxnSpPr/>
      </xdr:nvCxnSpPr>
      <xdr:spPr>
        <a:xfrm flipV="1">
          <a:off x="2019300" y="5922039"/>
          <a:ext cx="889000" cy="10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165004</xdr:rowOff>
    </xdr:from>
    <xdr:ext cx="534377" cy="259045"/>
    <xdr:sp macro="" textlink="">
      <xdr:nvSpPr>
        <xdr:cNvPr id="71" name="テキスト ボックス 70"/>
        <xdr:cNvSpPr txBox="1"/>
      </xdr:nvSpPr>
      <xdr:spPr>
        <a:xfrm>
          <a:off x="2641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27049</xdr:rowOff>
    </xdr:from>
    <xdr:to>
      <xdr:col>10</xdr:col>
      <xdr:colOff>114300</xdr:colOff>
      <xdr:row>35</xdr:row>
      <xdr:rowOff>39671</xdr:rowOff>
    </xdr:to>
    <xdr:cxnSp macro="">
      <xdr:nvCxnSpPr>
        <xdr:cNvPr id="72" name="直線コネクタ 71"/>
        <xdr:cNvCxnSpPr/>
      </xdr:nvCxnSpPr>
      <xdr:spPr>
        <a:xfrm flipV="1">
          <a:off x="1130300" y="6027799"/>
          <a:ext cx="889000" cy="1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3825</xdr:rowOff>
    </xdr:from>
    <xdr:ext cx="534377" cy="259045"/>
    <xdr:sp macro="" textlink="">
      <xdr:nvSpPr>
        <xdr:cNvPr id="74" name="テキスト ボックス 73"/>
        <xdr:cNvSpPr txBox="1"/>
      </xdr:nvSpPr>
      <xdr:spPr>
        <a:xfrm>
          <a:off x="1752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9181</xdr:rowOff>
    </xdr:from>
    <xdr:ext cx="534377" cy="259045"/>
    <xdr:sp macro="" textlink="">
      <xdr:nvSpPr>
        <xdr:cNvPr id="76" name="テキスト ボックス 75"/>
        <xdr:cNvSpPr txBox="1"/>
      </xdr:nvSpPr>
      <xdr:spPr>
        <a:xfrm>
          <a:off x="863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41123</xdr:rowOff>
    </xdr:from>
    <xdr:to>
      <xdr:col>24</xdr:col>
      <xdr:colOff>114300</xdr:colOff>
      <xdr:row>33</xdr:row>
      <xdr:rowOff>142723</xdr:rowOff>
    </xdr:to>
    <xdr:sp macro="" textlink="">
      <xdr:nvSpPr>
        <xdr:cNvPr id="82" name="楕円 81"/>
        <xdr:cNvSpPr/>
      </xdr:nvSpPr>
      <xdr:spPr>
        <a:xfrm>
          <a:off x="4584700" y="569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64000</xdr:rowOff>
    </xdr:from>
    <xdr:ext cx="599010" cy="259045"/>
    <xdr:sp macro="" textlink="">
      <xdr:nvSpPr>
        <xdr:cNvPr id="83" name="人件費該当値テキスト"/>
        <xdr:cNvSpPr txBox="1"/>
      </xdr:nvSpPr>
      <xdr:spPr>
        <a:xfrm>
          <a:off x="4686300" y="555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91513</xdr:rowOff>
    </xdr:from>
    <xdr:to>
      <xdr:col>20</xdr:col>
      <xdr:colOff>38100</xdr:colOff>
      <xdr:row>34</xdr:row>
      <xdr:rowOff>21663</xdr:rowOff>
    </xdr:to>
    <xdr:sp macro="" textlink="">
      <xdr:nvSpPr>
        <xdr:cNvPr id="84" name="楕円 83"/>
        <xdr:cNvSpPr/>
      </xdr:nvSpPr>
      <xdr:spPr>
        <a:xfrm>
          <a:off x="3746500" y="574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38190</xdr:rowOff>
    </xdr:from>
    <xdr:ext cx="599010" cy="259045"/>
    <xdr:sp macro="" textlink="">
      <xdr:nvSpPr>
        <xdr:cNvPr id="85" name="テキスト ボックス 84"/>
        <xdr:cNvSpPr txBox="1"/>
      </xdr:nvSpPr>
      <xdr:spPr>
        <a:xfrm>
          <a:off x="3497795" y="552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41939</xdr:rowOff>
    </xdr:from>
    <xdr:to>
      <xdr:col>15</xdr:col>
      <xdr:colOff>101600</xdr:colOff>
      <xdr:row>34</xdr:row>
      <xdr:rowOff>143539</xdr:rowOff>
    </xdr:to>
    <xdr:sp macro="" textlink="">
      <xdr:nvSpPr>
        <xdr:cNvPr id="86" name="楕円 85"/>
        <xdr:cNvSpPr/>
      </xdr:nvSpPr>
      <xdr:spPr>
        <a:xfrm>
          <a:off x="2857500" y="587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160066</xdr:rowOff>
    </xdr:from>
    <xdr:ext cx="534377" cy="259045"/>
    <xdr:sp macro="" textlink="">
      <xdr:nvSpPr>
        <xdr:cNvPr id="87" name="テキスト ボックス 86"/>
        <xdr:cNvSpPr txBox="1"/>
      </xdr:nvSpPr>
      <xdr:spPr>
        <a:xfrm>
          <a:off x="2641111" y="56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147699</xdr:rowOff>
    </xdr:from>
    <xdr:to>
      <xdr:col>10</xdr:col>
      <xdr:colOff>165100</xdr:colOff>
      <xdr:row>35</xdr:row>
      <xdr:rowOff>77849</xdr:rowOff>
    </xdr:to>
    <xdr:sp macro="" textlink="">
      <xdr:nvSpPr>
        <xdr:cNvPr id="88" name="楕円 87"/>
        <xdr:cNvSpPr/>
      </xdr:nvSpPr>
      <xdr:spPr>
        <a:xfrm>
          <a:off x="1968500" y="59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94376</xdr:rowOff>
    </xdr:from>
    <xdr:ext cx="534377" cy="259045"/>
    <xdr:sp macro="" textlink="">
      <xdr:nvSpPr>
        <xdr:cNvPr id="89" name="テキスト ボックス 88"/>
        <xdr:cNvSpPr txBox="1"/>
      </xdr:nvSpPr>
      <xdr:spPr>
        <a:xfrm>
          <a:off x="1752111" y="575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160321</xdr:rowOff>
    </xdr:from>
    <xdr:to>
      <xdr:col>6</xdr:col>
      <xdr:colOff>38100</xdr:colOff>
      <xdr:row>35</xdr:row>
      <xdr:rowOff>90471</xdr:rowOff>
    </xdr:to>
    <xdr:sp macro="" textlink="">
      <xdr:nvSpPr>
        <xdr:cNvPr id="90" name="楕円 89"/>
        <xdr:cNvSpPr/>
      </xdr:nvSpPr>
      <xdr:spPr>
        <a:xfrm>
          <a:off x="1079500" y="598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106998</xdr:rowOff>
    </xdr:from>
    <xdr:ext cx="534377" cy="259045"/>
    <xdr:sp macro="" textlink="">
      <xdr:nvSpPr>
        <xdr:cNvPr id="91" name="テキスト ボックス 90"/>
        <xdr:cNvSpPr txBox="1"/>
      </xdr:nvSpPr>
      <xdr:spPr>
        <a:xfrm>
          <a:off x="863111" y="576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117771</xdr:rowOff>
    </xdr:from>
    <xdr:to>
      <xdr:col>24</xdr:col>
      <xdr:colOff>63500</xdr:colOff>
      <xdr:row>58</xdr:row>
      <xdr:rowOff>18640</xdr:rowOff>
    </xdr:to>
    <xdr:cxnSp macro="">
      <xdr:nvCxnSpPr>
        <xdr:cNvPr id="123" name="直線コネクタ 122"/>
        <xdr:cNvCxnSpPr/>
      </xdr:nvCxnSpPr>
      <xdr:spPr>
        <a:xfrm flipV="1">
          <a:off x="3797300" y="9890421"/>
          <a:ext cx="838200" cy="7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18640</xdr:rowOff>
    </xdr:from>
    <xdr:to>
      <xdr:col>19</xdr:col>
      <xdr:colOff>177800</xdr:colOff>
      <xdr:row>58</xdr:row>
      <xdr:rowOff>138818</xdr:rowOff>
    </xdr:to>
    <xdr:cxnSp macro="">
      <xdr:nvCxnSpPr>
        <xdr:cNvPr id="126" name="直線コネクタ 125"/>
        <xdr:cNvCxnSpPr/>
      </xdr:nvCxnSpPr>
      <xdr:spPr>
        <a:xfrm flipV="1">
          <a:off x="2908300" y="9962740"/>
          <a:ext cx="889000" cy="12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110439</xdr:rowOff>
    </xdr:from>
    <xdr:to>
      <xdr:col>15</xdr:col>
      <xdr:colOff>50800</xdr:colOff>
      <xdr:row>58</xdr:row>
      <xdr:rowOff>138818</xdr:rowOff>
    </xdr:to>
    <xdr:cxnSp macro="">
      <xdr:nvCxnSpPr>
        <xdr:cNvPr id="129" name="直線コネクタ 128"/>
        <xdr:cNvCxnSpPr/>
      </xdr:nvCxnSpPr>
      <xdr:spPr>
        <a:xfrm>
          <a:off x="2019300" y="10054539"/>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110439</xdr:rowOff>
    </xdr:from>
    <xdr:to>
      <xdr:col>10</xdr:col>
      <xdr:colOff>114300</xdr:colOff>
      <xdr:row>58</xdr:row>
      <xdr:rowOff>158919</xdr:rowOff>
    </xdr:to>
    <xdr:cxnSp macro="">
      <xdr:nvCxnSpPr>
        <xdr:cNvPr id="132" name="直線コネクタ 131"/>
        <xdr:cNvCxnSpPr/>
      </xdr:nvCxnSpPr>
      <xdr:spPr>
        <a:xfrm flipV="1">
          <a:off x="1130300" y="10054539"/>
          <a:ext cx="889000" cy="4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66971</xdr:rowOff>
    </xdr:from>
    <xdr:to>
      <xdr:col>24</xdr:col>
      <xdr:colOff>114300</xdr:colOff>
      <xdr:row>57</xdr:row>
      <xdr:rowOff>168571</xdr:rowOff>
    </xdr:to>
    <xdr:sp macro="" textlink="">
      <xdr:nvSpPr>
        <xdr:cNvPr id="142" name="楕円 141"/>
        <xdr:cNvSpPr/>
      </xdr:nvSpPr>
      <xdr:spPr>
        <a:xfrm>
          <a:off x="4584700" y="983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45398</xdr:rowOff>
    </xdr:from>
    <xdr:ext cx="534377" cy="259045"/>
    <xdr:sp macro="" textlink="">
      <xdr:nvSpPr>
        <xdr:cNvPr id="143" name="物件費該当値テキスト"/>
        <xdr:cNvSpPr txBox="1"/>
      </xdr:nvSpPr>
      <xdr:spPr>
        <a:xfrm>
          <a:off x="4686300" y="981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139290</xdr:rowOff>
    </xdr:from>
    <xdr:to>
      <xdr:col>20</xdr:col>
      <xdr:colOff>38100</xdr:colOff>
      <xdr:row>58</xdr:row>
      <xdr:rowOff>69440</xdr:rowOff>
    </xdr:to>
    <xdr:sp macro="" textlink="">
      <xdr:nvSpPr>
        <xdr:cNvPr id="144" name="楕円 143"/>
        <xdr:cNvSpPr/>
      </xdr:nvSpPr>
      <xdr:spPr>
        <a:xfrm>
          <a:off x="3746500" y="991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60567</xdr:rowOff>
    </xdr:from>
    <xdr:ext cx="534377" cy="259045"/>
    <xdr:sp macro="" textlink="">
      <xdr:nvSpPr>
        <xdr:cNvPr id="145" name="テキスト ボックス 144"/>
        <xdr:cNvSpPr txBox="1"/>
      </xdr:nvSpPr>
      <xdr:spPr>
        <a:xfrm>
          <a:off x="3530111" y="100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88018</xdr:rowOff>
    </xdr:from>
    <xdr:to>
      <xdr:col>15</xdr:col>
      <xdr:colOff>101600</xdr:colOff>
      <xdr:row>59</xdr:row>
      <xdr:rowOff>18168</xdr:rowOff>
    </xdr:to>
    <xdr:sp macro="" textlink="">
      <xdr:nvSpPr>
        <xdr:cNvPr id="146" name="楕円 145"/>
        <xdr:cNvSpPr/>
      </xdr:nvSpPr>
      <xdr:spPr>
        <a:xfrm>
          <a:off x="2857500" y="100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9295</xdr:rowOff>
    </xdr:from>
    <xdr:ext cx="534377" cy="259045"/>
    <xdr:sp macro="" textlink="">
      <xdr:nvSpPr>
        <xdr:cNvPr id="147" name="テキスト ボックス 146"/>
        <xdr:cNvSpPr txBox="1"/>
      </xdr:nvSpPr>
      <xdr:spPr>
        <a:xfrm>
          <a:off x="2641111" y="1012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59639</xdr:rowOff>
    </xdr:from>
    <xdr:to>
      <xdr:col>10</xdr:col>
      <xdr:colOff>165100</xdr:colOff>
      <xdr:row>58</xdr:row>
      <xdr:rowOff>161239</xdr:rowOff>
    </xdr:to>
    <xdr:sp macro="" textlink="">
      <xdr:nvSpPr>
        <xdr:cNvPr id="148" name="楕円 147"/>
        <xdr:cNvSpPr/>
      </xdr:nvSpPr>
      <xdr:spPr>
        <a:xfrm>
          <a:off x="1968500" y="100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152366</xdr:rowOff>
    </xdr:from>
    <xdr:ext cx="534377" cy="259045"/>
    <xdr:sp macro="" textlink="">
      <xdr:nvSpPr>
        <xdr:cNvPr id="149" name="テキスト ボックス 148"/>
        <xdr:cNvSpPr txBox="1"/>
      </xdr:nvSpPr>
      <xdr:spPr>
        <a:xfrm>
          <a:off x="1752111" y="1009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108119</xdr:rowOff>
    </xdr:from>
    <xdr:to>
      <xdr:col>6</xdr:col>
      <xdr:colOff>38100</xdr:colOff>
      <xdr:row>59</xdr:row>
      <xdr:rowOff>38269</xdr:rowOff>
    </xdr:to>
    <xdr:sp macro="" textlink="">
      <xdr:nvSpPr>
        <xdr:cNvPr id="150" name="楕円 149"/>
        <xdr:cNvSpPr/>
      </xdr:nvSpPr>
      <xdr:spPr>
        <a:xfrm>
          <a:off x="1079500" y="1005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29396</xdr:rowOff>
    </xdr:from>
    <xdr:ext cx="534377" cy="259045"/>
    <xdr:sp macro="" textlink="">
      <xdr:nvSpPr>
        <xdr:cNvPr id="151" name="テキスト ボックス 150"/>
        <xdr:cNvSpPr txBox="1"/>
      </xdr:nvSpPr>
      <xdr:spPr>
        <a:xfrm>
          <a:off x="863111" y="101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134351</xdr:rowOff>
    </xdr:from>
    <xdr:to>
      <xdr:col>24</xdr:col>
      <xdr:colOff>63500</xdr:colOff>
      <xdr:row>77</xdr:row>
      <xdr:rowOff>136362</xdr:rowOff>
    </xdr:to>
    <xdr:cxnSp macro="">
      <xdr:nvCxnSpPr>
        <xdr:cNvPr id="178" name="直線コネクタ 177"/>
        <xdr:cNvCxnSpPr/>
      </xdr:nvCxnSpPr>
      <xdr:spPr>
        <a:xfrm>
          <a:off x="3797300" y="1333600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131493</xdr:rowOff>
    </xdr:from>
    <xdr:to>
      <xdr:col>19</xdr:col>
      <xdr:colOff>177800</xdr:colOff>
      <xdr:row>77</xdr:row>
      <xdr:rowOff>134351</xdr:rowOff>
    </xdr:to>
    <xdr:cxnSp macro="">
      <xdr:nvCxnSpPr>
        <xdr:cNvPr id="181" name="直線コネクタ 180"/>
        <xdr:cNvCxnSpPr/>
      </xdr:nvCxnSpPr>
      <xdr:spPr>
        <a:xfrm>
          <a:off x="2908300" y="1333314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34455</xdr:rowOff>
    </xdr:from>
    <xdr:ext cx="469744" cy="259045"/>
    <xdr:sp macro="" textlink="">
      <xdr:nvSpPr>
        <xdr:cNvPr id="183" name="テキスト ボックス 182"/>
        <xdr:cNvSpPr txBox="1"/>
      </xdr:nvSpPr>
      <xdr:spPr>
        <a:xfrm>
          <a:off x="3562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131493</xdr:rowOff>
    </xdr:from>
    <xdr:to>
      <xdr:col>15</xdr:col>
      <xdr:colOff>50800</xdr:colOff>
      <xdr:row>77</xdr:row>
      <xdr:rowOff>142351</xdr:rowOff>
    </xdr:to>
    <xdr:cxnSp macro="">
      <xdr:nvCxnSpPr>
        <xdr:cNvPr id="184" name="直線コネクタ 183"/>
        <xdr:cNvCxnSpPr/>
      </xdr:nvCxnSpPr>
      <xdr:spPr>
        <a:xfrm flipV="1">
          <a:off x="2019300" y="13333143"/>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40832</xdr:rowOff>
    </xdr:from>
    <xdr:ext cx="469744" cy="259045"/>
    <xdr:sp macro="" textlink="">
      <xdr:nvSpPr>
        <xdr:cNvPr id="186" name="テキスト ボックス 185"/>
        <xdr:cNvSpPr txBox="1"/>
      </xdr:nvSpPr>
      <xdr:spPr>
        <a:xfrm>
          <a:off x="2673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142351</xdr:rowOff>
    </xdr:from>
    <xdr:to>
      <xdr:col>10</xdr:col>
      <xdr:colOff>114300</xdr:colOff>
      <xdr:row>77</xdr:row>
      <xdr:rowOff>153394</xdr:rowOff>
    </xdr:to>
    <xdr:cxnSp macro="">
      <xdr:nvCxnSpPr>
        <xdr:cNvPr id="187" name="直線コネクタ 186"/>
        <xdr:cNvCxnSpPr/>
      </xdr:nvCxnSpPr>
      <xdr:spPr>
        <a:xfrm flipV="1">
          <a:off x="1130300" y="13344001"/>
          <a:ext cx="889000" cy="1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38454</xdr:rowOff>
    </xdr:from>
    <xdr:ext cx="469744" cy="259045"/>
    <xdr:sp macro="" textlink="">
      <xdr:nvSpPr>
        <xdr:cNvPr id="189" name="テキスト ボックス 188"/>
        <xdr:cNvSpPr txBox="1"/>
      </xdr:nvSpPr>
      <xdr:spPr>
        <a:xfrm>
          <a:off x="1784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48513</xdr:rowOff>
    </xdr:from>
    <xdr:ext cx="469744" cy="259045"/>
    <xdr:sp macro="" textlink="">
      <xdr:nvSpPr>
        <xdr:cNvPr id="191" name="テキスト ボックス 190"/>
        <xdr:cNvSpPr txBox="1"/>
      </xdr:nvSpPr>
      <xdr:spPr>
        <a:xfrm>
          <a:off x="895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85562</xdr:rowOff>
    </xdr:from>
    <xdr:to>
      <xdr:col>24</xdr:col>
      <xdr:colOff>114300</xdr:colOff>
      <xdr:row>78</xdr:row>
      <xdr:rowOff>15712</xdr:rowOff>
    </xdr:to>
    <xdr:sp macro="" textlink="">
      <xdr:nvSpPr>
        <xdr:cNvPr id="197" name="楕円 196"/>
        <xdr:cNvSpPr/>
      </xdr:nvSpPr>
      <xdr:spPr>
        <a:xfrm>
          <a:off x="4584700" y="132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63989</xdr:rowOff>
    </xdr:from>
    <xdr:ext cx="469744" cy="259045"/>
    <xdr:sp macro="" textlink="">
      <xdr:nvSpPr>
        <xdr:cNvPr id="198" name="維持補修費該当値テキスト"/>
        <xdr:cNvSpPr txBox="1"/>
      </xdr:nvSpPr>
      <xdr:spPr>
        <a:xfrm>
          <a:off x="4686300" y="132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83551</xdr:rowOff>
    </xdr:from>
    <xdr:to>
      <xdr:col>20</xdr:col>
      <xdr:colOff>38100</xdr:colOff>
      <xdr:row>78</xdr:row>
      <xdr:rowOff>13701</xdr:rowOff>
    </xdr:to>
    <xdr:sp macro="" textlink="">
      <xdr:nvSpPr>
        <xdr:cNvPr id="199" name="楕円 198"/>
        <xdr:cNvSpPr/>
      </xdr:nvSpPr>
      <xdr:spPr>
        <a:xfrm>
          <a:off x="3746500" y="132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30228</xdr:rowOff>
    </xdr:from>
    <xdr:ext cx="469744" cy="259045"/>
    <xdr:sp macro="" textlink="">
      <xdr:nvSpPr>
        <xdr:cNvPr id="200" name="テキスト ボックス 199"/>
        <xdr:cNvSpPr txBox="1"/>
      </xdr:nvSpPr>
      <xdr:spPr>
        <a:xfrm>
          <a:off x="3562428" y="130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80693</xdr:rowOff>
    </xdr:from>
    <xdr:to>
      <xdr:col>15</xdr:col>
      <xdr:colOff>101600</xdr:colOff>
      <xdr:row>78</xdr:row>
      <xdr:rowOff>10843</xdr:rowOff>
    </xdr:to>
    <xdr:sp macro="" textlink="">
      <xdr:nvSpPr>
        <xdr:cNvPr id="201" name="楕円 200"/>
        <xdr:cNvSpPr/>
      </xdr:nvSpPr>
      <xdr:spPr>
        <a:xfrm>
          <a:off x="2857500" y="1328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27370</xdr:rowOff>
    </xdr:from>
    <xdr:ext cx="469744" cy="259045"/>
    <xdr:sp macro="" textlink="">
      <xdr:nvSpPr>
        <xdr:cNvPr id="202" name="テキスト ボックス 201"/>
        <xdr:cNvSpPr txBox="1"/>
      </xdr:nvSpPr>
      <xdr:spPr>
        <a:xfrm>
          <a:off x="2673428" y="1305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91551</xdr:rowOff>
    </xdr:from>
    <xdr:to>
      <xdr:col>10</xdr:col>
      <xdr:colOff>165100</xdr:colOff>
      <xdr:row>78</xdr:row>
      <xdr:rowOff>21701</xdr:rowOff>
    </xdr:to>
    <xdr:sp macro="" textlink="">
      <xdr:nvSpPr>
        <xdr:cNvPr id="203" name="楕円 202"/>
        <xdr:cNvSpPr/>
      </xdr:nvSpPr>
      <xdr:spPr>
        <a:xfrm>
          <a:off x="1968500" y="132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38228</xdr:rowOff>
    </xdr:from>
    <xdr:ext cx="469744" cy="259045"/>
    <xdr:sp macro="" textlink="">
      <xdr:nvSpPr>
        <xdr:cNvPr id="204" name="テキスト ボックス 203"/>
        <xdr:cNvSpPr txBox="1"/>
      </xdr:nvSpPr>
      <xdr:spPr>
        <a:xfrm>
          <a:off x="1784428" y="1306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102594</xdr:rowOff>
    </xdr:from>
    <xdr:to>
      <xdr:col>6</xdr:col>
      <xdr:colOff>38100</xdr:colOff>
      <xdr:row>78</xdr:row>
      <xdr:rowOff>32744</xdr:rowOff>
    </xdr:to>
    <xdr:sp macro="" textlink="">
      <xdr:nvSpPr>
        <xdr:cNvPr id="205" name="楕円 204"/>
        <xdr:cNvSpPr/>
      </xdr:nvSpPr>
      <xdr:spPr>
        <a:xfrm>
          <a:off x="1079500" y="1330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49271</xdr:rowOff>
    </xdr:from>
    <xdr:ext cx="469744" cy="259045"/>
    <xdr:sp macro="" textlink="">
      <xdr:nvSpPr>
        <xdr:cNvPr id="206" name="テキスト ボックス 205"/>
        <xdr:cNvSpPr txBox="1"/>
      </xdr:nvSpPr>
      <xdr:spPr>
        <a:xfrm>
          <a:off x="895428" y="130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21406</xdr:rowOff>
    </xdr:from>
    <xdr:to>
      <xdr:col>24</xdr:col>
      <xdr:colOff>62865</xdr:colOff>
      <xdr:row>98</xdr:row>
      <xdr:rowOff>98918</xdr:rowOff>
    </xdr:to>
    <xdr:cxnSp macro="">
      <xdr:nvCxnSpPr>
        <xdr:cNvPr id="229" name="直線コネクタ 228"/>
        <xdr:cNvCxnSpPr/>
      </xdr:nvCxnSpPr>
      <xdr:spPr>
        <a:xfrm flipV="1">
          <a:off x="4633595" y="15451906"/>
          <a:ext cx="1270" cy="144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102745</xdr:rowOff>
    </xdr:from>
    <xdr:ext cx="534377" cy="259045"/>
    <xdr:sp macro="" textlink="">
      <xdr:nvSpPr>
        <xdr:cNvPr id="230" name="扶助費最小値テキスト"/>
        <xdr:cNvSpPr txBox="1"/>
      </xdr:nvSpPr>
      <xdr:spPr>
        <a:xfrm>
          <a:off x="4686300" y="1690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98918</xdr:rowOff>
    </xdr:from>
    <xdr:to>
      <xdr:col>24</xdr:col>
      <xdr:colOff>152400</xdr:colOff>
      <xdr:row>98</xdr:row>
      <xdr:rowOff>98918</xdr:rowOff>
    </xdr:to>
    <xdr:cxnSp macro="">
      <xdr:nvCxnSpPr>
        <xdr:cNvPr id="231" name="直線コネクタ 230"/>
        <xdr:cNvCxnSpPr/>
      </xdr:nvCxnSpPr>
      <xdr:spPr>
        <a:xfrm>
          <a:off x="4546600" y="16901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139533</xdr:rowOff>
    </xdr:from>
    <xdr:ext cx="599010" cy="259045"/>
    <xdr:sp macro="" textlink="">
      <xdr:nvSpPr>
        <xdr:cNvPr id="232" name="扶助費最大値テキスト"/>
        <xdr:cNvSpPr txBox="1"/>
      </xdr:nvSpPr>
      <xdr:spPr>
        <a:xfrm>
          <a:off x="4686300" y="1522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127,762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21406</xdr:rowOff>
    </xdr:from>
    <xdr:to>
      <xdr:col>24</xdr:col>
      <xdr:colOff>152400</xdr:colOff>
      <xdr:row>90</xdr:row>
      <xdr:rowOff>21406</xdr:rowOff>
    </xdr:to>
    <xdr:cxnSp macro="">
      <xdr:nvCxnSpPr>
        <xdr:cNvPr id="233" name="直線コネクタ 232"/>
        <xdr:cNvCxnSpPr/>
      </xdr:nvCxnSpPr>
      <xdr:spPr>
        <a:xfrm>
          <a:off x="4546600" y="1545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98918</xdr:rowOff>
    </xdr:from>
    <xdr:to>
      <xdr:col>24</xdr:col>
      <xdr:colOff>63500</xdr:colOff>
      <xdr:row>98</xdr:row>
      <xdr:rowOff>136530</xdr:rowOff>
    </xdr:to>
    <xdr:cxnSp macro="">
      <xdr:nvCxnSpPr>
        <xdr:cNvPr id="234" name="直線コネクタ 233"/>
        <xdr:cNvCxnSpPr/>
      </xdr:nvCxnSpPr>
      <xdr:spPr>
        <a:xfrm flipV="1">
          <a:off x="3797300" y="16901018"/>
          <a:ext cx="838200" cy="3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156308</xdr:rowOff>
    </xdr:from>
    <xdr:ext cx="534377" cy="259045"/>
    <xdr:sp macro="" textlink="">
      <xdr:nvSpPr>
        <xdr:cNvPr id="235" name="扶助費平均値テキスト"/>
        <xdr:cNvSpPr txBox="1"/>
      </xdr:nvSpPr>
      <xdr:spPr>
        <a:xfrm>
          <a:off x="4686300" y="1610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133431</xdr:rowOff>
    </xdr:from>
    <xdr:to>
      <xdr:col>24</xdr:col>
      <xdr:colOff>114300</xdr:colOff>
      <xdr:row>95</xdr:row>
      <xdr:rowOff>63581</xdr:rowOff>
    </xdr:to>
    <xdr:sp macro="" textlink="">
      <xdr:nvSpPr>
        <xdr:cNvPr id="236" name="フローチャート: 判断 235"/>
        <xdr:cNvSpPr/>
      </xdr:nvSpPr>
      <xdr:spPr>
        <a:xfrm>
          <a:off x="4584700" y="1624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136530</xdr:rowOff>
    </xdr:from>
    <xdr:to>
      <xdr:col>19</xdr:col>
      <xdr:colOff>177800</xdr:colOff>
      <xdr:row>99</xdr:row>
      <xdr:rowOff>2722</xdr:rowOff>
    </xdr:to>
    <xdr:cxnSp macro="">
      <xdr:nvCxnSpPr>
        <xdr:cNvPr id="237" name="直線コネクタ 236"/>
        <xdr:cNvCxnSpPr/>
      </xdr:nvCxnSpPr>
      <xdr:spPr>
        <a:xfrm flipV="1">
          <a:off x="2908300" y="16938630"/>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129561</xdr:rowOff>
    </xdr:from>
    <xdr:to>
      <xdr:col>20</xdr:col>
      <xdr:colOff>38100</xdr:colOff>
      <xdr:row>95</xdr:row>
      <xdr:rowOff>59711</xdr:rowOff>
    </xdr:to>
    <xdr:sp macro="" textlink="">
      <xdr:nvSpPr>
        <xdr:cNvPr id="238" name="フローチャート: 判断 237"/>
        <xdr:cNvSpPr/>
      </xdr:nvSpPr>
      <xdr:spPr>
        <a:xfrm>
          <a:off x="3746500" y="1624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76238</xdr:rowOff>
    </xdr:from>
    <xdr:ext cx="534377" cy="259045"/>
    <xdr:sp macro="" textlink="">
      <xdr:nvSpPr>
        <xdr:cNvPr id="239" name="テキスト ボックス 238"/>
        <xdr:cNvSpPr txBox="1"/>
      </xdr:nvSpPr>
      <xdr:spPr>
        <a:xfrm>
          <a:off x="3530111" y="160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149361</xdr:rowOff>
    </xdr:from>
    <xdr:to>
      <xdr:col>15</xdr:col>
      <xdr:colOff>50800</xdr:colOff>
      <xdr:row>99</xdr:row>
      <xdr:rowOff>2722</xdr:rowOff>
    </xdr:to>
    <xdr:cxnSp macro="">
      <xdr:nvCxnSpPr>
        <xdr:cNvPr id="240" name="直線コネクタ 239"/>
        <xdr:cNvCxnSpPr/>
      </xdr:nvCxnSpPr>
      <xdr:spPr>
        <a:xfrm>
          <a:off x="2019300" y="16951461"/>
          <a:ext cx="889000" cy="2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170145</xdr:rowOff>
    </xdr:from>
    <xdr:to>
      <xdr:col>15</xdr:col>
      <xdr:colOff>101600</xdr:colOff>
      <xdr:row>95</xdr:row>
      <xdr:rowOff>100295</xdr:rowOff>
    </xdr:to>
    <xdr:sp macro="" textlink="">
      <xdr:nvSpPr>
        <xdr:cNvPr id="241" name="フローチャート: 判断 240"/>
        <xdr:cNvSpPr/>
      </xdr:nvSpPr>
      <xdr:spPr>
        <a:xfrm>
          <a:off x="2857500" y="1628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116822</xdr:rowOff>
    </xdr:from>
    <xdr:ext cx="534377" cy="259045"/>
    <xdr:sp macro="" textlink="">
      <xdr:nvSpPr>
        <xdr:cNvPr id="242" name="テキスト ボックス 241"/>
        <xdr:cNvSpPr txBox="1"/>
      </xdr:nvSpPr>
      <xdr:spPr>
        <a:xfrm>
          <a:off x="2641111" y="1606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149165</xdr:rowOff>
    </xdr:from>
    <xdr:to>
      <xdr:col>10</xdr:col>
      <xdr:colOff>114300</xdr:colOff>
      <xdr:row>98</xdr:row>
      <xdr:rowOff>149361</xdr:rowOff>
    </xdr:to>
    <xdr:cxnSp macro="">
      <xdr:nvCxnSpPr>
        <xdr:cNvPr id="243" name="直線コネクタ 242"/>
        <xdr:cNvCxnSpPr/>
      </xdr:nvCxnSpPr>
      <xdr:spPr>
        <a:xfrm>
          <a:off x="1130300" y="16951265"/>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8981</xdr:rowOff>
    </xdr:from>
    <xdr:to>
      <xdr:col>10</xdr:col>
      <xdr:colOff>165100</xdr:colOff>
      <xdr:row>95</xdr:row>
      <xdr:rowOff>110581</xdr:rowOff>
    </xdr:to>
    <xdr:sp macro="" textlink="">
      <xdr:nvSpPr>
        <xdr:cNvPr id="244" name="フローチャート: 判断 243"/>
        <xdr:cNvSpPr/>
      </xdr:nvSpPr>
      <xdr:spPr>
        <a:xfrm>
          <a:off x="1968500" y="1629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127108</xdr:rowOff>
    </xdr:from>
    <xdr:ext cx="534377" cy="259045"/>
    <xdr:sp macro="" textlink="">
      <xdr:nvSpPr>
        <xdr:cNvPr id="245" name="テキスト ボックス 244"/>
        <xdr:cNvSpPr txBox="1"/>
      </xdr:nvSpPr>
      <xdr:spPr>
        <a:xfrm>
          <a:off x="1752111" y="1607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30987</xdr:rowOff>
    </xdr:from>
    <xdr:to>
      <xdr:col>6</xdr:col>
      <xdr:colOff>38100</xdr:colOff>
      <xdr:row>95</xdr:row>
      <xdr:rowOff>132587</xdr:rowOff>
    </xdr:to>
    <xdr:sp macro="" textlink="">
      <xdr:nvSpPr>
        <xdr:cNvPr id="246" name="フローチャート: 判断 245"/>
        <xdr:cNvSpPr/>
      </xdr:nvSpPr>
      <xdr:spPr>
        <a:xfrm>
          <a:off x="1079500" y="1631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149114</xdr:rowOff>
    </xdr:from>
    <xdr:ext cx="534377" cy="259045"/>
    <xdr:sp macro="" textlink="">
      <xdr:nvSpPr>
        <xdr:cNvPr id="247" name="テキスト ボックス 246"/>
        <xdr:cNvSpPr txBox="1"/>
      </xdr:nvSpPr>
      <xdr:spPr>
        <a:xfrm>
          <a:off x="863111" y="160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48118</xdr:rowOff>
    </xdr:from>
    <xdr:to>
      <xdr:col>24</xdr:col>
      <xdr:colOff>114300</xdr:colOff>
      <xdr:row>98</xdr:row>
      <xdr:rowOff>149718</xdr:rowOff>
    </xdr:to>
    <xdr:sp macro="" textlink="">
      <xdr:nvSpPr>
        <xdr:cNvPr id="253" name="楕円 252"/>
        <xdr:cNvSpPr/>
      </xdr:nvSpPr>
      <xdr:spPr>
        <a:xfrm>
          <a:off x="4584700" y="168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134495</xdr:rowOff>
    </xdr:from>
    <xdr:ext cx="534377" cy="259045"/>
    <xdr:sp macro="" textlink="">
      <xdr:nvSpPr>
        <xdr:cNvPr id="254" name="扶助費該当値テキスト"/>
        <xdr:cNvSpPr txBox="1"/>
      </xdr:nvSpPr>
      <xdr:spPr>
        <a:xfrm>
          <a:off x="4686300" y="1676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85730</xdr:rowOff>
    </xdr:from>
    <xdr:to>
      <xdr:col>20</xdr:col>
      <xdr:colOff>38100</xdr:colOff>
      <xdr:row>99</xdr:row>
      <xdr:rowOff>15880</xdr:rowOff>
    </xdr:to>
    <xdr:sp macro="" textlink="">
      <xdr:nvSpPr>
        <xdr:cNvPr id="255" name="楕円 254"/>
        <xdr:cNvSpPr/>
      </xdr:nvSpPr>
      <xdr:spPr>
        <a:xfrm>
          <a:off x="3746500" y="1688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7007</xdr:rowOff>
    </xdr:from>
    <xdr:ext cx="534377" cy="259045"/>
    <xdr:sp macro="" textlink="">
      <xdr:nvSpPr>
        <xdr:cNvPr id="256" name="テキスト ボックス 255"/>
        <xdr:cNvSpPr txBox="1"/>
      </xdr:nvSpPr>
      <xdr:spPr>
        <a:xfrm>
          <a:off x="3530111" y="1698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123372</xdr:rowOff>
    </xdr:from>
    <xdr:to>
      <xdr:col>15</xdr:col>
      <xdr:colOff>101600</xdr:colOff>
      <xdr:row>99</xdr:row>
      <xdr:rowOff>53522</xdr:rowOff>
    </xdr:to>
    <xdr:sp macro="" textlink="">
      <xdr:nvSpPr>
        <xdr:cNvPr id="257" name="楕円 256"/>
        <xdr:cNvSpPr/>
      </xdr:nvSpPr>
      <xdr:spPr>
        <a:xfrm>
          <a:off x="2857500" y="1692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44649</xdr:rowOff>
    </xdr:from>
    <xdr:ext cx="534377" cy="259045"/>
    <xdr:sp macro="" textlink="">
      <xdr:nvSpPr>
        <xdr:cNvPr id="258" name="テキスト ボックス 257"/>
        <xdr:cNvSpPr txBox="1"/>
      </xdr:nvSpPr>
      <xdr:spPr>
        <a:xfrm>
          <a:off x="2641111" y="1701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98561</xdr:rowOff>
    </xdr:from>
    <xdr:to>
      <xdr:col>10</xdr:col>
      <xdr:colOff>165100</xdr:colOff>
      <xdr:row>99</xdr:row>
      <xdr:rowOff>28711</xdr:rowOff>
    </xdr:to>
    <xdr:sp macro="" textlink="">
      <xdr:nvSpPr>
        <xdr:cNvPr id="259" name="楕円 258"/>
        <xdr:cNvSpPr/>
      </xdr:nvSpPr>
      <xdr:spPr>
        <a:xfrm>
          <a:off x="1968500" y="1690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19838</xdr:rowOff>
    </xdr:from>
    <xdr:ext cx="534377" cy="259045"/>
    <xdr:sp macro="" textlink="">
      <xdr:nvSpPr>
        <xdr:cNvPr id="260" name="テキスト ボックス 259"/>
        <xdr:cNvSpPr txBox="1"/>
      </xdr:nvSpPr>
      <xdr:spPr>
        <a:xfrm>
          <a:off x="1752111" y="169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98365</xdr:rowOff>
    </xdr:from>
    <xdr:to>
      <xdr:col>6</xdr:col>
      <xdr:colOff>38100</xdr:colOff>
      <xdr:row>99</xdr:row>
      <xdr:rowOff>28515</xdr:rowOff>
    </xdr:to>
    <xdr:sp macro="" textlink="">
      <xdr:nvSpPr>
        <xdr:cNvPr id="261" name="楕円 260"/>
        <xdr:cNvSpPr/>
      </xdr:nvSpPr>
      <xdr:spPr>
        <a:xfrm>
          <a:off x="1079500" y="1690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19642</xdr:rowOff>
    </xdr:from>
    <xdr:ext cx="534377" cy="259045"/>
    <xdr:sp macro="" textlink="">
      <xdr:nvSpPr>
        <xdr:cNvPr id="262" name="テキスト ボックス 261"/>
        <xdr:cNvSpPr txBox="1"/>
      </xdr:nvSpPr>
      <xdr:spPr>
        <a:xfrm>
          <a:off x="863111" y="1699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84" name="直線コネクタ 283"/>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85"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86" name="直線コネクタ 285"/>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87"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278,628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88" name="直線コネクタ 287"/>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143710</xdr:rowOff>
    </xdr:from>
    <xdr:to>
      <xdr:col>55</xdr:col>
      <xdr:colOff>0</xdr:colOff>
      <xdr:row>37</xdr:row>
      <xdr:rowOff>101528</xdr:rowOff>
    </xdr:to>
    <xdr:cxnSp macro="">
      <xdr:nvCxnSpPr>
        <xdr:cNvPr id="289" name="直線コネクタ 288"/>
        <xdr:cNvCxnSpPr/>
      </xdr:nvCxnSpPr>
      <xdr:spPr>
        <a:xfrm flipV="1">
          <a:off x="9639300" y="5973010"/>
          <a:ext cx="838200" cy="47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0" name="補助費等平均値テキスト"/>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1" name="フローチャート: 判断 290"/>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101528</xdr:rowOff>
    </xdr:from>
    <xdr:to>
      <xdr:col>50</xdr:col>
      <xdr:colOff>114300</xdr:colOff>
      <xdr:row>37</xdr:row>
      <xdr:rowOff>102617</xdr:rowOff>
    </xdr:to>
    <xdr:cxnSp macro="">
      <xdr:nvCxnSpPr>
        <xdr:cNvPr id="292" name="直線コネクタ 291"/>
        <xdr:cNvCxnSpPr/>
      </xdr:nvCxnSpPr>
      <xdr:spPr>
        <a:xfrm flipV="1">
          <a:off x="8750300" y="644517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3" name="フローチャート: 判断 292"/>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294" name="テキスト ボックス 293"/>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102617</xdr:rowOff>
    </xdr:from>
    <xdr:to>
      <xdr:col>45</xdr:col>
      <xdr:colOff>177800</xdr:colOff>
      <xdr:row>37</xdr:row>
      <xdr:rowOff>121476</xdr:rowOff>
    </xdr:to>
    <xdr:cxnSp macro="">
      <xdr:nvCxnSpPr>
        <xdr:cNvPr id="295" name="直線コネクタ 294"/>
        <xdr:cNvCxnSpPr/>
      </xdr:nvCxnSpPr>
      <xdr:spPr>
        <a:xfrm flipV="1">
          <a:off x="7861300" y="6446267"/>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296" name="フローチャート: 判断 295"/>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297" name="テキスト ボックス 296"/>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93697</xdr:rowOff>
    </xdr:from>
    <xdr:to>
      <xdr:col>41</xdr:col>
      <xdr:colOff>50800</xdr:colOff>
      <xdr:row>37</xdr:row>
      <xdr:rowOff>121476</xdr:rowOff>
    </xdr:to>
    <xdr:cxnSp macro="">
      <xdr:nvCxnSpPr>
        <xdr:cNvPr id="298" name="直線コネクタ 297"/>
        <xdr:cNvCxnSpPr/>
      </xdr:nvCxnSpPr>
      <xdr:spPr>
        <a:xfrm>
          <a:off x="6972300" y="6437347"/>
          <a:ext cx="889000" cy="2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299" name="フローチャート: 判断 298"/>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0" name="テキスト ボックス 299"/>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1" name="フローチャート: 判断 300"/>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2" name="テキスト ボックス 301"/>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92910</xdr:rowOff>
    </xdr:from>
    <xdr:to>
      <xdr:col>55</xdr:col>
      <xdr:colOff>50800</xdr:colOff>
      <xdr:row>35</xdr:row>
      <xdr:rowOff>23060</xdr:rowOff>
    </xdr:to>
    <xdr:sp macro="" textlink="">
      <xdr:nvSpPr>
        <xdr:cNvPr id="308" name="楕円 307"/>
        <xdr:cNvSpPr/>
      </xdr:nvSpPr>
      <xdr:spPr>
        <a:xfrm>
          <a:off x="10426700" y="59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7837</xdr:rowOff>
    </xdr:from>
    <xdr:ext cx="599010" cy="259045"/>
    <xdr:sp macro="" textlink="">
      <xdr:nvSpPr>
        <xdr:cNvPr id="309" name="補助費等該当値テキスト"/>
        <xdr:cNvSpPr txBox="1"/>
      </xdr:nvSpPr>
      <xdr:spPr>
        <a:xfrm>
          <a:off x="10528300" y="58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50728</xdr:rowOff>
    </xdr:from>
    <xdr:to>
      <xdr:col>50</xdr:col>
      <xdr:colOff>165100</xdr:colOff>
      <xdr:row>37</xdr:row>
      <xdr:rowOff>152328</xdr:rowOff>
    </xdr:to>
    <xdr:sp macro="" textlink="">
      <xdr:nvSpPr>
        <xdr:cNvPr id="310" name="楕円 309"/>
        <xdr:cNvSpPr/>
      </xdr:nvSpPr>
      <xdr:spPr>
        <a:xfrm>
          <a:off x="9588500" y="639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143456</xdr:rowOff>
    </xdr:from>
    <xdr:ext cx="534377" cy="259045"/>
    <xdr:sp macro="" textlink="">
      <xdr:nvSpPr>
        <xdr:cNvPr id="311" name="テキスト ボックス 310"/>
        <xdr:cNvSpPr txBox="1"/>
      </xdr:nvSpPr>
      <xdr:spPr>
        <a:xfrm>
          <a:off x="9372111" y="64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51817</xdr:rowOff>
    </xdr:from>
    <xdr:to>
      <xdr:col>46</xdr:col>
      <xdr:colOff>38100</xdr:colOff>
      <xdr:row>37</xdr:row>
      <xdr:rowOff>153417</xdr:rowOff>
    </xdr:to>
    <xdr:sp macro="" textlink="">
      <xdr:nvSpPr>
        <xdr:cNvPr id="312" name="楕円 311"/>
        <xdr:cNvSpPr/>
      </xdr:nvSpPr>
      <xdr:spPr>
        <a:xfrm>
          <a:off x="8699500" y="63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144543</xdr:rowOff>
    </xdr:from>
    <xdr:ext cx="534377" cy="259045"/>
    <xdr:sp macro="" textlink="">
      <xdr:nvSpPr>
        <xdr:cNvPr id="313" name="テキスト ボックス 312"/>
        <xdr:cNvSpPr txBox="1"/>
      </xdr:nvSpPr>
      <xdr:spPr>
        <a:xfrm>
          <a:off x="8483111" y="648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70676</xdr:rowOff>
    </xdr:from>
    <xdr:to>
      <xdr:col>41</xdr:col>
      <xdr:colOff>101600</xdr:colOff>
      <xdr:row>38</xdr:row>
      <xdr:rowOff>826</xdr:rowOff>
    </xdr:to>
    <xdr:sp macro="" textlink="">
      <xdr:nvSpPr>
        <xdr:cNvPr id="314" name="楕円 313"/>
        <xdr:cNvSpPr/>
      </xdr:nvSpPr>
      <xdr:spPr>
        <a:xfrm>
          <a:off x="7810500" y="641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163403</xdr:rowOff>
    </xdr:from>
    <xdr:ext cx="534377" cy="259045"/>
    <xdr:sp macro="" textlink="">
      <xdr:nvSpPr>
        <xdr:cNvPr id="315" name="テキスト ボックス 314"/>
        <xdr:cNvSpPr txBox="1"/>
      </xdr:nvSpPr>
      <xdr:spPr>
        <a:xfrm>
          <a:off x="7594111" y="650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42897</xdr:rowOff>
    </xdr:from>
    <xdr:to>
      <xdr:col>36</xdr:col>
      <xdr:colOff>165100</xdr:colOff>
      <xdr:row>37</xdr:row>
      <xdr:rowOff>144497</xdr:rowOff>
    </xdr:to>
    <xdr:sp macro="" textlink="">
      <xdr:nvSpPr>
        <xdr:cNvPr id="316" name="楕円 315"/>
        <xdr:cNvSpPr/>
      </xdr:nvSpPr>
      <xdr:spPr>
        <a:xfrm>
          <a:off x="6921500" y="638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135624</xdr:rowOff>
    </xdr:from>
    <xdr:ext cx="534377" cy="259045"/>
    <xdr:sp macro="" textlink="">
      <xdr:nvSpPr>
        <xdr:cNvPr id="317" name="テキスト ボックス 316"/>
        <xdr:cNvSpPr txBox="1"/>
      </xdr:nvSpPr>
      <xdr:spPr>
        <a:xfrm>
          <a:off x="6705111" y="647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39" name="直線コネクタ 338"/>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0"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1" name="直線コネクタ 340"/>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2"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3" name="直線コネクタ 342"/>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25053</xdr:rowOff>
    </xdr:from>
    <xdr:to>
      <xdr:col>55</xdr:col>
      <xdr:colOff>0</xdr:colOff>
      <xdr:row>58</xdr:row>
      <xdr:rowOff>57724</xdr:rowOff>
    </xdr:to>
    <xdr:cxnSp macro="">
      <xdr:nvCxnSpPr>
        <xdr:cNvPr id="344" name="直線コネクタ 343"/>
        <xdr:cNvCxnSpPr/>
      </xdr:nvCxnSpPr>
      <xdr:spPr>
        <a:xfrm>
          <a:off x="9639300" y="9969153"/>
          <a:ext cx="8382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45" name="普通建設事業費平均値テキスト"/>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46" name="フローチャート: 判断 345"/>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25053</xdr:rowOff>
    </xdr:from>
    <xdr:to>
      <xdr:col>50</xdr:col>
      <xdr:colOff>114300</xdr:colOff>
      <xdr:row>58</xdr:row>
      <xdr:rowOff>60051</xdr:rowOff>
    </xdr:to>
    <xdr:cxnSp macro="">
      <xdr:nvCxnSpPr>
        <xdr:cNvPr id="347" name="直線コネクタ 346"/>
        <xdr:cNvCxnSpPr/>
      </xdr:nvCxnSpPr>
      <xdr:spPr>
        <a:xfrm flipV="1">
          <a:off x="8750300" y="9969153"/>
          <a:ext cx="889000" cy="3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48" name="フローチャート: 判断 347"/>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49" name="テキスト ボックス 348"/>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2329</xdr:rowOff>
    </xdr:from>
    <xdr:to>
      <xdr:col>45</xdr:col>
      <xdr:colOff>177800</xdr:colOff>
      <xdr:row>58</xdr:row>
      <xdr:rowOff>60051</xdr:rowOff>
    </xdr:to>
    <xdr:cxnSp macro="">
      <xdr:nvCxnSpPr>
        <xdr:cNvPr id="350" name="直線コネクタ 349"/>
        <xdr:cNvCxnSpPr/>
      </xdr:nvCxnSpPr>
      <xdr:spPr>
        <a:xfrm>
          <a:off x="7861300" y="9946429"/>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1" name="フローチャート: 判断 350"/>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2" name="テキスト ボックス 351"/>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2329</xdr:rowOff>
    </xdr:from>
    <xdr:to>
      <xdr:col>41</xdr:col>
      <xdr:colOff>50800</xdr:colOff>
      <xdr:row>58</xdr:row>
      <xdr:rowOff>68747</xdr:rowOff>
    </xdr:to>
    <xdr:cxnSp macro="">
      <xdr:nvCxnSpPr>
        <xdr:cNvPr id="353" name="直線コネクタ 352"/>
        <xdr:cNvCxnSpPr/>
      </xdr:nvCxnSpPr>
      <xdr:spPr>
        <a:xfrm flipV="1">
          <a:off x="6972300" y="9946429"/>
          <a:ext cx="889000" cy="6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54" name="フローチャート: 判断 353"/>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70585</xdr:rowOff>
    </xdr:from>
    <xdr:ext cx="534377" cy="259045"/>
    <xdr:sp macro="" textlink="">
      <xdr:nvSpPr>
        <xdr:cNvPr id="355" name="テキスト ボックス 354"/>
        <xdr:cNvSpPr txBox="1"/>
      </xdr:nvSpPr>
      <xdr:spPr>
        <a:xfrm>
          <a:off x="7594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56" name="フローチャート: 判断 355"/>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57" name="テキスト ボックス 356"/>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6924</xdr:rowOff>
    </xdr:from>
    <xdr:to>
      <xdr:col>55</xdr:col>
      <xdr:colOff>50800</xdr:colOff>
      <xdr:row>58</xdr:row>
      <xdr:rowOff>108524</xdr:rowOff>
    </xdr:to>
    <xdr:sp macro="" textlink="">
      <xdr:nvSpPr>
        <xdr:cNvPr id="363" name="楕円 362"/>
        <xdr:cNvSpPr/>
      </xdr:nvSpPr>
      <xdr:spPr>
        <a:xfrm>
          <a:off x="10426700" y="995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93301</xdr:rowOff>
    </xdr:from>
    <xdr:ext cx="534377" cy="259045"/>
    <xdr:sp macro="" textlink="">
      <xdr:nvSpPr>
        <xdr:cNvPr id="364" name="普通建設事業費該当値テキスト"/>
        <xdr:cNvSpPr txBox="1"/>
      </xdr:nvSpPr>
      <xdr:spPr>
        <a:xfrm>
          <a:off x="10528300" y="986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145703</xdr:rowOff>
    </xdr:from>
    <xdr:to>
      <xdr:col>50</xdr:col>
      <xdr:colOff>165100</xdr:colOff>
      <xdr:row>58</xdr:row>
      <xdr:rowOff>75853</xdr:rowOff>
    </xdr:to>
    <xdr:sp macro="" textlink="">
      <xdr:nvSpPr>
        <xdr:cNvPr id="365" name="楕円 364"/>
        <xdr:cNvSpPr/>
      </xdr:nvSpPr>
      <xdr:spPr>
        <a:xfrm>
          <a:off x="9588500" y="991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66980</xdr:rowOff>
    </xdr:from>
    <xdr:ext cx="534377" cy="259045"/>
    <xdr:sp macro="" textlink="">
      <xdr:nvSpPr>
        <xdr:cNvPr id="366" name="テキスト ボックス 365"/>
        <xdr:cNvSpPr txBox="1"/>
      </xdr:nvSpPr>
      <xdr:spPr>
        <a:xfrm>
          <a:off x="9372111" y="1001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9251</xdr:rowOff>
    </xdr:from>
    <xdr:to>
      <xdr:col>46</xdr:col>
      <xdr:colOff>38100</xdr:colOff>
      <xdr:row>58</xdr:row>
      <xdr:rowOff>110851</xdr:rowOff>
    </xdr:to>
    <xdr:sp macro="" textlink="">
      <xdr:nvSpPr>
        <xdr:cNvPr id="367" name="楕円 366"/>
        <xdr:cNvSpPr/>
      </xdr:nvSpPr>
      <xdr:spPr>
        <a:xfrm>
          <a:off x="8699500" y="99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101978</xdr:rowOff>
    </xdr:from>
    <xdr:ext cx="534377" cy="259045"/>
    <xdr:sp macro="" textlink="">
      <xdr:nvSpPr>
        <xdr:cNvPr id="368" name="テキスト ボックス 367"/>
        <xdr:cNvSpPr txBox="1"/>
      </xdr:nvSpPr>
      <xdr:spPr>
        <a:xfrm>
          <a:off x="8483111" y="1004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122979</xdr:rowOff>
    </xdr:from>
    <xdr:to>
      <xdr:col>41</xdr:col>
      <xdr:colOff>101600</xdr:colOff>
      <xdr:row>58</xdr:row>
      <xdr:rowOff>53129</xdr:rowOff>
    </xdr:to>
    <xdr:sp macro="" textlink="">
      <xdr:nvSpPr>
        <xdr:cNvPr id="369" name="楕円 368"/>
        <xdr:cNvSpPr/>
      </xdr:nvSpPr>
      <xdr:spPr>
        <a:xfrm>
          <a:off x="7810500" y="98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44256</xdr:rowOff>
    </xdr:from>
    <xdr:ext cx="534377" cy="259045"/>
    <xdr:sp macro="" textlink="">
      <xdr:nvSpPr>
        <xdr:cNvPr id="370" name="テキスト ボックス 369"/>
        <xdr:cNvSpPr txBox="1"/>
      </xdr:nvSpPr>
      <xdr:spPr>
        <a:xfrm>
          <a:off x="7594111" y="998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17947</xdr:rowOff>
    </xdr:from>
    <xdr:to>
      <xdr:col>36</xdr:col>
      <xdr:colOff>165100</xdr:colOff>
      <xdr:row>58</xdr:row>
      <xdr:rowOff>119547</xdr:rowOff>
    </xdr:to>
    <xdr:sp macro="" textlink="">
      <xdr:nvSpPr>
        <xdr:cNvPr id="371" name="楕円 370"/>
        <xdr:cNvSpPr/>
      </xdr:nvSpPr>
      <xdr:spPr>
        <a:xfrm>
          <a:off x="6921500" y="99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110674</xdr:rowOff>
    </xdr:from>
    <xdr:ext cx="534377" cy="259045"/>
    <xdr:sp macro="" textlink="">
      <xdr:nvSpPr>
        <xdr:cNvPr id="372" name="テキスト ボックス 371"/>
        <xdr:cNvSpPr txBox="1"/>
      </xdr:nvSpPr>
      <xdr:spPr>
        <a:xfrm>
          <a:off x="6705111" y="1005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396" name="直線コネクタ 395"/>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399"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0" name="直線コネクタ 399"/>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156259</xdr:rowOff>
    </xdr:from>
    <xdr:to>
      <xdr:col>55</xdr:col>
      <xdr:colOff>0</xdr:colOff>
      <xdr:row>78</xdr:row>
      <xdr:rowOff>159741</xdr:rowOff>
    </xdr:to>
    <xdr:cxnSp macro="">
      <xdr:nvCxnSpPr>
        <xdr:cNvPr id="401" name="直線コネクタ 400"/>
        <xdr:cNvCxnSpPr/>
      </xdr:nvCxnSpPr>
      <xdr:spPr>
        <a:xfrm>
          <a:off x="9639300" y="13529359"/>
          <a:ext cx="8382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2" name="普通建設事業費 （ うち新規整備　）平均値テキスト"/>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3" name="フローチャート: 判断 402"/>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156259</xdr:rowOff>
    </xdr:from>
    <xdr:to>
      <xdr:col>50</xdr:col>
      <xdr:colOff>114300</xdr:colOff>
      <xdr:row>79</xdr:row>
      <xdr:rowOff>36624</xdr:rowOff>
    </xdr:to>
    <xdr:cxnSp macro="">
      <xdr:nvCxnSpPr>
        <xdr:cNvPr id="404" name="直線コネクタ 403"/>
        <xdr:cNvCxnSpPr/>
      </xdr:nvCxnSpPr>
      <xdr:spPr>
        <a:xfrm flipV="1">
          <a:off x="8750300" y="13529359"/>
          <a:ext cx="8890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05" name="フローチャート: 判断 404"/>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06" name="テキスト ボックス 405"/>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92739</xdr:rowOff>
    </xdr:from>
    <xdr:to>
      <xdr:col>45</xdr:col>
      <xdr:colOff>177800</xdr:colOff>
      <xdr:row>79</xdr:row>
      <xdr:rowOff>36624</xdr:rowOff>
    </xdr:to>
    <xdr:cxnSp macro="">
      <xdr:nvCxnSpPr>
        <xdr:cNvPr id="407" name="直線コネクタ 406"/>
        <xdr:cNvCxnSpPr/>
      </xdr:nvCxnSpPr>
      <xdr:spPr>
        <a:xfrm>
          <a:off x="7861300" y="13465839"/>
          <a:ext cx="889000" cy="1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08" name="フローチャート: 判断 407"/>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09" name="テキスト ボックス 408"/>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92739</xdr:rowOff>
    </xdr:from>
    <xdr:to>
      <xdr:col>41</xdr:col>
      <xdr:colOff>50800</xdr:colOff>
      <xdr:row>79</xdr:row>
      <xdr:rowOff>39954</xdr:rowOff>
    </xdr:to>
    <xdr:cxnSp macro="">
      <xdr:nvCxnSpPr>
        <xdr:cNvPr id="410" name="直線コネクタ 409"/>
        <xdr:cNvCxnSpPr/>
      </xdr:nvCxnSpPr>
      <xdr:spPr>
        <a:xfrm flipV="1">
          <a:off x="6972300" y="13465839"/>
          <a:ext cx="889000" cy="11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1" name="フローチャート: 判断 410"/>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2" name="テキスト ボックス 411"/>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3" name="フローチャート: 判断 412"/>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14" name="テキスト ボックス 413"/>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108941</xdr:rowOff>
    </xdr:from>
    <xdr:to>
      <xdr:col>55</xdr:col>
      <xdr:colOff>50800</xdr:colOff>
      <xdr:row>79</xdr:row>
      <xdr:rowOff>39091</xdr:rowOff>
    </xdr:to>
    <xdr:sp macro="" textlink="">
      <xdr:nvSpPr>
        <xdr:cNvPr id="420" name="楕円 419"/>
        <xdr:cNvSpPr/>
      </xdr:nvSpPr>
      <xdr:spPr>
        <a:xfrm>
          <a:off x="10426700" y="134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23868</xdr:rowOff>
    </xdr:from>
    <xdr:ext cx="469744" cy="259045"/>
    <xdr:sp macro="" textlink="">
      <xdr:nvSpPr>
        <xdr:cNvPr id="421" name="普通建設事業費 （ うち新規整備　）該当値テキスト"/>
        <xdr:cNvSpPr txBox="1"/>
      </xdr:nvSpPr>
      <xdr:spPr>
        <a:xfrm>
          <a:off x="10528300" y="133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105459</xdr:rowOff>
    </xdr:from>
    <xdr:to>
      <xdr:col>50</xdr:col>
      <xdr:colOff>165100</xdr:colOff>
      <xdr:row>79</xdr:row>
      <xdr:rowOff>35609</xdr:rowOff>
    </xdr:to>
    <xdr:sp macro="" textlink="">
      <xdr:nvSpPr>
        <xdr:cNvPr id="422" name="楕円 421"/>
        <xdr:cNvSpPr/>
      </xdr:nvSpPr>
      <xdr:spPr>
        <a:xfrm>
          <a:off x="9588500" y="1347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26736</xdr:rowOff>
    </xdr:from>
    <xdr:ext cx="469744" cy="259045"/>
    <xdr:sp macro="" textlink="">
      <xdr:nvSpPr>
        <xdr:cNvPr id="423" name="テキスト ボックス 422"/>
        <xdr:cNvSpPr txBox="1"/>
      </xdr:nvSpPr>
      <xdr:spPr>
        <a:xfrm>
          <a:off x="9404428" y="1357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157274</xdr:rowOff>
    </xdr:from>
    <xdr:to>
      <xdr:col>46</xdr:col>
      <xdr:colOff>38100</xdr:colOff>
      <xdr:row>79</xdr:row>
      <xdr:rowOff>87424</xdr:rowOff>
    </xdr:to>
    <xdr:sp macro="" textlink="">
      <xdr:nvSpPr>
        <xdr:cNvPr id="424" name="楕円 423"/>
        <xdr:cNvSpPr/>
      </xdr:nvSpPr>
      <xdr:spPr>
        <a:xfrm>
          <a:off x="8699500" y="1353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78551</xdr:rowOff>
    </xdr:from>
    <xdr:ext cx="469744" cy="259045"/>
    <xdr:sp macro="" textlink="">
      <xdr:nvSpPr>
        <xdr:cNvPr id="425" name="テキスト ボックス 424"/>
        <xdr:cNvSpPr txBox="1"/>
      </xdr:nvSpPr>
      <xdr:spPr>
        <a:xfrm>
          <a:off x="8515428" y="1362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41939</xdr:rowOff>
    </xdr:from>
    <xdr:to>
      <xdr:col>41</xdr:col>
      <xdr:colOff>101600</xdr:colOff>
      <xdr:row>78</xdr:row>
      <xdr:rowOff>143539</xdr:rowOff>
    </xdr:to>
    <xdr:sp macro="" textlink="">
      <xdr:nvSpPr>
        <xdr:cNvPr id="426" name="楕円 425"/>
        <xdr:cNvSpPr/>
      </xdr:nvSpPr>
      <xdr:spPr>
        <a:xfrm>
          <a:off x="7810500" y="1341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134666</xdr:rowOff>
    </xdr:from>
    <xdr:ext cx="534377" cy="259045"/>
    <xdr:sp macro="" textlink="">
      <xdr:nvSpPr>
        <xdr:cNvPr id="427" name="テキスト ボックス 426"/>
        <xdr:cNvSpPr txBox="1"/>
      </xdr:nvSpPr>
      <xdr:spPr>
        <a:xfrm>
          <a:off x="7594111" y="1350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160604</xdr:rowOff>
    </xdr:from>
    <xdr:to>
      <xdr:col>36</xdr:col>
      <xdr:colOff>165100</xdr:colOff>
      <xdr:row>79</xdr:row>
      <xdr:rowOff>90754</xdr:rowOff>
    </xdr:to>
    <xdr:sp macro="" textlink="">
      <xdr:nvSpPr>
        <xdr:cNvPr id="428" name="楕円 427"/>
        <xdr:cNvSpPr/>
      </xdr:nvSpPr>
      <xdr:spPr>
        <a:xfrm>
          <a:off x="6921500" y="135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81881</xdr:rowOff>
    </xdr:from>
    <xdr:ext cx="378565" cy="259045"/>
    <xdr:sp macro="" textlink="">
      <xdr:nvSpPr>
        <xdr:cNvPr id="429" name="テキスト ボックス 428"/>
        <xdr:cNvSpPr txBox="1"/>
      </xdr:nvSpPr>
      <xdr:spPr>
        <a:xfrm>
          <a:off x="6783017" y="1362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0" name="直線コネクタ 43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1" name="テキスト ボックス 44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4" name="直線コネクタ 44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5" name="テキスト ボックス 444"/>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49" name="直線コネクタ 448"/>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0"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1" name="直線コネクタ 450"/>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2"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3" name="直線コネクタ 452"/>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114491</xdr:rowOff>
    </xdr:from>
    <xdr:to>
      <xdr:col>55</xdr:col>
      <xdr:colOff>0</xdr:colOff>
      <xdr:row>97</xdr:row>
      <xdr:rowOff>150473</xdr:rowOff>
    </xdr:to>
    <xdr:cxnSp macro="">
      <xdr:nvCxnSpPr>
        <xdr:cNvPr id="454" name="直線コネクタ 453"/>
        <xdr:cNvCxnSpPr/>
      </xdr:nvCxnSpPr>
      <xdr:spPr>
        <a:xfrm>
          <a:off x="9639300" y="16745141"/>
          <a:ext cx="838200" cy="3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55" name="普通建設事業費 （ うち更新整備　）平均値テキスト"/>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56" name="フローチャート: 判断 455"/>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114491</xdr:rowOff>
    </xdr:from>
    <xdr:to>
      <xdr:col>50</xdr:col>
      <xdr:colOff>114300</xdr:colOff>
      <xdr:row>97</xdr:row>
      <xdr:rowOff>136077</xdr:rowOff>
    </xdr:to>
    <xdr:cxnSp macro="">
      <xdr:nvCxnSpPr>
        <xdr:cNvPr id="457" name="直線コネクタ 456"/>
        <xdr:cNvCxnSpPr/>
      </xdr:nvCxnSpPr>
      <xdr:spPr>
        <a:xfrm flipV="1">
          <a:off x="8750300" y="16745141"/>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58" name="フローチャート: 判断 457"/>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59" name="テキスト ボックス 458"/>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131397</xdr:rowOff>
    </xdr:from>
    <xdr:to>
      <xdr:col>45</xdr:col>
      <xdr:colOff>177800</xdr:colOff>
      <xdr:row>97</xdr:row>
      <xdr:rowOff>136077</xdr:rowOff>
    </xdr:to>
    <xdr:cxnSp macro="">
      <xdr:nvCxnSpPr>
        <xdr:cNvPr id="460" name="直線コネクタ 459"/>
        <xdr:cNvCxnSpPr/>
      </xdr:nvCxnSpPr>
      <xdr:spPr>
        <a:xfrm>
          <a:off x="7861300" y="16762047"/>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1" name="フローチャート: 判断 460"/>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2" name="テキスト ボックス 461"/>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117971</xdr:rowOff>
    </xdr:from>
    <xdr:to>
      <xdr:col>41</xdr:col>
      <xdr:colOff>50800</xdr:colOff>
      <xdr:row>97</xdr:row>
      <xdr:rowOff>131397</xdr:rowOff>
    </xdr:to>
    <xdr:cxnSp macro="">
      <xdr:nvCxnSpPr>
        <xdr:cNvPr id="463" name="直線コネクタ 462"/>
        <xdr:cNvCxnSpPr/>
      </xdr:nvCxnSpPr>
      <xdr:spPr>
        <a:xfrm>
          <a:off x="6972300" y="16748621"/>
          <a:ext cx="889000" cy="1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64" name="フローチャート: 判断 463"/>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65" name="テキスト ボックス 464"/>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66" name="フローチャート: 判断 465"/>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67" name="テキスト ボックス 466"/>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99673</xdr:rowOff>
    </xdr:from>
    <xdr:to>
      <xdr:col>55</xdr:col>
      <xdr:colOff>50800</xdr:colOff>
      <xdr:row>98</xdr:row>
      <xdr:rowOff>29823</xdr:rowOff>
    </xdr:to>
    <xdr:sp macro="" textlink="">
      <xdr:nvSpPr>
        <xdr:cNvPr id="473" name="楕円 472"/>
        <xdr:cNvSpPr/>
      </xdr:nvSpPr>
      <xdr:spPr>
        <a:xfrm>
          <a:off x="10426700" y="167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14600</xdr:rowOff>
    </xdr:from>
    <xdr:ext cx="469744" cy="259045"/>
    <xdr:sp macro="" textlink="">
      <xdr:nvSpPr>
        <xdr:cNvPr id="474" name="普通建設事業費 （ うち更新整備　）該当値テキスト"/>
        <xdr:cNvSpPr txBox="1"/>
      </xdr:nvSpPr>
      <xdr:spPr>
        <a:xfrm>
          <a:off x="10528300" y="1664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63691</xdr:rowOff>
    </xdr:from>
    <xdr:to>
      <xdr:col>50</xdr:col>
      <xdr:colOff>165100</xdr:colOff>
      <xdr:row>97</xdr:row>
      <xdr:rowOff>165291</xdr:rowOff>
    </xdr:to>
    <xdr:sp macro="" textlink="">
      <xdr:nvSpPr>
        <xdr:cNvPr id="475" name="楕円 474"/>
        <xdr:cNvSpPr/>
      </xdr:nvSpPr>
      <xdr:spPr>
        <a:xfrm>
          <a:off x="9588500" y="166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156418</xdr:rowOff>
    </xdr:from>
    <xdr:ext cx="534377" cy="259045"/>
    <xdr:sp macro="" textlink="">
      <xdr:nvSpPr>
        <xdr:cNvPr id="476" name="テキスト ボックス 475"/>
        <xdr:cNvSpPr txBox="1"/>
      </xdr:nvSpPr>
      <xdr:spPr>
        <a:xfrm>
          <a:off x="9372111" y="167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85277</xdr:rowOff>
    </xdr:from>
    <xdr:to>
      <xdr:col>46</xdr:col>
      <xdr:colOff>38100</xdr:colOff>
      <xdr:row>98</xdr:row>
      <xdr:rowOff>15427</xdr:rowOff>
    </xdr:to>
    <xdr:sp macro="" textlink="">
      <xdr:nvSpPr>
        <xdr:cNvPr id="477" name="楕円 476"/>
        <xdr:cNvSpPr/>
      </xdr:nvSpPr>
      <xdr:spPr>
        <a:xfrm>
          <a:off x="8699500" y="167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6554</xdr:rowOff>
    </xdr:from>
    <xdr:ext cx="534377" cy="259045"/>
    <xdr:sp macro="" textlink="">
      <xdr:nvSpPr>
        <xdr:cNvPr id="478" name="テキスト ボックス 477"/>
        <xdr:cNvSpPr txBox="1"/>
      </xdr:nvSpPr>
      <xdr:spPr>
        <a:xfrm>
          <a:off x="8483111" y="1680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80597</xdr:rowOff>
    </xdr:from>
    <xdr:to>
      <xdr:col>41</xdr:col>
      <xdr:colOff>101600</xdr:colOff>
      <xdr:row>98</xdr:row>
      <xdr:rowOff>10747</xdr:rowOff>
    </xdr:to>
    <xdr:sp macro="" textlink="">
      <xdr:nvSpPr>
        <xdr:cNvPr id="479" name="楕円 478"/>
        <xdr:cNvSpPr/>
      </xdr:nvSpPr>
      <xdr:spPr>
        <a:xfrm>
          <a:off x="7810500" y="1671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1874</xdr:rowOff>
    </xdr:from>
    <xdr:ext cx="534377" cy="259045"/>
    <xdr:sp macro="" textlink="">
      <xdr:nvSpPr>
        <xdr:cNvPr id="480" name="テキスト ボックス 479"/>
        <xdr:cNvSpPr txBox="1"/>
      </xdr:nvSpPr>
      <xdr:spPr>
        <a:xfrm>
          <a:off x="7594111" y="1680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67171</xdr:rowOff>
    </xdr:from>
    <xdr:to>
      <xdr:col>36</xdr:col>
      <xdr:colOff>165100</xdr:colOff>
      <xdr:row>97</xdr:row>
      <xdr:rowOff>168771</xdr:rowOff>
    </xdr:to>
    <xdr:sp macro="" textlink="">
      <xdr:nvSpPr>
        <xdr:cNvPr id="481" name="楕円 480"/>
        <xdr:cNvSpPr/>
      </xdr:nvSpPr>
      <xdr:spPr>
        <a:xfrm>
          <a:off x="6921500" y="166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159898</xdr:rowOff>
    </xdr:from>
    <xdr:ext cx="534377" cy="259045"/>
    <xdr:sp macro="" textlink="">
      <xdr:nvSpPr>
        <xdr:cNvPr id="482" name="テキスト ボックス 481"/>
        <xdr:cNvSpPr txBox="1"/>
      </xdr:nvSpPr>
      <xdr:spPr>
        <a:xfrm>
          <a:off x="6705111" y="167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3" name="直線コネクタ 49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4" name="テキスト ボックス 49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6" name="テキスト ボックス 49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8" name="テキスト ボックス 497"/>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2" name="直線コネクタ 501"/>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3"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4" name="直線コネクタ 50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05"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06" name="直線コネクタ 505"/>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137128</xdr:rowOff>
    </xdr:from>
    <xdr:to>
      <xdr:col>85</xdr:col>
      <xdr:colOff>127000</xdr:colOff>
      <xdr:row>37</xdr:row>
      <xdr:rowOff>160628</xdr:rowOff>
    </xdr:to>
    <xdr:cxnSp macro="">
      <xdr:nvCxnSpPr>
        <xdr:cNvPr id="507" name="直線コネクタ 506"/>
        <xdr:cNvCxnSpPr/>
      </xdr:nvCxnSpPr>
      <xdr:spPr>
        <a:xfrm flipV="1">
          <a:off x="15481300" y="6480778"/>
          <a:ext cx="8382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96685</xdr:rowOff>
    </xdr:from>
    <xdr:ext cx="469744" cy="259045"/>
    <xdr:sp macro="" textlink="">
      <xdr:nvSpPr>
        <xdr:cNvPr id="508" name="災害復旧事業費平均値テキスト"/>
        <xdr:cNvSpPr txBox="1"/>
      </xdr:nvSpPr>
      <xdr:spPr>
        <a:xfrm>
          <a:off x="16370300" y="6440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09" name="フローチャート: 判断 508"/>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160628</xdr:rowOff>
    </xdr:from>
    <xdr:to>
      <xdr:col>81</xdr:col>
      <xdr:colOff>50800</xdr:colOff>
      <xdr:row>37</xdr:row>
      <xdr:rowOff>168280</xdr:rowOff>
    </xdr:to>
    <xdr:cxnSp macro="">
      <xdr:nvCxnSpPr>
        <xdr:cNvPr id="510" name="直線コネクタ 509"/>
        <xdr:cNvCxnSpPr/>
      </xdr:nvCxnSpPr>
      <xdr:spPr>
        <a:xfrm flipV="1">
          <a:off x="14592300" y="6504278"/>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1" name="フローチャート: 判断 510"/>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32642</xdr:rowOff>
    </xdr:from>
    <xdr:ext cx="469744" cy="259045"/>
    <xdr:sp macro="" textlink="">
      <xdr:nvSpPr>
        <xdr:cNvPr id="512" name="テキスト ボックス 511"/>
        <xdr:cNvSpPr txBox="1"/>
      </xdr:nvSpPr>
      <xdr:spPr>
        <a:xfrm>
          <a:off x="15246428" y="65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168280</xdr:rowOff>
    </xdr:from>
    <xdr:to>
      <xdr:col>76</xdr:col>
      <xdr:colOff>114300</xdr:colOff>
      <xdr:row>38</xdr:row>
      <xdr:rowOff>24354</xdr:rowOff>
    </xdr:to>
    <xdr:cxnSp macro="">
      <xdr:nvCxnSpPr>
        <xdr:cNvPr id="513" name="直線コネクタ 512"/>
        <xdr:cNvCxnSpPr/>
      </xdr:nvCxnSpPr>
      <xdr:spPr>
        <a:xfrm flipV="1">
          <a:off x="13703300" y="6511930"/>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14" name="フローチャート: 判断 513"/>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45599</xdr:rowOff>
    </xdr:from>
    <xdr:ext cx="469744" cy="259045"/>
    <xdr:sp macro="" textlink="">
      <xdr:nvSpPr>
        <xdr:cNvPr id="515" name="テキスト ボックス 514"/>
        <xdr:cNvSpPr txBox="1"/>
      </xdr:nvSpPr>
      <xdr:spPr>
        <a:xfrm>
          <a:off x="14357428" y="656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10913</xdr:rowOff>
    </xdr:from>
    <xdr:to>
      <xdr:col>71</xdr:col>
      <xdr:colOff>177800</xdr:colOff>
      <xdr:row>38</xdr:row>
      <xdr:rowOff>24354</xdr:rowOff>
    </xdr:to>
    <xdr:cxnSp macro="">
      <xdr:nvCxnSpPr>
        <xdr:cNvPr id="516" name="直線コネクタ 515"/>
        <xdr:cNvCxnSpPr/>
      </xdr:nvCxnSpPr>
      <xdr:spPr>
        <a:xfrm>
          <a:off x="12814300" y="6526013"/>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17" name="フローチャート: 判断 516"/>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18" name="テキスト ボックス 517"/>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19" name="フローチャート: 判断 518"/>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0" name="テキスト ボックス 519"/>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86328</xdr:rowOff>
    </xdr:from>
    <xdr:to>
      <xdr:col>85</xdr:col>
      <xdr:colOff>177800</xdr:colOff>
      <xdr:row>38</xdr:row>
      <xdr:rowOff>16478</xdr:rowOff>
    </xdr:to>
    <xdr:sp macro="" textlink="">
      <xdr:nvSpPr>
        <xdr:cNvPr id="526" name="楕円 525"/>
        <xdr:cNvSpPr/>
      </xdr:nvSpPr>
      <xdr:spPr>
        <a:xfrm>
          <a:off x="16268700" y="64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45705</xdr:rowOff>
    </xdr:from>
    <xdr:ext cx="534377" cy="259045"/>
    <xdr:sp macro="" textlink="">
      <xdr:nvSpPr>
        <xdr:cNvPr id="527" name="災害復旧事業費該当値テキスト"/>
        <xdr:cNvSpPr txBox="1"/>
      </xdr:nvSpPr>
      <xdr:spPr>
        <a:xfrm>
          <a:off x="16370300" y="621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109828</xdr:rowOff>
    </xdr:from>
    <xdr:to>
      <xdr:col>81</xdr:col>
      <xdr:colOff>101600</xdr:colOff>
      <xdr:row>38</xdr:row>
      <xdr:rowOff>39978</xdr:rowOff>
    </xdr:to>
    <xdr:sp macro="" textlink="">
      <xdr:nvSpPr>
        <xdr:cNvPr id="528" name="楕円 527"/>
        <xdr:cNvSpPr/>
      </xdr:nvSpPr>
      <xdr:spPr>
        <a:xfrm>
          <a:off x="15430500" y="645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56505</xdr:rowOff>
    </xdr:from>
    <xdr:ext cx="469744" cy="259045"/>
    <xdr:sp macro="" textlink="">
      <xdr:nvSpPr>
        <xdr:cNvPr id="529" name="テキスト ボックス 528"/>
        <xdr:cNvSpPr txBox="1"/>
      </xdr:nvSpPr>
      <xdr:spPr>
        <a:xfrm>
          <a:off x="15246428" y="62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117481</xdr:rowOff>
    </xdr:from>
    <xdr:to>
      <xdr:col>76</xdr:col>
      <xdr:colOff>165100</xdr:colOff>
      <xdr:row>38</xdr:row>
      <xdr:rowOff>47631</xdr:rowOff>
    </xdr:to>
    <xdr:sp macro="" textlink="">
      <xdr:nvSpPr>
        <xdr:cNvPr id="530" name="楕円 529"/>
        <xdr:cNvSpPr/>
      </xdr:nvSpPr>
      <xdr:spPr>
        <a:xfrm>
          <a:off x="14541500" y="646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64158</xdr:rowOff>
    </xdr:from>
    <xdr:ext cx="469744" cy="259045"/>
    <xdr:sp macro="" textlink="">
      <xdr:nvSpPr>
        <xdr:cNvPr id="531" name="テキスト ボックス 530"/>
        <xdr:cNvSpPr txBox="1"/>
      </xdr:nvSpPr>
      <xdr:spPr>
        <a:xfrm>
          <a:off x="14357428" y="623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145004</xdr:rowOff>
    </xdr:from>
    <xdr:to>
      <xdr:col>72</xdr:col>
      <xdr:colOff>38100</xdr:colOff>
      <xdr:row>38</xdr:row>
      <xdr:rowOff>75154</xdr:rowOff>
    </xdr:to>
    <xdr:sp macro="" textlink="">
      <xdr:nvSpPr>
        <xdr:cNvPr id="532" name="楕円 531"/>
        <xdr:cNvSpPr/>
      </xdr:nvSpPr>
      <xdr:spPr>
        <a:xfrm>
          <a:off x="13652500" y="64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66281</xdr:rowOff>
    </xdr:from>
    <xdr:ext cx="378565" cy="259045"/>
    <xdr:sp macro="" textlink="">
      <xdr:nvSpPr>
        <xdr:cNvPr id="533" name="テキスト ボックス 532"/>
        <xdr:cNvSpPr txBox="1"/>
      </xdr:nvSpPr>
      <xdr:spPr>
        <a:xfrm>
          <a:off x="13514017" y="658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131563</xdr:rowOff>
    </xdr:from>
    <xdr:to>
      <xdr:col>67</xdr:col>
      <xdr:colOff>101600</xdr:colOff>
      <xdr:row>38</xdr:row>
      <xdr:rowOff>61713</xdr:rowOff>
    </xdr:to>
    <xdr:sp macro="" textlink="">
      <xdr:nvSpPr>
        <xdr:cNvPr id="534" name="楕円 533"/>
        <xdr:cNvSpPr/>
      </xdr:nvSpPr>
      <xdr:spPr>
        <a:xfrm>
          <a:off x="12763500" y="647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52840</xdr:rowOff>
    </xdr:from>
    <xdr:ext cx="469744" cy="259045"/>
    <xdr:sp macro="" textlink="">
      <xdr:nvSpPr>
        <xdr:cNvPr id="535" name="テキスト ボックス 534"/>
        <xdr:cNvSpPr txBox="1"/>
      </xdr:nvSpPr>
      <xdr:spPr>
        <a:xfrm>
          <a:off x="12579428" y="65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49" name="テキスト ボックス 548"/>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1" name="テキスト ボックス 550"/>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3" name="テキスト ボックス 552"/>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7" name="直線コネクタ 556"/>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8"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0"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4" name="フローチャート: 判断 563"/>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6" name="フローチャート: 判断 565"/>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7" name="テキスト ボックス 56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9" name="フローチャート: 判断 568"/>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0" name="テキスト ボックス 569"/>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2" name="フローチャート: 判断 571"/>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3" name="テキスト ボックス 572"/>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4" name="フローチャート: 判断 573"/>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5" name="テキスト ボックス 574"/>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2"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4" name="テキスト ボックス 583"/>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6" name="テキスト ボックス 585"/>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8" name="テキスト ボックス 587"/>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0" name="テキスト ボックス 589"/>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14" name="直線コネクタ 613"/>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15"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16" name="直線コネクタ 615"/>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17"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200,111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18" name="直線コネクタ 617"/>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149347</xdr:rowOff>
    </xdr:from>
    <xdr:to>
      <xdr:col>85</xdr:col>
      <xdr:colOff>127000</xdr:colOff>
      <xdr:row>78</xdr:row>
      <xdr:rowOff>1436</xdr:rowOff>
    </xdr:to>
    <xdr:cxnSp macro="">
      <xdr:nvCxnSpPr>
        <xdr:cNvPr id="619" name="直線コネクタ 618"/>
        <xdr:cNvCxnSpPr/>
      </xdr:nvCxnSpPr>
      <xdr:spPr>
        <a:xfrm flipV="1">
          <a:off x="15481300" y="13350997"/>
          <a:ext cx="838200" cy="2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0" name="公債費平均値テキスト"/>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1" name="フローチャート: 判断 620"/>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170081</xdr:rowOff>
    </xdr:from>
    <xdr:to>
      <xdr:col>81</xdr:col>
      <xdr:colOff>50800</xdr:colOff>
      <xdr:row>78</xdr:row>
      <xdr:rowOff>1436</xdr:rowOff>
    </xdr:to>
    <xdr:cxnSp macro="">
      <xdr:nvCxnSpPr>
        <xdr:cNvPr id="622" name="直線コネクタ 621"/>
        <xdr:cNvCxnSpPr/>
      </xdr:nvCxnSpPr>
      <xdr:spPr>
        <a:xfrm>
          <a:off x="14592300" y="13371731"/>
          <a:ext cx="889000" cy="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3" name="フローチャート: 判断 622"/>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24" name="テキスト ボックス 623"/>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167345</xdr:rowOff>
    </xdr:from>
    <xdr:to>
      <xdr:col>76</xdr:col>
      <xdr:colOff>114300</xdr:colOff>
      <xdr:row>77</xdr:row>
      <xdr:rowOff>170081</xdr:rowOff>
    </xdr:to>
    <xdr:cxnSp macro="">
      <xdr:nvCxnSpPr>
        <xdr:cNvPr id="625" name="直線コネクタ 624"/>
        <xdr:cNvCxnSpPr/>
      </xdr:nvCxnSpPr>
      <xdr:spPr>
        <a:xfrm>
          <a:off x="13703300" y="13368995"/>
          <a:ext cx="889000"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26" name="フローチャート: 判断 625"/>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27" name="テキスト ボックス 626"/>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167345</xdr:rowOff>
    </xdr:from>
    <xdr:to>
      <xdr:col>71</xdr:col>
      <xdr:colOff>177800</xdr:colOff>
      <xdr:row>78</xdr:row>
      <xdr:rowOff>17498</xdr:rowOff>
    </xdr:to>
    <xdr:cxnSp macro="">
      <xdr:nvCxnSpPr>
        <xdr:cNvPr id="628" name="直線コネクタ 627"/>
        <xdr:cNvCxnSpPr/>
      </xdr:nvCxnSpPr>
      <xdr:spPr>
        <a:xfrm flipV="1">
          <a:off x="12814300" y="13368995"/>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29" name="フローチャート: 判断 628"/>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0" name="テキスト ボックス 629"/>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1" name="フローチャート: 判断 630"/>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2" name="テキスト ボックス 631"/>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98547</xdr:rowOff>
    </xdr:from>
    <xdr:to>
      <xdr:col>85</xdr:col>
      <xdr:colOff>177800</xdr:colOff>
      <xdr:row>78</xdr:row>
      <xdr:rowOff>28697</xdr:rowOff>
    </xdr:to>
    <xdr:sp macro="" textlink="">
      <xdr:nvSpPr>
        <xdr:cNvPr id="638" name="楕円 637"/>
        <xdr:cNvSpPr/>
      </xdr:nvSpPr>
      <xdr:spPr>
        <a:xfrm>
          <a:off x="16268700" y="1330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76974</xdr:rowOff>
    </xdr:from>
    <xdr:ext cx="534377" cy="259045"/>
    <xdr:sp macro="" textlink="">
      <xdr:nvSpPr>
        <xdr:cNvPr id="639" name="公債費該当値テキスト"/>
        <xdr:cNvSpPr txBox="1"/>
      </xdr:nvSpPr>
      <xdr:spPr>
        <a:xfrm>
          <a:off x="16370300" y="1327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122086</xdr:rowOff>
    </xdr:from>
    <xdr:to>
      <xdr:col>81</xdr:col>
      <xdr:colOff>101600</xdr:colOff>
      <xdr:row>78</xdr:row>
      <xdr:rowOff>52236</xdr:rowOff>
    </xdr:to>
    <xdr:sp macro="" textlink="">
      <xdr:nvSpPr>
        <xdr:cNvPr id="640" name="楕円 639"/>
        <xdr:cNvSpPr/>
      </xdr:nvSpPr>
      <xdr:spPr>
        <a:xfrm>
          <a:off x="15430500" y="133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43363</xdr:rowOff>
    </xdr:from>
    <xdr:ext cx="534377" cy="259045"/>
    <xdr:sp macro="" textlink="">
      <xdr:nvSpPr>
        <xdr:cNvPr id="641" name="テキスト ボックス 640"/>
        <xdr:cNvSpPr txBox="1"/>
      </xdr:nvSpPr>
      <xdr:spPr>
        <a:xfrm>
          <a:off x="15214111" y="134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119281</xdr:rowOff>
    </xdr:from>
    <xdr:to>
      <xdr:col>76</xdr:col>
      <xdr:colOff>165100</xdr:colOff>
      <xdr:row>78</xdr:row>
      <xdr:rowOff>49431</xdr:rowOff>
    </xdr:to>
    <xdr:sp macro="" textlink="">
      <xdr:nvSpPr>
        <xdr:cNvPr id="642" name="楕円 641"/>
        <xdr:cNvSpPr/>
      </xdr:nvSpPr>
      <xdr:spPr>
        <a:xfrm>
          <a:off x="14541500" y="133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40558</xdr:rowOff>
    </xdr:from>
    <xdr:ext cx="534377" cy="259045"/>
    <xdr:sp macro="" textlink="">
      <xdr:nvSpPr>
        <xdr:cNvPr id="643" name="テキスト ボックス 642"/>
        <xdr:cNvSpPr txBox="1"/>
      </xdr:nvSpPr>
      <xdr:spPr>
        <a:xfrm>
          <a:off x="14325111" y="134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116545</xdr:rowOff>
    </xdr:from>
    <xdr:to>
      <xdr:col>72</xdr:col>
      <xdr:colOff>38100</xdr:colOff>
      <xdr:row>78</xdr:row>
      <xdr:rowOff>46695</xdr:rowOff>
    </xdr:to>
    <xdr:sp macro="" textlink="">
      <xdr:nvSpPr>
        <xdr:cNvPr id="644" name="楕円 643"/>
        <xdr:cNvSpPr/>
      </xdr:nvSpPr>
      <xdr:spPr>
        <a:xfrm>
          <a:off x="13652500" y="1331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37822</xdr:rowOff>
    </xdr:from>
    <xdr:ext cx="534377" cy="259045"/>
    <xdr:sp macro="" textlink="">
      <xdr:nvSpPr>
        <xdr:cNvPr id="645" name="テキスト ボックス 644"/>
        <xdr:cNvSpPr txBox="1"/>
      </xdr:nvSpPr>
      <xdr:spPr>
        <a:xfrm>
          <a:off x="13436111" y="1341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138148</xdr:rowOff>
    </xdr:from>
    <xdr:to>
      <xdr:col>67</xdr:col>
      <xdr:colOff>101600</xdr:colOff>
      <xdr:row>78</xdr:row>
      <xdr:rowOff>68298</xdr:rowOff>
    </xdr:to>
    <xdr:sp macro="" textlink="">
      <xdr:nvSpPr>
        <xdr:cNvPr id="646" name="楕円 645"/>
        <xdr:cNvSpPr/>
      </xdr:nvSpPr>
      <xdr:spPr>
        <a:xfrm>
          <a:off x="12763500" y="1333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59425</xdr:rowOff>
    </xdr:from>
    <xdr:ext cx="534377" cy="259045"/>
    <xdr:sp macro="" textlink="">
      <xdr:nvSpPr>
        <xdr:cNvPr id="647" name="テキスト ボックス 646"/>
        <xdr:cNvSpPr txBox="1"/>
      </xdr:nvSpPr>
      <xdr:spPr>
        <a:xfrm>
          <a:off x="12547111" y="1343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3" name="直線コネクタ 672"/>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74"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75" name="直線コネクタ 674"/>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76"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77" name="直線コネクタ 676"/>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153144</xdr:rowOff>
    </xdr:from>
    <xdr:to>
      <xdr:col>85</xdr:col>
      <xdr:colOff>127000</xdr:colOff>
      <xdr:row>99</xdr:row>
      <xdr:rowOff>80373</xdr:rowOff>
    </xdr:to>
    <xdr:cxnSp macro="">
      <xdr:nvCxnSpPr>
        <xdr:cNvPr id="678" name="直線コネクタ 677"/>
        <xdr:cNvCxnSpPr/>
      </xdr:nvCxnSpPr>
      <xdr:spPr>
        <a:xfrm>
          <a:off x="15481300" y="16955244"/>
          <a:ext cx="8382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79" name="積立金平均値テキスト"/>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0" name="フローチャート: 判断 679"/>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153144</xdr:rowOff>
    </xdr:from>
    <xdr:to>
      <xdr:col>81</xdr:col>
      <xdr:colOff>50800</xdr:colOff>
      <xdr:row>99</xdr:row>
      <xdr:rowOff>50088</xdr:rowOff>
    </xdr:to>
    <xdr:cxnSp macro="">
      <xdr:nvCxnSpPr>
        <xdr:cNvPr id="681" name="直線コネクタ 680"/>
        <xdr:cNvCxnSpPr/>
      </xdr:nvCxnSpPr>
      <xdr:spPr>
        <a:xfrm flipV="1">
          <a:off x="14592300" y="16955244"/>
          <a:ext cx="889000" cy="6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2" name="フローチャート: 判断 681"/>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3" name="テキスト ボックス 682"/>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163083</xdr:rowOff>
    </xdr:from>
    <xdr:to>
      <xdr:col>76</xdr:col>
      <xdr:colOff>114300</xdr:colOff>
      <xdr:row>99</xdr:row>
      <xdr:rowOff>50088</xdr:rowOff>
    </xdr:to>
    <xdr:cxnSp macro="">
      <xdr:nvCxnSpPr>
        <xdr:cNvPr id="684" name="直線コネクタ 683"/>
        <xdr:cNvCxnSpPr/>
      </xdr:nvCxnSpPr>
      <xdr:spPr>
        <a:xfrm>
          <a:off x="13703300" y="16965183"/>
          <a:ext cx="889000" cy="5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85" name="フローチャート: 判断 684"/>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86" name="テキスト ボックス 685"/>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107457</xdr:rowOff>
    </xdr:from>
    <xdr:to>
      <xdr:col>71</xdr:col>
      <xdr:colOff>177800</xdr:colOff>
      <xdr:row>98</xdr:row>
      <xdr:rowOff>163083</xdr:rowOff>
    </xdr:to>
    <xdr:cxnSp macro="">
      <xdr:nvCxnSpPr>
        <xdr:cNvPr id="687" name="直線コネクタ 686"/>
        <xdr:cNvCxnSpPr/>
      </xdr:nvCxnSpPr>
      <xdr:spPr>
        <a:xfrm>
          <a:off x="12814300" y="16909557"/>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88" name="フローチャート: 判断 687"/>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89" name="テキスト ボックス 688"/>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0" name="フローチャート: 判断 689"/>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1" name="テキスト ボックス 690"/>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29573</xdr:rowOff>
    </xdr:from>
    <xdr:to>
      <xdr:col>85</xdr:col>
      <xdr:colOff>177800</xdr:colOff>
      <xdr:row>99</xdr:row>
      <xdr:rowOff>131173</xdr:rowOff>
    </xdr:to>
    <xdr:sp macro="" textlink="">
      <xdr:nvSpPr>
        <xdr:cNvPr id="697" name="楕円 696"/>
        <xdr:cNvSpPr/>
      </xdr:nvSpPr>
      <xdr:spPr>
        <a:xfrm>
          <a:off x="16268700" y="170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115950</xdr:rowOff>
    </xdr:from>
    <xdr:ext cx="469744" cy="259045"/>
    <xdr:sp macro="" textlink="">
      <xdr:nvSpPr>
        <xdr:cNvPr id="698" name="積立金該当値テキスト"/>
        <xdr:cNvSpPr txBox="1"/>
      </xdr:nvSpPr>
      <xdr:spPr>
        <a:xfrm>
          <a:off x="16370300" y="1691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102344</xdr:rowOff>
    </xdr:from>
    <xdr:to>
      <xdr:col>81</xdr:col>
      <xdr:colOff>101600</xdr:colOff>
      <xdr:row>99</xdr:row>
      <xdr:rowOff>32494</xdr:rowOff>
    </xdr:to>
    <xdr:sp macro="" textlink="">
      <xdr:nvSpPr>
        <xdr:cNvPr id="699" name="楕円 698"/>
        <xdr:cNvSpPr/>
      </xdr:nvSpPr>
      <xdr:spPr>
        <a:xfrm>
          <a:off x="15430500" y="169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23621</xdr:rowOff>
    </xdr:from>
    <xdr:ext cx="534377" cy="259045"/>
    <xdr:sp macro="" textlink="">
      <xdr:nvSpPr>
        <xdr:cNvPr id="700" name="テキスト ボックス 699"/>
        <xdr:cNvSpPr txBox="1"/>
      </xdr:nvSpPr>
      <xdr:spPr>
        <a:xfrm>
          <a:off x="15214111" y="1699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170738</xdr:rowOff>
    </xdr:from>
    <xdr:to>
      <xdr:col>76</xdr:col>
      <xdr:colOff>165100</xdr:colOff>
      <xdr:row>99</xdr:row>
      <xdr:rowOff>100888</xdr:rowOff>
    </xdr:to>
    <xdr:sp macro="" textlink="">
      <xdr:nvSpPr>
        <xdr:cNvPr id="701" name="楕円 700"/>
        <xdr:cNvSpPr/>
      </xdr:nvSpPr>
      <xdr:spPr>
        <a:xfrm>
          <a:off x="14541500" y="1697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92015</xdr:rowOff>
    </xdr:from>
    <xdr:ext cx="469744" cy="259045"/>
    <xdr:sp macro="" textlink="">
      <xdr:nvSpPr>
        <xdr:cNvPr id="702" name="テキスト ボックス 701"/>
        <xdr:cNvSpPr txBox="1"/>
      </xdr:nvSpPr>
      <xdr:spPr>
        <a:xfrm>
          <a:off x="14357428" y="1706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112283</xdr:rowOff>
    </xdr:from>
    <xdr:to>
      <xdr:col>72</xdr:col>
      <xdr:colOff>38100</xdr:colOff>
      <xdr:row>99</xdr:row>
      <xdr:rowOff>42433</xdr:rowOff>
    </xdr:to>
    <xdr:sp macro="" textlink="">
      <xdr:nvSpPr>
        <xdr:cNvPr id="703" name="楕円 702"/>
        <xdr:cNvSpPr/>
      </xdr:nvSpPr>
      <xdr:spPr>
        <a:xfrm>
          <a:off x="13652500" y="1691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33560</xdr:rowOff>
    </xdr:from>
    <xdr:ext cx="469744" cy="259045"/>
    <xdr:sp macro="" textlink="">
      <xdr:nvSpPr>
        <xdr:cNvPr id="704" name="テキスト ボックス 703"/>
        <xdr:cNvSpPr txBox="1"/>
      </xdr:nvSpPr>
      <xdr:spPr>
        <a:xfrm>
          <a:off x="13468428" y="1700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56657</xdr:rowOff>
    </xdr:from>
    <xdr:to>
      <xdr:col>67</xdr:col>
      <xdr:colOff>101600</xdr:colOff>
      <xdr:row>98</xdr:row>
      <xdr:rowOff>158257</xdr:rowOff>
    </xdr:to>
    <xdr:sp macro="" textlink="">
      <xdr:nvSpPr>
        <xdr:cNvPr id="705" name="楕円 704"/>
        <xdr:cNvSpPr/>
      </xdr:nvSpPr>
      <xdr:spPr>
        <a:xfrm>
          <a:off x="12763500" y="168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149384</xdr:rowOff>
    </xdr:from>
    <xdr:ext cx="534377" cy="259045"/>
    <xdr:sp macro="" textlink="">
      <xdr:nvSpPr>
        <xdr:cNvPr id="706" name="テキスト ボックス 705"/>
        <xdr:cNvSpPr txBox="1"/>
      </xdr:nvSpPr>
      <xdr:spPr>
        <a:xfrm>
          <a:off x="12547111" y="1695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0" name="直線コネクタ 729"/>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3"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34" name="直線コネクタ 733"/>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38430</xdr:rowOff>
    </xdr:from>
    <xdr:to>
      <xdr:col>116</xdr:col>
      <xdr:colOff>63500</xdr:colOff>
      <xdr:row>39</xdr:row>
      <xdr:rowOff>44450</xdr:rowOff>
    </xdr:to>
    <xdr:cxnSp macro="">
      <xdr:nvCxnSpPr>
        <xdr:cNvPr id="735" name="直線コネクタ 734"/>
        <xdr:cNvCxnSpPr/>
      </xdr:nvCxnSpPr>
      <xdr:spPr>
        <a:xfrm flipV="1">
          <a:off x="21323300" y="6724980"/>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36" name="投資及び出資金平均値テキスト"/>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37" name="フローチャート: 判断 736"/>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39" name="フローチャート: 判断 738"/>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0" name="テキスト ボックス 739"/>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2" name="フローチャート: 判断 741"/>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3" name="テキスト ボックス 742"/>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45" name="フローチャート: 判断 744"/>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46" name="テキスト ボックス 745"/>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47" name="フローチャート: 判断 746"/>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48" name="テキスト ボックス 747"/>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159080</xdr:rowOff>
    </xdr:from>
    <xdr:to>
      <xdr:col>116</xdr:col>
      <xdr:colOff>114300</xdr:colOff>
      <xdr:row>39</xdr:row>
      <xdr:rowOff>89230</xdr:rowOff>
    </xdr:to>
    <xdr:sp macro="" textlink="">
      <xdr:nvSpPr>
        <xdr:cNvPr id="754" name="楕円 753"/>
        <xdr:cNvSpPr/>
      </xdr:nvSpPr>
      <xdr:spPr>
        <a:xfrm>
          <a:off x="22110700" y="66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74007</xdr:rowOff>
    </xdr:from>
    <xdr:ext cx="313932" cy="259045"/>
    <xdr:sp macro="" textlink="">
      <xdr:nvSpPr>
        <xdr:cNvPr id="755" name="投資及び出資金該当値テキスト"/>
        <xdr:cNvSpPr txBox="1"/>
      </xdr:nvSpPr>
      <xdr:spPr>
        <a:xfrm>
          <a:off x="22212300" y="6589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87" name="直線コネクタ 786"/>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0"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1" name="直線コネクタ 790"/>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40907</xdr:rowOff>
    </xdr:from>
    <xdr:to>
      <xdr:col>116</xdr:col>
      <xdr:colOff>63500</xdr:colOff>
      <xdr:row>59</xdr:row>
      <xdr:rowOff>41002</xdr:rowOff>
    </xdr:to>
    <xdr:cxnSp macro="">
      <xdr:nvCxnSpPr>
        <xdr:cNvPr id="792" name="直線コネクタ 791"/>
        <xdr:cNvCxnSpPr/>
      </xdr:nvCxnSpPr>
      <xdr:spPr>
        <a:xfrm flipV="1">
          <a:off x="21323300" y="10156457"/>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3" name="貸付金平均値テキスト"/>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794" name="フローチャート: 判断 793"/>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41002</xdr:rowOff>
    </xdr:from>
    <xdr:to>
      <xdr:col>111</xdr:col>
      <xdr:colOff>177800</xdr:colOff>
      <xdr:row>59</xdr:row>
      <xdr:rowOff>42869</xdr:rowOff>
    </xdr:to>
    <xdr:cxnSp macro="">
      <xdr:nvCxnSpPr>
        <xdr:cNvPr id="795" name="直線コネクタ 794"/>
        <xdr:cNvCxnSpPr/>
      </xdr:nvCxnSpPr>
      <xdr:spPr>
        <a:xfrm flipV="1">
          <a:off x="20434300" y="10156552"/>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796" name="フローチャート: 判断 795"/>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797" name="テキスト ボックス 796"/>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42869</xdr:rowOff>
    </xdr:from>
    <xdr:to>
      <xdr:col>107</xdr:col>
      <xdr:colOff>50800</xdr:colOff>
      <xdr:row>59</xdr:row>
      <xdr:rowOff>42907</xdr:rowOff>
    </xdr:to>
    <xdr:cxnSp macro="">
      <xdr:nvCxnSpPr>
        <xdr:cNvPr id="798" name="直線コネクタ 797"/>
        <xdr:cNvCxnSpPr/>
      </xdr:nvCxnSpPr>
      <xdr:spPr>
        <a:xfrm flipV="1">
          <a:off x="19545300" y="1015841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799" name="フローチャート: 判断 798"/>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0" name="テキスト ボックス 799"/>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41687</xdr:rowOff>
    </xdr:from>
    <xdr:to>
      <xdr:col>102</xdr:col>
      <xdr:colOff>114300</xdr:colOff>
      <xdr:row>59</xdr:row>
      <xdr:rowOff>42907</xdr:rowOff>
    </xdr:to>
    <xdr:cxnSp macro="">
      <xdr:nvCxnSpPr>
        <xdr:cNvPr id="801" name="直線コネクタ 800"/>
        <xdr:cNvCxnSpPr/>
      </xdr:nvCxnSpPr>
      <xdr:spPr>
        <a:xfrm>
          <a:off x="18656300" y="10157237"/>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2" name="フローチャート: 判断 801"/>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3" name="テキスト ボックス 802"/>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04" name="フローチャート: 判断 803"/>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05" name="テキスト ボックス 804"/>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161557</xdr:rowOff>
    </xdr:from>
    <xdr:to>
      <xdr:col>116</xdr:col>
      <xdr:colOff>114300</xdr:colOff>
      <xdr:row>59</xdr:row>
      <xdr:rowOff>91707</xdr:rowOff>
    </xdr:to>
    <xdr:sp macro="" textlink="">
      <xdr:nvSpPr>
        <xdr:cNvPr id="811" name="楕円 810"/>
        <xdr:cNvSpPr/>
      </xdr:nvSpPr>
      <xdr:spPr>
        <a:xfrm>
          <a:off x="22110700" y="101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76484</xdr:rowOff>
    </xdr:from>
    <xdr:ext cx="378565" cy="259045"/>
    <xdr:sp macro="" textlink="">
      <xdr:nvSpPr>
        <xdr:cNvPr id="812" name="貸付金該当値テキスト"/>
        <xdr:cNvSpPr txBox="1"/>
      </xdr:nvSpPr>
      <xdr:spPr>
        <a:xfrm>
          <a:off x="22212300" y="10020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161652</xdr:rowOff>
    </xdr:from>
    <xdr:to>
      <xdr:col>112</xdr:col>
      <xdr:colOff>38100</xdr:colOff>
      <xdr:row>59</xdr:row>
      <xdr:rowOff>91802</xdr:rowOff>
    </xdr:to>
    <xdr:sp macro="" textlink="">
      <xdr:nvSpPr>
        <xdr:cNvPr id="813" name="楕円 812"/>
        <xdr:cNvSpPr/>
      </xdr:nvSpPr>
      <xdr:spPr>
        <a:xfrm>
          <a:off x="21272500" y="101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82929</xdr:rowOff>
    </xdr:from>
    <xdr:ext cx="378565" cy="259045"/>
    <xdr:sp macro="" textlink="">
      <xdr:nvSpPr>
        <xdr:cNvPr id="814" name="テキスト ボックス 813"/>
        <xdr:cNvSpPr txBox="1"/>
      </xdr:nvSpPr>
      <xdr:spPr>
        <a:xfrm>
          <a:off x="21134017" y="1019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163519</xdr:rowOff>
    </xdr:from>
    <xdr:to>
      <xdr:col>107</xdr:col>
      <xdr:colOff>101600</xdr:colOff>
      <xdr:row>59</xdr:row>
      <xdr:rowOff>93669</xdr:rowOff>
    </xdr:to>
    <xdr:sp macro="" textlink="">
      <xdr:nvSpPr>
        <xdr:cNvPr id="815" name="楕円 814"/>
        <xdr:cNvSpPr/>
      </xdr:nvSpPr>
      <xdr:spPr>
        <a:xfrm>
          <a:off x="20383500" y="101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84796</xdr:rowOff>
    </xdr:from>
    <xdr:ext cx="313932" cy="259045"/>
    <xdr:sp macro="" textlink="">
      <xdr:nvSpPr>
        <xdr:cNvPr id="816" name="テキスト ボックス 815"/>
        <xdr:cNvSpPr txBox="1"/>
      </xdr:nvSpPr>
      <xdr:spPr>
        <a:xfrm>
          <a:off x="20277333" y="10200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163557</xdr:rowOff>
    </xdr:from>
    <xdr:to>
      <xdr:col>102</xdr:col>
      <xdr:colOff>165100</xdr:colOff>
      <xdr:row>59</xdr:row>
      <xdr:rowOff>93707</xdr:rowOff>
    </xdr:to>
    <xdr:sp macro="" textlink="">
      <xdr:nvSpPr>
        <xdr:cNvPr id="817" name="楕円 816"/>
        <xdr:cNvSpPr/>
      </xdr:nvSpPr>
      <xdr:spPr>
        <a:xfrm>
          <a:off x="19494500" y="1010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84834</xdr:rowOff>
    </xdr:from>
    <xdr:ext cx="313932" cy="259045"/>
    <xdr:sp macro="" textlink="">
      <xdr:nvSpPr>
        <xdr:cNvPr id="818" name="テキスト ボックス 817"/>
        <xdr:cNvSpPr txBox="1"/>
      </xdr:nvSpPr>
      <xdr:spPr>
        <a:xfrm>
          <a:off x="19388333" y="10200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162337</xdr:rowOff>
    </xdr:from>
    <xdr:to>
      <xdr:col>98</xdr:col>
      <xdr:colOff>38100</xdr:colOff>
      <xdr:row>59</xdr:row>
      <xdr:rowOff>92487</xdr:rowOff>
    </xdr:to>
    <xdr:sp macro="" textlink="">
      <xdr:nvSpPr>
        <xdr:cNvPr id="819" name="楕円 818"/>
        <xdr:cNvSpPr/>
      </xdr:nvSpPr>
      <xdr:spPr>
        <a:xfrm>
          <a:off x="18605500" y="101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83614</xdr:rowOff>
    </xdr:from>
    <xdr:ext cx="378565" cy="259045"/>
    <xdr:sp macro="" textlink="">
      <xdr:nvSpPr>
        <xdr:cNvPr id="820" name="テキスト ボックス 819"/>
        <xdr:cNvSpPr txBox="1"/>
      </xdr:nvSpPr>
      <xdr:spPr>
        <a:xfrm>
          <a:off x="18467017" y="1019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47" name="直線コネクタ 846"/>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0"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1" name="直線コネクタ 850"/>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92494</xdr:rowOff>
    </xdr:from>
    <xdr:to>
      <xdr:col>116</xdr:col>
      <xdr:colOff>63500</xdr:colOff>
      <xdr:row>76</xdr:row>
      <xdr:rowOff>147439</xdr:rowOff>
    </xdr:to>
    <xdr:cxnSp macro="">
      <xdr:nvCxnSpPr>
        <xdr:cNvPr id="852" name="直線コネクタ 851"/>
        <xdr:cNvCxnSpPr/>
      </xdr:nvCxnSpPr>
      <xdr:spPr>
        <a:xfrm flipV="1">
          <a:off x="21323300" y="13122694"/>
          <a:ext cx="838200" cy="5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3" name="繰出金平均値テキスト"/>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54" name="フローチャート: 判断 853"/>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147439</xdr:rowOff>
    </xdr:from>
    <xdr:to>
      <xdr:col>111</xdr:col>
      <xdr:colOff>177800</xdr:colOff>
      <xdr:row>77</xdr:row>
      <xdr:rowOff>5593</xdr:rowOff>
    </xdr:to>
    <xdr:cxnSp macro="">
      <xdr:nvCxnSpPr>
        <xdr:cNvPr id="855" name="直線コネクタ 854"/>
        <xdr:cNvCxnSpPr/>
      </xdr:nvCxnSpPr>
      <xdr:spPr>
        <a:xfrm flipV="1">
          <a:off x="20434300" y="13177639"/>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56" name="フローチャート: 判断 855"/>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57" name="テキスト ボックス 856"/>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5366</xdr:rowOff>
    </xdr:from>
    <xdr:to>
      <xdr:col>107</xdr:col>
      <xdr:colOff>50800</xdr:colOff>
      <xdr:row>77</xdr:row>
      <xdr:rowOff>5593</xdr:rowOff>
    </xdr:to>
    <xdr:cxnSp macro="">
      <xdr:nvCxnSpPr>
        <xdr:cNvPr id="858" name="直線コネクタ 857"/>
        <xdr:cNvCxnSpPr/>
      </xdr:nvCxnSpPr>
      <xdr:spPr>
        <a:xfrm>
          <a:off x="19545300" y="13207016"/>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59" name="フローチャート: 判断 858"/>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0" name="テキスト ボックス 859"/>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5366</xdr:rowOff>
    </xdr:from>
    <xdr:to>
      <xdr:col>102</xdr:col>
      <xdr:colOff>114300</xdr:colOff>
      <xdr:row>77</xdr:row>
      <xdr:rowOff>28062</xdr:rowOff>
    </xdr:to>
    <xdr:cxnSp macro="">
      <xdr:nvCxnSpPr>
        <xdr:cNvPr id="861" name="直線コネクタ 860"/>
        <xdr:cNvCxnSpPr/>
      </xdr:nvCxnSpPr>
      <xdr:spPr>
        <a:xfrm flipV="1">
          <a:off x="18656300" y="13207016"/>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2" name="フローチャート: 判断 861"/>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3" name="テキスト ボックス 862"/>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64" name="フローチャート: 判断 863"/>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65" name="テキスト ボックス 864"/>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41694</xdr:rowOff>
    </xdr:from>
    <xdr:to>
      <xdr:col>116</xdr:col>
      <xdr:colOff>114300</xdr:colOff>
      <xdr:row>76</xdr:row>
      <xdr:rowOff>143294</xdr:rowOff>
    </xdr:to>
    <xdr:sp macro="" textlink="">
      <xdr:nvSpPr>
        <xdr:cNvPr id="871" name="楕円 870"/>
        <xdr:cNvSpPr/>
      </xdr:nvSpPr>
      <xdr:spPr>
        <a:xfrm>
          <a:off x="22110700" y="130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20121</xdr:rowOff>
    </xdr:from>
    <xdr:ext cx="534377" cy="259045"/>
    <xdr:sp macro="" textlink="">
      <xdr:nvSpPr>
        <xdr:cNvPr id="872" name="繰出金該当値テキスト"/>
        <xdr:cNvSpPr txBox="1"/>
      </xdr:nvSpPr>
      <xdr:spPr>
        <a:xfrm>
          <a:off x="22212300" y="1305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96639</xdr:rowOff>
    </xdr:from>
    <xdr:to>
      <xdr:col>112</xdr:col>
      <xdr:colOff>38100</xdr:colOff>
      <xdr:row>77</xdr:row>
      <xdr:rowOff>26789</xdr:rowOff>
    </xdr:to>
    <xdr:sp macro="" textlink="">
      <xdr:nvSpPr>
        <xdr:cNvPr id="873" name="楕円 872"/>
        <xdr:cNvSpPr/>
      </xdr:nvSpPr>
      <xdr:spPr>
        <a:xfrm>
          <a:off x="21272500" y="1312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17916</xdr:rowOff>
    </xdr:from>
    <xdr:ext cx="534377" cy="259045"/>
    <xdr:sp macro="" textlink="">
      <xdr:nvSpPr>
        <xdr:cNvPr id="874" name="テキスト ボックス 873"/>
        <xdr:cNvSpPr txBox="1"/>
      </xdr:nvSpPr>
      <xdr:spPr>
        <a:xfrm>
          <a:off x="21056111" y="1321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126243</xdr:rowOff>
    </xdr:from>
    <xdr:to>
      <xdr:col>107</xdr:col>
      <xdr:colOff>101600</xdr:colOff>
      <xdr:row>77</xdr:row>
      <xdr:rowOff>56393</xdr:rowOff>
    </xdr:to>
    <xdr:sp macro="" textlink="">
      <xdr:nvSpPr>
        <xdr:cNvPr id="875" name="楕円 874"/>
        <xdr:cNvSpPr/>
      </xdr:nvSpPr>
      <xdr:spPr>
        <a:xfrm>
          <a:off x="20383500" y="131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47520</xdr:rowOff>
    </xdr:from>
    <xdr:ext cx="534377" cy="259045"/>
    <xdr:sp macro="" textlink="">
      <xdr:nvSpPr>
        <xdr:cNvPr id="876" name="テキスト ボックス 875"/>
        <xdr:cNvSpPr txBox="1"/>
      </xdr:nvSpPr>
      <xdr:spPr>
        <a:xfrm>
          <a:off x="20167111" y="1324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126016</xdr:rowOff>
    </xdr:from>
    <xdr:to>
      <xdr:col>102</xdr:col>
      <xdr:colOff>165100</xdr:colOff>
      <xdr:row>77</xdr:row>
      <xdr:rowOff>56166</xdr:rowOff>
    </xdr:to>
    <xdr:sp macro="" textlink="">
      <xdr:nvSpPr>
        <xdr:cNvPr id="877" name="楕円 876"/>
        <xdr:cNvSpPr/>
      </xdr:nvSpPr>
      <xdr:spPr>
        <a:xfrm>
          <a:off x="19494500" y="131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47293</xdr:rowOff>
    </xdr:from>
    <xdr:ext cx="534377" cy="259045"/>
    <xdr:sp macro="" textlink="">
      <xdr:nvSpPr>
        <xdr:cNvPr id="878" name="テキスト ボックス 877"/>
        <xdr:cNvSpPr txBox="1"/>
      </xdr:nvSpPr>
      <xdr:spPr>
        <a:xfrm>
          <a:off x="19278111" y="1324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148712</xdr:rowOff>
    </xdr:from>
    <xdr:to>
      <xdr:col>98</xdr:col>
      <xdr:colOff>38100</xdr:colOff>
      <xdr:row>77</xdr:row>
      <xdr:rowOff>78862</xdr:rowOff>
    </xdr:to>
    <xdr:sp macro="" textlink="">
      <xdr:nvSpPr>
        <xdr:cNvPr id="879" name="楕円 878"/>
        <xdr:cNvSpPr/>
      </xdr:nvSpPr>
      <xdr:spPr>
        <a:xfrm>
          <a:off x="18605500" y="131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69989</xdr:rowOff>
    </xdr:from>
    <xdr:ext cx="534377" cy="259045"/>
    <xdr:sp macro="" textlink="">
      <xdr:nvSpPr>
        <xdr:cNvPr id="880" name="テキスト ボックス 879"/>
        <xdr:cNvSpPr txBox="1"/>
      </xdr:nvSpPr>
      <xdr:spPr>
        <a:xfrm>
          <a:off x="18389111" y="1327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本町の住民一人当たりのコストを性質別決算で見ると、人件費が類似団体内平均値を上回っている。本町は町域が山で東西に分割されており、東西それぞれの地域に施設を配置したことや、職員の高齢化に伴い、人件費が高い傾向にある。ここ数年にわたり職員数の削減を行い、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年度には箕面市との消防広域化事業を開始し、人件費が大幅に減少した。令和元年度には水道事業を大阪広域水道企業団に統合した。</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令和元年度及び２</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年度に人件費が増加した主な原因は、昭和</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年代の人口急増期に入庁した職員が順次定年退職を迎え</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こと</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、退職手当が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大きくなっている</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ためである。本町の人件費は退職手当の金額に左右されるところも大きいため、令和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年度以降の人件費は減少傾向となることが予想される。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また、本町の公共施設は老朽化が進んでおり、大規模改修を行う必要のある施設が多く存在する。普通建設事業、維持補修費、物件費などの適正水準を維持する観点からも、公共施設の再編・再配置を行っていく必要がある。加えて、再任用職員の活用など、人員の適正化を図り、人件費の削減に努め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19,093
18,985
34.34
9,189,041
8,900,842
188,109
4,777,482
5,696,060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7,952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41728</xdr:rowOff>
    </xdr:from>
    <xdr:to>
      <xdr:col>24</xdr:col>
      <xdr:colOff>63500</xdr:colOff>
      <xdr:row>34</xdr:row>
      <xdr:rowOff>80917</xdr:rowOff>
    </xdr:to>
    <xdr:cxnSp macro="">
      <xdr:nvCxnSpPr>
        <xdr:cNvPr id="63" name="直線コネクタ 62"/>
        <xdr:cNvCxnSpPr/>
      </xdr:nvCxnSpPr>
      <xdr:spPr>
        <a:xfrm>
          <a:off x="3797300" y="587102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41728</xdr:rowOff>
    </xdr:from>
    <xdr:to>
      <xdr:col>19</xdr:col>
      <xdr:colOff>177800</xdr:colOff>
      <xdr:row>34</xdr:row>
      <xdr:rowOff>57731</xdr:rowOff>
    </xdr:to>
    <xdr:cxnSp macro="">
      <xdr:nvCxnSpPr>
        <xdr:cNvPr id="66" name="直線コネクタ 65"/>
        <xdr:cNvCxnSpPr/>
      </xdr:nvCxnSpPr>
      <xdr:spPr>
        <a:xfrm flipV="1">
          <a:off x="2908300" y="5871028"/>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56751</xdr:rowOff>
    </xdr:from>
    <xdr:to>
      <xdr:col>15</xdr:col>
      <xdr:colOff>50800</xdr:colOff>
      <xdr:row>34</xdr:row>
      <xdr:rowOff>57731</xdr:rowOff>
    </xdr:to>
    <xdr:cxnSp macro="">
      <xdr:nvCxnSpPr>
        <xdr:cNvPr id="69" name="直線コネクタ 68"/>
        <xdr:cNvCxnSpPr/>
      </xdr:nvCxnSpPr>
      <xdr:spPr>
        <a:xfrm>
          <a:off x="2019300" y="588605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115986</xdr:rowOff>
    </xdr:from>
    <xdr:ext cx="469744" cy="259045"/>
    <xdr:sp macro="" textlink="">
      <xdr:nvSpPr>
        <xdr:cNvPr id="71" name="テキスト ボックス 70"/>
        <xdr:cNvSpPr txBox="1"/>
      </xdr:nvSpPr>
      <xdr:spPr>
        <a:xfrm>
          <a:off x="2673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25400</xdr:rowOff>
    </xdr:from>
    <xdr:to>
      <xdr:col>10</xdr:col>
      <xdr:colOff>114300</xdr:colOff>
      <xdr:row>34</xdr:row>
      <xdr:rowOff>56751</xdr:rowOff>
    </xdr:to>
    <xdr:cxnSp macro="">
      <xdr:nvCxnSpPr>
        <xdr:cNvPr id="72" name="直線コネクタ 71"/>
        <xdr:cNvCxnSpPr/>
      </xdr:nvCxnSpPr>
      <xdr:spPr>
        <a:xfrm>
          <a:off x="1130300" y="5854700"/>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102923</xdr:rowOff>
    </xdr:from>
    <xdr:ext cx="469744" cy="259045"/>
    <xdr:sp macro="" textlink="">
      <xdr:nvSpPr>
        <xdr:cNvPr id="76" name="テキスト ボックス 75"/>
        <xdr:cNvSpPr txBox="1"/>
      </xdr:nvSpPr>
      <xdr:spPr>
        <a:xfrm>
          <a:off x="895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30117</xdr:rowOff>
    </xdr:from>
    <xdr:to>
      <xdr:col>24</xdr:col>
      <xdr:colOff>114300</xdr:colOff>
      <xdr:row>34</xdr:row>
      <xdr:rowOff>131717</xdr:rowOff>
    </xdr:to>
    <xdr:sp macro="" textlink="">
      <xdr:nvSpPr>
        <xdr:cNvPr id="82" name="楕円 81"/>
        <xdr:cNvSpPr/>
      </xdr:nvSpPr>
      <xdr:spPr>
        <a:xfrm>
          <a:off x="4584700" y="58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52994</xdr:rowOff>
    </xdr:from>
    <xdr:ext cx="469744" cy="259045"/>
    <xdr:sp macro="" textlink="">
      <xdr:nvSpPr>
        <xdr:cNvPr id="83" name="議会費該当値テキスト"/>
        <xdr:cNvSpPr txBox="1"/>
      </xdr:nvSpPr>
      <xdr:spPr>
        <a:xfrm>
          <a:off x="4686300" y="571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162378</xdr:rowOff>
    </xdr:from>
    <xdr:to>
      <xdr:col>20</xdr:col>
      <xdr:colOff>38100</xdr:colOff>
      <xdr:row>34</xdr:row>
      <xdr:rowOff>92528</xdr:rowOff>
    </xdr:to>
    <xdr:sp macro="" textlink="">
      <xdr:nvSpPr>
        <xdr:cNvPr id="84" name="楕円 83"/>
        <xdr:cNvSpPr/>
      </xdr:nvSpPr>
      <xdr:spPr>
        <a:xfrm>
          <a:off x="3746500" y="58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83655</xdr:rowOff>
    </xdr:from>
    <xdr:ext cx="469744" cy="259045"/>
    <xdr:sp macro="" textlink="">
      <xdr:nvSpPr>
        <xdr:cNvPr id="85" name="テキスト ボックス 84"/>
        <xdr:cNvSpPr txBox="1"/>
      </xdr:nvSpPr>
      <xdr:spPr>
        <a:xfrm>
          <a:off x="3562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6931</xdr:rowOff>
    </xdr:from>
    <xdr:to>
      <xdr:col>15</xdr:col>
      <xdr:colOff>101600</xdr:colOff>
      <xdr:row>34</xdr:row>
      <xdr:rowOff>108531</xdr:rowOff>
    </xdr:to>
    <xdr:sp macro="" textlink="">
      <xdr:nvSpPr>
        <xdr:cNvPr id="86" name="楕円 85"/>
        <xdr:cNvSpPr/>
      </xdr:nvSpPr>
      <xdr:spPr>
        <a:xfrm>
          <a:off x="2857500" y="58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125058</xdr:rowOff>
    </xdr:from>
    <xdr:ext cx="469744" cy="259045"/>
    <xdr:sp macro="" textlink="">
      <xdr:nvSpPr>
        <xdr:cNvPr id="87" name="テキスト ボックス 86"/>
        <xdr:cNvSpPr txBox="1"/>
      </xdr:nvSpPr>
      <xdr:spPr>
        <a:xfrm>
          <a:off x="2673428" y="561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5951</xdr:rowOff>
    </xdr:from>
    <xdr:to>
      <xdr:col>10</xdr:col>
      <xdr:colOff>165100</xdr:colOff>
      <xdr:row>34</xdr:row>
      <xdr:rowOff>107551</xdr:rowOff>
    </xdr:to>
    <xdr:sp macro="" textlink="">
      <xdr:nvSpPr>
        <xdr:cNvPr id="88" name="楕円 87"/>
        <xdr:cNvSpPr/>
      </xdr:nvSpPr>
      <xdr:spPr>
        <a:xfrm>
          <a:off x="1968500" y="583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98678</xdr:rowOff>
    </xdr:from>
    <xdr:ext cx="469744" cy="259045"/>
    <xdr:sp macro="" textlink="">
      <xdr:nvSpPr>
        <xdr:cNvPr id="89" name="テキスト ボックス 88"/>
        <xdr:cNvSpPr txBox="1"/>
      </xdr:nvSpPr>
      <xdr:spPr>
        <a:xfrm>
          <a:off x="1784428" y="592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90" name="楕円 89"/>
        <xdr:cNvSpPr/>
      </xdr:nvSpPr>
      <xdr:spPr>
        <a:xfrm>
          <a:off x="1079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91" name="テキスト ボックス 90"/>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401,177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118463</xdr:rowOff>
    </xdr:from>
    <xdr:to>
      <xdr:col>24</xdr:col>
      <xdr:colOff>63500</xdr:colOff>
      <xdr:row>57</xdr:row>
      <xdr:rowOff>124327</xdr:rowOff>
    </xdr:to>
    <xdr:cxnSp macro="">
      <xdr:nvCxnSpPr>
        <xdr:cNvPr id="120" name="直線コネクタ 119"/>
        <xdr:cNvCxnSpPr/>
      </xdr:nvCxnSpPr>
      <xdr:spPr>
        <a:xfrm flipV="1">
          <a:off x="3797300" y="9548213"/>
          <a:ext cx="838200" cy="34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124327</xdr:rowOff>
    </xdr:from>
    <xdr:to>
      <xdr:col>19</xdr:col>
      <xdr:colOff>177800</xdr:colOff>
      <xdr:row>57</xdr:row>
      <xdr:rowOff>157996</xdr:rowOff>
    </xdr:to>
    <xdr:cxnSp macro="">
      <xdr:nvCxnSpPr>
        <xdr:cNvPr id="123" name="直線コネクタ 122"/>
        <xdr:cNvCxnSpPr/>
      </xdr:nvCxnSpPr>
      <xdr:spPr>
        <a:xfrm flipV="1">
          <a:off x="2908300" y="9896977"/>
          <a:ext cx="889000" cy="3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157996</xdr:rowOff>
    </xdr:from>
    <xdr:to>
      <xdr:col>15</xdr:col>
      <xdr:colOff>50800</xdr:colOff>
      <xdr:row>57</xdr:row>
      <xdr:rowOff>169307</xdr:rowOff>
    </xdr:to>
    <xdr:cxnSp macro="">
      <xdr:nvCxnSpPr>
        <xdr:cNvPr id="126" name="直線コネクタ 125"/>
        <xdr:cNvCxnSpPr/>
      </xdr:nvCxnSpPr>
      <xdr:spPr>
        <a:xfrm flipV="1">
          <a:off x="2019300" y="9930646"/>
          <a:ext cx="889000" cy="1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147648</xdr:rowOff>
    </xdr:from>
    <xdr:to>
      <xdr:col>10</xdr:col>
      <xdr:colOff>114300</xdr:colOff>
      <xdr:row>57</xdr:row>
      <xdr:rowOff>169307</xdr:rowOff>
    </xdr:to>
    <xdr:cxnSp macro="">
      <xdr:nvCxnSpPr>
        <xdr:cNvPr id="129" name="直線コネクタ 128"/>
        <xdr:cNvCxnSpPr/>
      </xdr:nvCxnSpPr>
      <xdr:spPr>
        <a:xfrm>
          <a:off x="1130300" y="9920298"/>
          <a:ext cx="889000" cy="2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31" name="テキスト ボックス 130"/>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3" name="テキスト ボックス 132"/>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67663</xdr:rowOff>
    </xdr:from>
    <xdr:to>
      <xdr:col>24</xdr:col>
      <xdr:colOff>114300</xdr:colOff>
      <xdr:row>55</xdr:row>
      <xdr:rowOff>169263</xdr:rowOff>
    </xdr:to>
    <xdr:sp macro="" textlink="">
      <xdr:nvSpPr>
        <xdr:cNvPr id="139" name="楕円 138"/>
        <xdr:cNvSpPr/>
      </xdr:nvSpPr>
      <xdr:spPr>
        <a:xfrm>
          <a:off x="4584700" y="94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46090</xdr:rowOff>
    </xdr:from>
    <xdr:ext cx="599010" cy="259045"/>
    <xdr:sp macro="" textlink="">
      <xdr:nvSpPr>
        <xdr:cNvPr id="140" name="総務費該当値テキスト"/>
        <xdr:cNvSpPr txBox="1"/>
      </xdr:nvSpPr>
      <xdr:spPr>
        <a:xfrm>
          <a:off x="4686300" y="947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73527</xdr:rowOff>
    </xdr:from>
    <xdr:to>
      <xdr:col>20</xdr:col>
      <xdr:colOff>38100</xdr:colOff>
      <xdr:row>58</xdr:row>
      <xdr:rowOff>3677</xdr:rowOff>
    </xdr:to>
    <xdr:sp macro="" textlink="">
      <xdr:nvSpPr>
        <xdr:cNvPr id="141" name="楕円 140"/>
        <xdr:cNvSpPr/>
      </xdr:nvSpPr>
      <xdr:spPr>
        <a:xfrm>
          <a:off x="3746500" y="98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166254</xdr:rowOff>
    </xdr:from>
    <xdr:ext cx="534377" cy="259045"/>
    <xdr:sp macro="" textlink="">
      <xdr:nvSpPr>
        <xdr:cNvPr id="142" name="テキスト ボックス 141"/>
        <xdr:cNvSpPr txBox="1"/>
      </xdr:nvSpPr>
      <xdr:spPr>
        <a:xfrm>
          <a:off x="3530111" y="99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107196</xdr:rowOff>
    </xdr:from>
    <xdr:to>
      <xdr:col>15</xdr:col>
      <xdr:colOff>101600</xdr:colOff>
      <xdr:row>58</xdr:row>
      <xdr:rowOff>37346</xdr:rowOff>
    </xdr:to>
    <xdr:sp macro="" textlink="">
      <xdr:nvSpPr>
        <xdr:cNvPr id="143" name="楕円 142"/>
        <xdr:cNvSpPr/>
      </xdr:nvSpPr>
      <xdr:spPr>
        <a:xfrm>
          <a:off x="2857500" y="987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28473</xdr:rowOff>
    </xdr:from>
    <xdr:ext cx="534377" cy="259045"/>
    <xdr:sp macro="" textlink="">
      <xdr:nvSpPr>
        <xdr:cNvPr id="144" name="テキスト ボックス 143"/>
        <xdr:cNvSpPr txBox="1"/>
      </xdr:nvSpPr>
      <xdr:spPr>
        <a:xfrm>
          <a:off x="2641111" y="99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118507</xdr:rowOff>
    </xdr:from>
    <xdr:to>
      <xdr:col>10</xdr:col>
      <xdr:colOff>165100</xdr:colOff>
      <xdr:row>58</xdr:row>
      <xdr:rowOff>48657</xdr:rowOff>
    </xdr:to>
    <xdr:sp macro="" textlink="">
      <xdr:nvSpPr>
        <xdr:cNvPr id="145" name="楕円 144"/>
        <xdr:cNvSpPr/>
      </xdr:nvSpPr>
      <xdr:spPr>
        <a:xfrm>
          <a:off x="1968500" y="98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39784</xdr:rowOff>
    </xdr:from>
    <xdr:ext cx="534377" cy="259045"/>
    <xdr:sp macro="" textlink="">
      <xdr:nvSpPr>
        <xdr:cNvPr id="146" name="テキスト ボックス 145"/>
        <xdr:cNvSpPr txBox="1"/>
      </xdr:nvSpPr>
      <xdr:spPr>
        <a:xfrm>
          <a:off x="1752111" y="998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96848</xdr:rowOff>
    </xdr:from>
    <xdr:to>
      <xdr:col>6</xdr:col>
      <xdr:colOff>38100</xdr:colOff>
      <xdr:row>58</xdr:row>
      <xdr:rowOff>26998</xdr:rowOff>
    </xdr:to>
    <xdr:sp macro="" textlink="">
      <xdr:nvSpPr>
        <xdr:cNvPr id="147" name="楕円 146"/>
        <xdr:cNvSpPr/>
      </xdr:nvSpPr>
      <xdr:spPr>
        <a:xfrm>
          <a:off x="1079500" y="986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18125</xdr:rowOff>
    </xdr:from>
    <xdr:ext cx="534377" cy="259045"/>
    <xdr:sp macro="" textlink="">
      <xdr:nvSpPr>
        <xdr:cNvPr id="148" name="テキスト ボックス 147"/>
        <xdr:cNvSpPr txBox="1"/>
      </xdr:nvSpPr>
      <xdr:spPr>
        <a:xfrm>
          <a:off x="863111" y="996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280,951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166134</xdr:rowOff>
    </xdr:from>
    <xdr:to>
      <xdr:col>24</xdr:col>
      <xdr:colOff>63500</xdr:colOff>
      <xdr:row>79</xdr:row>
      <xdr:rowOff>31031</xdr:rowOff>
    </xdr:to>
    <xdr:cxnSp macro="">
      <xdr:nvCxnSpPr>
        <xdr:cNvPr id="178" name="直線コネクタ 177"/>
        <xdr:cNvCxnSpPr/>
      </xdr:nvCxnSpPr>
      <xdr:spPr>
        <a:xfrm flipV="1">
          <a:off x="3797300" y="13539234"/>
          <a:ext cx="8382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9" name="民生費平均値テキスト"/>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31031</xdr:rowOff>
    </xdr:from>
    <xdr:to>
      <xdr:col>19</xdr:col>
      <xdr:colOff>177800</xdr:colOff>
      <xdr:row>79</xdr:row>
      <xdr:rowOff>67135</xdr:rowOff>
    </xdr:to>
    <xdr:cxnSp macro="">
      <xdr:nvCxnSpPr>
        <xdr:cNvPr id="181" name="直線コネクタ 180"/>
        <xdr:cNvCxnSpPr/>
      </xdr:nvCxnSpPr>
      <xdr:spPr>
        <a:xfrm flipV="1">
          <a:off x="2908300" y="13575581"/>
          <a:ext cx="88900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3" name="テキスト ボックス 182"/>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67135</xdr:rowOff>
    </xdr:from>
    <xdr:to>
      <xdr:col>15</xdr:col>
      <xdr:colOff>50800</xdr:colOff>
      <xdr:row>79</xdr:row>
      <xdr:rowOff>80477</xdr:rowOff>
    </xdr:to>
    <xdr:cxnSp macro="">
      <xdr:nvCxnSpPr>
        <xdr:cNvPr id="184" name="直線コネクタ 183"/>
        <xdr:cNvCxnSpPr/>
      </xdr:nvCxnSpPr>
      <xdr:spPr>
        <a:xfrm flipV="1">
          <a:off x="2019300" y="13611685"/>
          <a:ext cx="889000" cy="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6" name="テキスト ボックス 185"/>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80477</xdr:rowOff>
    </xdr:from>
    <xdr:to>
      <xdr:col>10</xdr:col>
      <xdr:colOff>114300</xdr:colOff>
      <xdr:row>79</xdr:row>
      <xdr:rowOff>99078</xdr:rowOff>
    </xdr:to>
    <xdr:cxnSp macro="">
      <xdr:nvCxnSpPr>
        <xdr:cNvPr id="187" name="直線コネクタ 186"/>
        <xdr:cNvCxnSpPr/>
      </xdr:nvCxnSpPr>
      <xdr:spPr>
        <a:xfrm flipV="1">
          <a:off x="1130300" y="13625027"/>
          <a:ext cx="889000" cy="1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9" name="テキスト ボックス 188"/>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1" name="テキスト ボックス 190"/>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115334</xdr:rowOff>
    </xdr:from>
    <xdr:to>
      <xdr:col>24</xdr:col>
      <xdr:colOff>114300</xdr:colOff>
      <xdr:row>79</xdr:row>
      <xdr:rowOff>45484</xdr:rowOff>
    </xdr:to>
    <xdr:sp macro="" textlink="">
      <xdr:nvSpPr>
        <xdr:cNvPr id="197" name="楕円 196"/>
        <xdr:cNvSpPr/>
      </xdr:nvSpPr>
      <xdr:spPr>
        <a:xfrm>
          <a:off x="4584700" y="1348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30261</xdr:rowOff>
    </xdr:from>
    <xdr:ext cx="599010" cy="259045"/>
    <xdr:sp macro="" textlink="">
      <xdr:nvSpPr>
        <xdr:cNvPr id="198" name="民生費該当値テキスト"/>
        <xdr:cNvSpPr txBox="1"/>
      </xdr:nvSpPr>
      <xdr:spPr>
        <a:xfrm>
          <a:off x="4686300" y="1340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151681</xdr:rowOff>
    </xdr:from>
    <xdr:to>
      <xdr:col>20</xdr:col>
      <xdr:colOff>38100</xdr:colOff>
      <xdr:row>79</xdr:row>
      <xdr:rowOff>81831</xdr:rowOff>
    </xdr:to>
    <xdr:sp macro="" textlink="">
      <xdr:nvSpPr>
        <xdr:cNvPr id="199" name="楕円 198"/>
        <xdr:cNvSpPr/>
      </xdr:nvSpPr>
      <xdr:spPr>
        <a:xfrm>
          <a:off x="3746500" y="135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72958</xdr:rowOff>
    </xdr:from>
    <xdr:ext cx="599010" cy="259045"/>
    <xdr:sp macro="" textlink="">
      <xdr:nvSpPr>
        <xdr:cNvPr id="200" name="テキスト ボックス 199"/>
        <xdr:cNvSpPr txBox="1"/>
      </xdr:nvSpPr>
      <xdr:spPr>
        <a:xfrm>
          <a:off x="3497795" y="1361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16335</xdr:rowOff>
    </xdr:from>
    <xdr:to>
      <xdr:col>15</xdr:col>
      <xdr:colOff>101600</xdr:colOff>
      <xdr:row>79</xdr:row>
      <xdr:rowOff>117935</xdr:rowOff>
    </xdr:to>
    <xdr:sp macro="" textlink="">
      <xdr:nvSpPr>
        <xdr:cNvPr id="201" name="楕円 200"/>
        <xdr:cNvSpPr/>
      </xdr:nvSpPr>
      <xdr:spPr>
        <a:xfrm>
          <a:off x="2857500" y="135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109062</xdr:rowOff>
    </xdr:from>
    <xdr:ext cx="534377" cy="259045"/>
    <xdr:sp macro="" textlink="">
      <xdr:nvSpPr>
        <xdr:cNvPr id="202" name="テキスト ボックス 201"/>
        <xdr:cNvSpPr txBox="1"/>
      </xdr:nvSpPr>
      <xdr:spPr>
        <a:xfrm>
          <a:off x="2641111" y="1365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29677</xdr:rowOff>
    </xdr:from>
    <xdr:to>
      <xdr:col>10</xdr:col>
      <xdr:colOff>165100</xdr:colOff>
      <xdr:row>79</xdr:row>
      <xdr:rowOff>131277</xdr:rowOff>
    </xdr:to>
    <xdr:sp macro="" textlink="">
      <xdr:nvSpPr>
        <xdr:cNvPr id="203" name="楕円 202"/>
        <xdr:cNvSpPr/>
      </xdr:nvSpPr>
      <xdr:spPr>
        <a:xfrm>
          <a:off x="1968500" y="1357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122404</xdr:rowOff>
    </xdr:from>
    <xdr:ext cx="534377" cy="259045"/>
    <xdr:sp macro="" textlink="">
      <xdr:nvSpPr>
        <xdr:cNvPr id="204" name="テキスト ボックス 203"/>
        <xdr:cNvSpPr txBox="1"/>
      </xdr:nvSpPr>
      <xdr:spPr>
        <a:xfrm>
          <a:off x="1752111" y="1366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48278</xdr:rowOff>
    </xdr:from>
    <xdr:to>
      <xdr:col>6</xdr:col>
      <xdr:colOff>38100</xdr:colOff>
      <xdr:row>79</xdr:row>
      <xdr:rowOff>149878</xdr:rowOff>
    </xdr:to>
    <xdr:sp macro="" textlink="">
      <xdr:nvSpPr>
        <xdr:cNvPr id="205" name="楕円 204"/>
        <xdr:cNvSpPr/>
      </xdr:nvSpPr>
      <xdr:spPr>
        <a:xfrm>
          <a:off x="1079500" y="1359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141005</xdr:rowOff>
    </xdr:from>
    <xdr:ext cx="534377" cy="259045"/>
    <xdr:sp macro="" textlink="">
      <xdr:nvSpPr>
        <xdr:cNvPr id="206" name="テキスト ボックス 205"/>
        <xdr:cNvSpPr txBox="1"/>
      </xdr:nvSpPr>
      <xdr:spPr>
        <a:xfrm>
          <a:off x="863111" y="1368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214,299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22817</xdr:rowOff>
    </xdr:from>
    <xdr:to>
      <xdr:col>24</xdr:col>
      <xdr:colOff>63500</xdr:colOff>
      <xdr:row>97</xdr:row>
      <xdr:rowOff>60110</xdr:rowOff>
    </xdr:to>
    <xdr:cxnSp macro="">
      <xdr:nvCxnSpPr>
        <xdr:cNvPr id="235" name="直線コネクタ 234"/>
        <xdr:cNvCxnSpPr/>
      </xdr:nvCxnSpPr>
      <xdr:spPr>
        <a:xfrm flipV="1">
          <a:off x="3797300" y="16653467"/>
          <a:ext cx="838200" cy="3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45433</xdr:rowOff>
    </xdr:from>
    <xdr:to>
      <xdr:col>19</xdr:col>
      <xdr:colOff>177800</xdr:colOff>
      <xdr:row>97</xdr:row>
      <xdr:rowOff>60110</xdr:rowOff>
    </xdr:to>
    <xdr:cxnSp macro="">
      <xdr:nvCxnSpPr>
        <xdr:cNvPr id="238" name="直線コネクタ 237"/>
        <xdr:cNvCxnSpPr/>
      </xdr:nvCxnSpPr>
      <xdr:spPr>
        <a:xfrm>
          <a:off x="2908300" y="16676083"/>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40" name="テキスト ボックス 239"/>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45433</xdr:rowOff>
    </xdr:from>
    <xdr:to>
      <xdr:col>15</xdr:col>
      <xdr:colOff>50800</xdr:colOff>
      <xdr:row>97</xdr:row>
      <xdr:rowOff>59203</xdr:rowOff>
    </xdr:to>
    <xdr:cxnSp macro="">
      <xdr:nvCxnSpPr>
        <xdr:cNvPr id="241" name="直線コネクタ 240"/>
        <xdr:cNvCxnSpPr/>
      </xdr:nvCxnSpPr>
      <xdr:spPr>
        <a:xfrm flipV="1">
          <a:off x="2019300" y="16676083"/>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3" name="テキスト ボックス 242"/>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41546</xdr:rowOff>
    </xdr:from>
    <xdr:to>
      <xdr:col>10</xdr:col>
      <xdr:colOff>114300</xdr:colOff>
      <xdr:row>97</xdr:row>
      <xdr:rowOff>59203</xdr:rowOff>
    </xdr:to>
    <xdr:cxnSp macro="">
      <xdr:nvCxnSpPr>
        <xdr:cNvPr id="244" name="直線コネクタ 243"/>
        <xdr:cNvCxnSpPr/>
      </xdr:nvCxnSpPr>
      <xdr:spPr>
        <a:xfrm>
          <a:off x="1130300" y="16672196"/>
          <a:ext cx="889000" cy="1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6" name="テキスト ボックス 245"/>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8" name="テキスト ボックス 247"/>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143467</xdr:rowOff>
    </xdr:from>
    <xdr:to>
      <xdr:col>24</xdr:col>
      <xdr:colOff>114300</xdr:colOff>
      <xdr:row>97</xdr:row>
      <xdr:rowOff>73617</xdr:rowOff>
    </xdr:to>
    <xdr:sp macro="" textlink="">
      <xdr:nvSpPr>
        <xdr:cNvPr id="254" name="楕円 253"/>
        <xdr:cNvSpPr/>
      </xdr:nvSpPr>
      <xdr:spPr>
        <a:xfrm>
          <a:off x="4584700" y="1660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121894</xdr:rowOff>
    </xdr:from>
    <xdr:ext cx="534377" cy="259045"/>
    <xdr:sp macro="" textlink="">
      <xdr:nvSpPr>
        <xdr:cNvPr id="255" name="衛生費該当値テキスト"/>
        <xdr:cNvSpPr txBox="1"/>
      </xdr:nvSpPr>
      <xdr:spPr>
        <a:xfrm>
          <a:off x="4686300" y="165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9310</xdr:rowOff>
    </xdr:from>
    <xdr:to>
      <xdr:col>20</xdr:col>
      <xdr:colOff>38100</xdr:colOff>
      <xdr:row>97</xdr:row>
      <xdr:rowOff>110910</xdr:rowOff>
    </xdr:to>
    <xdr:sp macro="" textlink="">
      <xdr:nvSpPr>
        <xdr:cNvPr id="256" name="楕円 255"/>
        <xdr:cNvSpPr/>
      </xdr:nvSpPr>
      <xdr:spPr>
        <a:xfrm>
          <a:off x="3746500" y="166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102037</xdr:rowOff>
    </xdr:from>
    <xdr:ext cx="534377" cy="259045"/>
    <xdr:sp macro="" textlink="">
      <xdr:nvSpPr>
        <xdr:cNvPr id="257" name="テキスト ボックス 256"/>
        <xdr:cNvSpPr txBox="1"/>
      </xdr:nvSpPr>
      <xdr:spPr>
        <a:xfrm>
          <a:off x="3530111" y="167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166083</xdr:rowOff>
    </xdr:from>
    <xdr:to>
      <xdr:col>15</xdr:col>
      <xdr:colOff>101600</xdr:colOff>
      <xdr:row>97</xdr:row>
      <xdr:rowOff>96233</xdr:rowOff>
    </xdr:to>
    <xdr:sp macro="" textlink="">
      <xdr:nvSpPr>
        <xdr:cNvPr id="258" name="楕円 257"/>
        <xdr:cNvSpPr/>
      </xdr:nvSpPr>
      <xdr:spPr>
        <a:xfrm>
          <a:off x="2857500" y="166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87360</xdr:rowOff>
    </xdr:from>
    <xdr:ext cx="534377" cy="259045"/>
    <xdr:sp macro="" textlink="">
      <xdr:nvSpPr>
        <xdr:cNvPr id="259" name="テキスト ボックス 258"/>
        <xdr:cNvSpPr txBox="1"/>
      </xdr:nvSpPr>
      <xdr:spPr>
        <a:xfrm>
          <a:off x="2641111" y="1671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8403</xdr:rowOff>
    </xdr:from>
    <xdr:to>
      <xdr:col>10</xdr:col>
      <xdr:colOff>165100</xdr:colOff>
      <xdr:row>97</xdr:row>
      <xdr:rowOff>110003</xdr:rowOff>
    </xdr:to>
    <xdr:sp macro="" textlink="">
      <xdr:nvSpPr>
        <xdr:cNvPr id="260" name="楕円 259"/>
        <xdr:cNvSpPr/>
      </xdr:nvSpPr>
      <xdr:spPr>
        <a:xfrm>
          <a:off x="1968500" y="166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101130</xdr:rowOff>
    </xdr:from>
    <xdr:ext cx="534377" cy="259045"/>
    <xdr:sp macro="" textlink="">
      <xdr:nvSpPr>
        <xdr:cNvPr id="261" name="テキスト ボックス 260"/>
        <xdr:cNvSpPr txBox="1"/>
      </xdr:nvSpPr>
      <xdr:spPr>
        <a:xfrm>
          <a:off x="1752111" y="1673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162196</xdr:rowOff>
    </xdr:from>
    <xdr:to>
      <xdr:col>6</xdr:col>
      <xdr:colOff>38100</xdr:colOff>
      <xdr:row>97</xdr:row>
      <xdr:rowOff>92346</xdr:rowOff>
    </xdr:to>
    <xdr:sp macro="" textlink="">
      <xdr:nvSpPr>
        <xdr:cNvPr id="262" name="楕円 261"/>
        <xdr:cNvSpPr/>
      </xdr:nvSpPr>
      <xdr:spPr>
        <a:xfrm>
          <a:off x="1079500" y="166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83473</xdr:rowOff>
    </xdr:from>
    <xdr:ext cx="534377" cy="259045"/>
    <xdr:sp macro="" textlink="">
      <xdr:nvSpPr>
        <xdr:cNvPr id="263" name="テキスト ボックス 262"/>
        <xdr:cNvSpPr txBox="1"/>
      </xdr:nvSpPr>
      <xdr:spPr>
        <a:xfrm>
          <a:off x="863111" y="1671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5,276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66319</xdr:rowOff>
    </xdr:from>
    <xdr:to>
      <xdr:col>55</xdr:col>
      <xdr:colOff>0</xdr:colOff>
      <xdr:row>38</xdr:row>
      <xdr:rowOff>67005</xdr:rowOff>
    </xdr:to>
    <xdr:cxnSp macro="">
      <xdr:nvCxnSpPr>
        <xdr:cNvPr id="290" name="直線コネクタ 289"/>
        <xdr:cNvCxnSpPr/>
      </xdr:nvCxnSpPr>
      <xdr:spPr>
        <a:xfrm flipV="1">
          <a:off x="9639300" y="6581419"/>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67005</xdr:rowOff>
    </xdr:from>
    <xdr:to>
      <xdr:col>50</xdr:col>
      <xdr:colOff>114300</xdr:colOff>
      <xdr:row>38</xdr:row>
      <xdr:rowOff>92837</xdr:rowOff>
    </xdr:to>
    <xdr:cxnSp macro="">
      <xdr:nvCxnSpPr>
        <xdr:cNvPr id="293" name="直線コネクタ 292"/>
        <xdr:cNvCxnSpPr/>
      </xdr:nvCxnSpPr>
      <xdr:spPr>
        <a:xfrm flipV="1">
          <a:off x="8750300" y="6582105"/>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5" name="テキスト ボックス 294"/>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92837</xdr:rowOff>
    </xdr:from>
    <xdr:to>
      <xdr:col>45</xdr:col>
      <xdr:colOff>177800</xdr:colOff>
      <xdr:row>38</xdr:row>
      <xdr:rowOff>93294</xdr:rowOff>
    </xdr:to>
    <xdr:cxnSp macro="">
      <xdr:nvCxnSpPr>
        <xdr:cNvPr id="296" name="直線コネクタ 295"/>
        <xdr:cNvCxnSpPr/>
      </xdr:nvCxnSpPr>
      <xdr:spPr>
        <a:xfrm flipV="1">
          <a:off x="7861300" y="660793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8" name="テキスト ボックス 297"/>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93294</xdr:rowOff>
    </xdr:from>
    <xdr:to>
      <xdr:col>41</xdr:col>
      <xdr:colOff>50800</xdr:colOff>
      <xdr:row>38</xdr:row>
      <xdr:rowOff>93752</xdr:rowOff>
    </xdr:to>
    <xdr:cxnSp macro="">
      <xdr:nvCxnSpPr>
        <xdr:cNvPr id="299" name="直線コネクタ 298"/>
        <xdr:cNvCxnSpPr/>
      </xdr:nvCxnSpPr>
      <xdr:spPr>
        <a:xfrm flipV="1">
          <a:off x="6972300" y="660839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1" name="テキスト ボックス 300"/>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3" name="テキスト ボックス 302"/>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15519</xdr:rowOff>
    </xdr:from>
    <xdr:to>
      <xdr:col>55</xdr:col>
      <xdr:colOff>50800</xdr:colOff>
      <xdr:row>38</xdr:row>
      <xdr:rowOff>117119</xdr:rowOff>
    </xdr:to>
    <xdr:sp macro="" textlink="">
      <xdr:nvSpPr>
        <xdr:cNvPr id="309" name="楕円 308"/>
        <xdr:cNvSpPr/>
      </xdr:nvSpPr>
      <xdr:spPr>
        <a:xfrm>
          <a:off x="104267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101896</xdr:rowOff>
    </xdr:from>
    <xdr:ext cx="378565" cy="259045"/>
    <xdr:sp macro="" textlink="">
      <xdr:nvSpPr>
        <xdr:cNvPr id="310" name="労働費該当値テキスト"/>
        <xdr:cNvSpPr txBox="1"/>
      </xdr:nvSpPr>
      <xdr:spPr>
        <a:xfrm>
          <a:off x="10528300" y="6445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16205</xdr:rowOff>
    </xdr:from>
    <xdr:to>
      <xdr:col>50</xdr:col>
      <xdr:colOff>165100</xdr:colOff>
      <xdr:row>38</xdr:row>
      <xdr:rowOff>117805</xdr:rowOff>
    </xdr:to>
    <xdr:sp macro="" textlink="">
      <xdr:nvSpPr>
        <xdr:cNvPr id="311" name="楕円 310"/>
        <xdr:cNvSpPr/>
      </xdr:nvSpPr>
      <xdr:spPr>
        <a:xfrm>
          <a:off x="9588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108932</xdr:rowOff>
    </xdr:from>
    <xdr:ext cx="378565" cy="259045"/>
    <xdr:sp macro="" textlink="">
      <xdr:nvSpPr>
        <xdr:cNvPr id="312" name="テキスト ボックス 311"/>
        <xdr:cNvSpPr txBox="1"/>
      </xdr:nvSpPr>
      <xdr:spPr>
        <a:xfrm>
          <a:off x="9450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42037</xdr:rowOff>
    </xdr:from>
    <xdr:to>
      <xdr:col>46</xdr:col>
      <xdr:colOff>38100</xdr:colOff>
      <xdr:row>38</xdr:row>
      <xdr:rowOff>143637</xdr:rowOff>
    </xdr:to>
    <xdr:sp macro="" textlink="">
      <xdr:nvSpPr>
        <xdr:cNvPr id="313" name="楕円 312"/>
        <xdr:cNvSpPr/>
      </xdr:nvSpPr>
      <xdr:spPr>
        <a:xfrm>
          <a:off x="8699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134764</xdr:rowOff>
    </xdr:from>
    <xdr:ext cx="378565" cy="259045"/>
    <xdr:sp macro="" textlink="">
      <xdr:nvSpPr>
        <xdr:cNvPr id="314" name="テキスト ボックス 313"/>
        <xdr:cNvSpPr txBox="1"/>
      </xdr:nvSpPr>
      <xdr:spPr>
        <a:xfrm>
          <a:off x="8561017" y="664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42494</xdr:rowOff>
    </xdr:from>
    <xdr:to>
      <xdr:col>41</xdr:col>
      <xdr:colOff>101600</xdr:colOff>
      <xdr:row>38</xdr:row>
      <xdr:rowOff>144094</xdr:rowOff>
    </xdr:to>
    <xdr:sp macro="" textlink="">
      <xdr:nvSpPr>
        <xdr:cNvPr id="315" name="楕円 314"/>
        <xdr:cNvSpPr/>
      </xdr:nvSpPr>
      <xdr:spPr>
        <a:xfrm>
          <a:off x="7810500" y="6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135221</xdr:rowOff>
    </xdr:from>
    <xdr:ext cx="378565" cy="259045"/>
    <xdr:sp macro="" textlink="">
      <xdr:nvSpPr>
        <xdr:cNvPr id="316" name="テキスト ボックス 315"/>
        <xdr:cNvSpPr txBox="1"/>
      </xdr:nvSpPr>
      <xdr:spPr>
        <a:xfrm>
          <a:off x="7672017" y="6650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42952</xdr:rowOff>
    </xdr:from>
    <xdr:to>
      <xdr:col>36</xdr:col>
      <xdr:colOff>165100</xdr:colOff>
      <xdr:row>38</xdr:row>
      <xdr:rowOff>144552</xdr:rowOff>
    </xdr:to>
    <xdr:sp macro="" textlink="">
      <xdr:nvSpPr>
        <xdr:cNvPr id="317" name="楕円 316"/>
        <xdr:cNvSpPr/>
      </xdr:nvSpPr>
      <xdr:spPr>
        <a:xfrm>
          <a:off x="69215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135679</xdr:rowOff>
    </xdr:from>
    <xdr:ext cx="378565" cy="259045"/>
    <xdr:sp macro="" textlink="">
      <xdr:nvSpPr>
        <xdr:cNvPr id="318" name="テキスト ボックス 317"/>
        <xdr:cNvSpPr txBox="1"/>
      </xdr:nvSpPr>
      <xdr:spPr>
        <a:xfrm>
          <a:off x="6783017" y="6650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69,551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82588</xdr:rowOff>
    </xdr:from>
    <xdr:to>
      <xdr:col>55</xdr:col>
      <xdr:colOff>0</xdr:colOff>
      <xdr:row>58</xdr:row>
      <xdr:rowOff>119145</xdr:rowOff>
    </xdr:to>
    <xdr:cxnSp macro="">
      <xdr:nvCxnSpPr>
        <xdr:cNvPr id="347" name="直線コネクタ 346"/>
        <xdr:cNvCxnSpPr/>
      </xdr:nvCxnSpPr>
      <xdr:spPr>
        <a:xfrm>
          <a:off x="9639300" y="10026688"/>
          <a:ext cx="838200" cy="3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82588</xdr:rowOff>
    </xdr:from>
    <xdr:to>
      <xdr:col>50</xdr:col>
      <xdr:colOff>114300</xdr:colOff>
      <xdr:row>58</xdr:row>
      <xdr:rowOff>137357</xdr:rowOff>
    </xdr:to>
    <xdr:cxnSp macro="">
      <xdr:nvCxnSpPr>
        <xdr:cNvPr id="350" name="直線コネクタ 349"/>
        <xdr:cNvCxnSpPr/>
      </xdr:nvCxnSpPr>
      <xdr:spPr>
        <a:xfrm flipV="1">
          <a:off x="8750300" y="10026688"/>
          <a:ext cx="889000" cy="5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111011</xdr:rowOff>
    </xdr:from>
    <xdr:to>
      <xdr:col>45</xdr:col>
      <xdr:colOff>177800</xdr:colOff>
      <xdr:row>58</xdr:row>
      <xdr:rowOff>137357</xdr:rowOff>
    </xdr:to>
    <xdr:cxnSp macro="">
      <xdr:nvCxnSpPr>
        <xdr:cNvPr id="353" name="直線コネクタ 352"/>
        <xdr:cNvCxnSpPr/>
      </xdr:nvCxnSpPr>
      <xdr:spPr>
        <a:xfrm>
          <a:off x="7861300" y="10055111"/>
          <a:ext cx="889000" cy="2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107886</xdr:rowOff>
    </xdr:from>
    <xdr:to>
      <xdr:col>41</xdr:col>
      <xdr:colOff>50800</xdr:colOff>
      <xdr:row>58</xdr:row>
      <xdr:rowOff>111011</xdr:rowOff>
    </xdr:to>
    <xdr:cxnSp macro="">
      <xdr:nvCxnSpPr>
        <xdr:cNvPr id="356" name="直線コネクタ 355"/>
        <xdr:cNvCxnSpPr/>
      </xdr:nvCxnSpPr>
      <xdr:spPr>
        <a:xfrm>
          <a:off x="6972300" y="10051986"/>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68345</xdr:rowOff>
    </xdr:from>
    <xdr:to>
      <xdr:col>55</xdr:col>
      <xdr:colOff>50800</xdr:colOff>
      <xdr:row>58</xdr:row>
      <xdr:rowOff>169945</xdr:rowOff>
    </xdr:to>
    <xdr:sp macro="" textlink="">
      <xdr:nvSpPr>
        <xdr:cNvPr id="366" name="楕円 365"/>
        <xdr:cNvSpPr/>
      </xdr:nvSpPr>
      <xdr:spPr>
        <a:xfrm>
          <a:off x="10426700" y="100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154722</xdr:rowOff>
    </xdr:from>
    <xdr:ext cx="469744" cy="259045"/>
    <xdr:sp macro="" textlink="">
      <xdr:nvSpPr>
        <xdr:cNvPr id="367" name="農林水産業費該当値テキスト"/>
        <xdr:cNvSpPr txBox="1"/>
      </xdr:nvSpPr>
      <xdr:spPr>
        <a:xfrm>
          <a:off x="10528300" y="992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31788</xdr:rowOff>
    </xdr:from>
    <xdr:to>
      <xdr:col>50</xdr:col>
      <xdr:colOff>165100</xdr:colOff>
      <xdr:row>58</xdr:row>
      <xdr:rowOff>133388</xdr:rowOff>
    </xdr:to>
    <xdr:sp macro="" textlink="">
      <xdr:nvSpPr>
        <xdr:cNvPr id="368" name="楕円 367"/>
        <xdr:cNvSpPr/>
      </xdr:nvSpPr>
      <xdr:spPr>
        <a:xfrm>
          <a:off x="9588500" y="997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124515</xdr:rowOff>
    </xdr:from>
    <xdr:ext cx="469744" cy="259045"/>
    <xdr:sp macro="" textlink="">
      <xdr:nvSpPr>
        <xdr:cNvPr id="369" name="テキスト ボックス 368"/>
        <xdr:cNvSpPr txBox="1"/>
      </xdr:nvSpPr>
      <xdr:spPr>
        <a:xfrm>
          <a:off x="9404428" y="1006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86557</xdr:rowOff>
    </xdr:from>
    <xdr:to>
      <xdr:col>46</xdr:col>
      <xdr:colOff>38100</xdr:colOff>
      <xdr:row>59</xdr:row>
      <xdr:rowOff>16707</xdr:rowOff>
    </xdr:to>
    <xdr:sp macro="" textlink="">
      <xdr:nvSpPr>
        <xdr:cNvPr id="370" name="楕円 369"/>
        <xdr:cNvSpPr/>
      </xdr:nvSpPr>
      <xdr:spPr>
        <a:xfrm>
          <a:off x="8699500" y="1003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7834</xdr:rowOff>
    </xdr:from>
    <xdr:ext cx="469744" cy="259045"/>
    <xdr:sp macro="" textlink="">
      <xdr:nvSpPr>
        <xdr:cNvPr id="371" name="テキスト ボックス 370"/>
        <xdr:cNvSpPr txBox="1"/>
      </xdr:nvSpPr>
      <xdr:spPr>
        <a:xfrm>
          <a:off x="8515428" y="1012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60211</xdr:rowOff>
    </xdr:from>
    <xdr:to>
      <xdr:col>41</xdr:col>
      <xdr:colOff>101600</xdr:colOff>
      <xdr:row>58</xdr:row>
      <xdr:rowOff>161811</xdr:rowOff>
    </xdr:to>
    <xdr:sp macro="" textlink="">
      <xdr:nvSpPr>
        <xdr:cNvPr id="372" name="楕円 371"/>
        <xdr:cNvSpPr/>
      </xdr:nvSpPr>
      <xdr:spPr>
        <a:xfrm>
          <a:off x="7810500" y="100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152938</xdr:rowOff>
    </xdr:from>
    <xdr:ext cx="469744" cy="259045"/>
    <xdr:sp macro="" textlink="">
      <xdr:nvSpPr>
        <xdr:cNvPr id="373" name="テキスト ボックス 372"/>
        <xdr:cNvSpPr txBox="1"/>
      </xdr:nvSpPr>
      <xdr:spPr>
        <a:xfrm>
          <a:off x="7626428" y="1009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57086</xdr:rowOff>
    </xdr:from>
    <xdr:to>
      <xdr:col>36</xdr:col>
      <xdr:colOff>165100</xdr:colOff>
      <xdr:row>58</xdr:row>
      <xdr:rowOff>158686</xdr:rowOff>
    </xdr:to>
    <xdr:sp macro="" textlink="">
      <xdr:nvSpPr>
        <xdr:cNvPr id="374" name="楕円 373"/>
        <xdr:cNvSpPr/>
      </xdr:nvSpPr>
      <xdr:spPr>
        <a:xfrm>
          <a:off x="6921500" y="1000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149813</xdr:rowOff>
    </xdr:from>
    <xdr:ext cx="469744" cy="259045"/>
    <xdr:sp macro="" textlink="">
      <xdr:nvSpPr>
        <xdr:cNvPr id="375" name="テキスト ボックス 374"/>
        <xdr:cNvSpPr txBox="1"/>
      </xdr:nvSpPr>
      <xdr:spPr>
        <a:xfrm>
          <a:off x="6737428" y="1009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99,622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19554</xdr:rowOff>
    </xdr:from>
    <xdr:to>
      <xdr:col>55</xdr:col>
      <xdr:colOff>0</xdr:colOff>
      <xdr:row>79</xdr:row>
      <xdr:rowOff>48978</xdr:rowOff>
    </xdr:to>
    <xdr:cxnSp macro="">
      <xdr:nvCxnSpPr>
        <xdr:cNvPr id="406" name="直線コネクタ 405"/>
        <xdr:cNvCxnSpPr/>
      </xdr:nvCxnSpPr>
      <xdr:spPr>
        <a:xfrm flipV="1">
          <a:off x="9639300" y="13564104"/>
          <a:ext cx="8382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48978</xdr:rowOff>
    </xdr:from>
    <xdr:to>
      <xdr:col>50</xdr:col>
      <xdr:colOff>114300</xdr:colOff>
      <xdr:row>79</xdr:row>
      <xdr:rowOff>82175</xdr:rowOff>
    </xdr:to>
    <xdr:cxnSp macro="">
      <xdr:nvCxnSpPr>
        <xdr:cNvPr id="409" name="直線コネクタ 408"/>
        <xdr:cNvCxnSpPr/>
      </xdr:nvCxnSpPr>
      <xdr:spPr>
        <a:xfrm flipV="1">
          <a:off x="8750300" y="13593528"/>
          <a:ext cx="889000" cy="3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78141</xdr:rowOff>
    </xdr:from>
    <xdr:to>
      <xdr:col>45</xdr:col>
      <xdr:colOff>177800</xdr:colOff>
      <xdr:row>79</xdr:row>
      <xdr:rowOff>82175</xdr:rowOff>
    </xdr:to>
    <xdr:cxnSp macro="">
      <xdr:nvCxnSpPr>
        <xdr:cNvPr id="412" name="直線コネクタ 411"/>
        <xdr:cNvCxnSpPr/>
      </xdr:nvCxnSpPr>
      <xdr:spPr>
        <a:xfrm>
          <a:off x="7861300" y="13622691"/>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4" name="テキスト ボックス 413"/>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78141</xdr:rowOff>
    </xdr:from>
    <xdr:to>
      <xdr:col>41</xdr:col>
      <xdr:colOff>50800</xdr:colOff>
      <xdr:row>79</xdr:row>
      <xdr:rowOff>78795</xdr:rowOff>
    </xdr:to>
    <xdr:cxnSp macro="">
      <xdr:nvCxnSpPr>
        <xdr:cNvPr id="415" name="直線コネクタ 414"/>
        <xdr:cNvCxnSpPr/>
      </xdr:nvCxnSpPr>
      <xdr:spPr>
        <a:xfrm flipV="1">
          <a:off x="6972300" y="13622691"/>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7" name="テキスト ボックス 416"/>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9" name="テキスト ボックス 418"/>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140204</xdr:rowOff>
    </xdr:from>
    <xdr:to>
      <xdr:col>55</xdr:col>
      <xdr:colOff>50800</xdr:colOff>
      <xdr:row>79</xdr:row>
      <xdr:rowOff>70354</xdr:rowOff>
    </xdr:to>
    <xdr:sp macro="" textlink="">
      <xdr:nvSpPr>
        <xdr:cNvPr id="425" name="楕円 424"/>
        <xdr:cNvSpPr/>
      </xdr:nvSpPr>
      <xdr:spPr>
        <a:xfrm>
          <a:off x="10426700" y="135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55131</xdr:rowOff>
    </xdr:from>
    <xdr:ext cx="469744" cy="259045"/>
    <xdr:sp macro="" textlink="">
      <xdr:nvSpPr>
        <xdr:cNvPr id="426" name="商工費該当値テキスト"/>
        <xdr:cNvSpPr txBox="1"/>
      </xdr:nvSpPr>
      <xdr:spPr>
        <a:xfrm>
          <a:off x="10528300" y="1342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169628</xdr:rowOff>
    </xdr:from>
    <xdr:to>
      <xdr:col>50</xdr:col>
      <xdr:colOff>165100</xdr:colOff>
      <xdr:row>79</xdr:row>
      <xdr:rowOff>99778</xdr:rowOff>
    </xdr:to>
    <xdr:sp macro="" textlink="">
      <xdr:nvSpPr>
        <xdr:cNvPr id="427" name="楕円 426"/>
        <xdr:cNvSpPr/>
      </xdr:nvSpPr>
      <xdr:spPr>
        <a:xfrm>
          <a:off x="9588500" y="135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90905</xdr:rowOff>
    </xdr:from>
    <xdr:ext cx="469744" cy="259045"/>
    <xdr:sp macro="" textlink="">
      <xdr:nvSpPr>
        <xdr:cNvPr id="428" name="テキスト ボックス 427"/>
        <xdr:cNvSpPr txBox="1"/>
      </xdr:nvSpPr>
      <xdr:spPr>
        <a:xfrm>
          <a:off x="9404428" y="136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31375</xdr:rowOff>
    </xdr:from>
    <xdr:to>
      <xdr:col>46</xdr:col>
      <xdr:colOff>38100</xdr:colOff>
      <xdr:row>79</xdr:row>
      <xdr:rowOff>132975</xdr:rowOff>
    </xdr:to>
    <xdr:sp macro="" textlink="">
      <xdr:nvSpPr>
        <xdr:cNvPr id="429" name="楕円 428"/>
        <xdr:cNvSpPr/>
      </xdr:nvSpPr>
      <xdr:spPr>
        <a:xfrm>
          <a:off x="8699500" y="135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124102</xdr:rowOff>
    </xdr:from>
    <xdr:ext cx="469744" cy="259045"/>
    <xdr:sp macro="" textlink="">
      <xdr:nvSpPr>
        <xdr:cNvPr id="430" name="テキスト ボックス 429"/>
        <xdr:cNvSpPr txBox="1"/>
      </xdr:nvSpPr>
      <xdr:spPr>
        <a:xfrm>
          <a:off x="8515428" y="1366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27341</xdr:rowOff>
    </xdr:from>
    <xdr:to>
      <xdr:col>41</xdr:col>
      <xdr:colOff>101600</xdr:colOff>
      <xdr:row>79</xdr:row>
      <xdr:rowOff>128941</xdr:rowOff>
    </xdr:to>
    <xdr:sp macro="" textlink="">
      <xdr:nvSpPr>
        <xdr:cNvPr id="431" name="楕円 430"/>
        <xdr:cNvSpPr/>
      </xdr:nvSpPr>
      <xdr:spPr>
        <a:xfrm>
          <a:off x="7810500" y="135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120068</xdr:rowOff>
    </xdr:from>
    <xdr:ext cx="469744" cy="259045"/>
    <xdr:sp macro="" textlink="">
      <xdr:nvSpPr>
        <xdr:cNvPr id="432" name="テキスト ボックス 431"/>
        <xdr:cNvSpPr txBox="1"/>
      </xdr:nvSpPr>
      <xdr:spPr>
        <a:xfrm>
          <a:off x="7626428" y="1366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27995</xdr:rowOff>
    </xdr:from>
    <xdr:to>
      <xdr:col>36</xdr:col>
      <xdr:colOff>165100</xdr:colOff>
      <xdr:row>79</xdr:row>
      <xdr:rowOff>129595</xdr:rowOff>
    </xdr:to>
    <xdr:sp macro="" textlink="">
      <xdr:nvSpPr>
        <xdr:cNvPr id="433" name="楕円 432"/>
        <xdr:cNvSpPr/>
      </xdr:nvSpPr>
      <xdr:spPr>
        <a:xfrm>
          <a:off x="6921500" y="1357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120722</xdr:rowOff>
    </xdr:from>
    <xdr:ext cx="469744" cy="259045"/>
    <xdr:sp macro="" textlink="">
      <xdr:nvSpPr>
        <xdr:cNvPr id="434" name="テキスト ボックス 433"/>
        <xdr:cNvSpPr txBox="1"/>
      </xdr:nvSpPr>
      <xdr:spPr>
        <a:xfrm>
          <a:off x="6737428" y="1366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185,750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38148</xdr:rowOff>
    </xdr:from>
    <xdr:to>
      <xdr:col>55</xdr:col>
      <xdr:colOff>0</xdr:colOff>
      <xdr:row>98</xdr:row>
      <xdr:rowOff>46507</xdr:rowOff>
    </xdr:to>
    <xdr:cxnSp macro="">
      <xdr:nvCxnSpPr>
        <xdr:cNvPr id="463" name="直線コネクタ 462"/>
        <xdr:cNvCxnSpPr/>
      </xdr:nvCxnSpPr>
      <xdr:spPr>
        <a:xfrm>
          <a:off x="9639300" y="16840248"/>
          <a:ext cx="8382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38148</xdr:rowOff>
    </xdr:from>
    <xdr:to>
      <xdr:col>50</xdr:col>
      <xdr:colOff>114300</xdr:colOff>
      <xdr:row>98</xdr:row>
      <xdr:rowOff>51788</xdr:rowOff>
    </xdr:to>
    <xdr:cxnSp macro="">
      <xdr:nvCxnSpPr>
        <xdr:cNvPr id="466" name="直線コネクタ 465"/>
        <xdr:cNvCxnSpPr/>
      </xdr:nvCxnSpPr>
      <xdr:spPr>
        <a:xfrm flipV="1">
          <a:off x="8750300" y="16840248"/>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8" name="テキスト ボックス 467"/>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49144</xdr:rowOff>
    </xdr:from>
    <xdr:to>
      <xdr:col>45</xdr:col>
      <xdr:colOff>177800</xdr:colOff>
      <xdr:row>98</xdr:row>
      <xdr:rowOff>51788</xdr:rowOff>
    </xdr:to>
    <xdr:cxnSp macro="">
      <xdr:nvCxnSpPr>
        <xdr:cNvPr id="469" name="直線コネクタ 468"/>
        <xdr:cNvCxnSpPr/>
      </xdr:nvCxnSpPr>
      <xdr:spPr>
        <a:xfrm>
          <a:off x="7861300" y="16851244"/>
          <a:ext cx="8890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1" name="テキスト ボックス 470"/>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49144</xdr:rowOff>
    </xdr:from>
    <xdr:to>
      <xdr:col>41</xdr:col>
      <xdr:colOff>50800</xdr:colOff>
      <xdr:row>98</xdr:row>
      <xdr:rowOff>62867</xdr:rowOff>
    </xdr:to>
    <xdr:cxnSp macro="">
      <xdr:nvCxnSpPr>
        <xdr:cNvPr id="472" name="直線コネクタ 471"/>
        <xdr:cNvCxnSpPr/>
      </xdr:nvCxnSpPr>
      <xdr:spPr>
        <a:xfrm flipV="1">
          <a:off x="6972300" y="16851244"/>
          <a:ext cx="8890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4" name="テキスト ボックス 473"/>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6" name="テキスト ボックス 475"/>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167157</xdr:rowOff>
    </xdr:from>
    <xdr:to>
      <xdr:col>55</xdr:col>
      <xdr:colOff>50800</xdr:colOff>
      <xdr:row>98</xdr:row>
      <xdr:rowOff>97307</xdr:rowOff>
    </xdr:to>
    <xdr:sp macro="" textlink="">
      <xdr:nvSpPr>
        <xdr:cNvPr id="482" name="楕円 481"/>
        <xdr:cNvSpPr/>
      </xdr:nvSpPr>
      <xdr:spPr>
        <a:xfrm>
          <a:off x="10426700" y="1679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82084</xdr:rowOff>
    </xdr:from>
    <xdr:ext cx="534377" cy="259045"/>
    <xdr:sp macro="" textlink="">
      <xdr:nvSpPr>
        <xdr:cNvPr id="483" name="土木費該当値テキスト"/>
        <xdr:cNvSpPr txBox="1"/>
      </xdr:nvSpPr>
      <xdr:spPr>
        <a:xfrm>
          <a:off x="10528300" y="1671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158798</xdr:rowOff>
    </xdr:from>
    <xdr:to>
      <xdr:col>50</xdr:col>
      <xdr:colOff>165100</xdr:colOff>
      <xdr:row>98</xdr:row>
      <xdr:rowOff>88948</xdr:rowOff>
    </xdr:to>
    <xdr:sp macro="" textlink="">
      <xdr:nvSpPr>
        <xdr:cNvPr id="484" name="楕円 483"/>
        <xdr:cNvSpPr/>
      </xdr:nvSpPr>
      <xdr:spPr>
        <a:xfrm>
          <a:off x="9588500" y="1678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80075</xdr:rowOff>
    </xdr:from>
    <xdr:ext cx="534377" cy="259045"/>
    <xdr:sp macro="" textlink="">
      <xdr:nvSpPr>
        <xdr:cNvPr id="485" name="テキスト ボックス 484"/>
        <xdr:cNvSpPr txBox="1"/>
      </xdr:nvSpPr>
      <xdr:spPr>
        <a:xfrm>
          <a:off x="9372111" y="1688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988</xdr:rowOff>
    </xdr:from>
    <xdr:to>
      <xdr:col>46</xdr:col>
      <xdr:colOff>38100</xdr:colOff>
      <xdr:row>98</xdr:row>
      <xdr:rowOff>102588</xdr:rowOff>
    </xdr:to>
    <xdr:sp macro="" textlink="">
      <xdr:nvSpPr>
        <xdr:cNvPr id="486" name="楕円 485"/>
        <xdr:cNvSpPr/>
      </xdr:nvSpPr>
      <xdr:spPr>
        <a:xfrm>
          <a:off x="8699500" y="1680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93715</xdr:rowOff>
    </xdr:from>
    <xdr:ext cx="534377" cy="259045"/>
    <xdr:sp macro="" textlink="">
      <xdr:nvSpPr>
        <xdr:cNvPr id="487" name="テキスト ボックス 486"/>
        <xdr:cNvSpPr txBox="1"/>
      </xdr:nvSpPr>
      <xdr:spPr>
        <a:xfrm>
          <a:off x="8483111" y="1689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169794</xdr:rowOff>
    </xdr:from>
    <xdr:to>
      <xdr:col>41</xdr:col>
      <xdr:colOff>101600</xdr:colOff>
      <xdr:row>98</xdr:row>
      <xdr:rowOff>99944</xdr:rowOff>
    </xdr:to>
    <xdr:sp macro="" textlink="">
      <xdr:nvSpPr>
        <xdr:cNvPr id="488" name="楕円 487"/>
        <xdr:cNvSpPr/>
      </xdr:nvSpPr>
      <xdr:spPr>
        <a:xfrm>
          <a:off x="7810500" y="168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91071</xdr:rowOff>
    </xdr:from>
    <xdr:ext cx="534377" cy="259045"/>
    <xdr:sp macro="" textlink="">
      <xdr:nvSpPr>
        <xdr:cNvPr id="489" name="テキスト ボックス 488"/>
        <xdr:cNvSpPr txBox="1"/>
      </xdr:nvSpPr>
      <xdr:spPr>
        <a:xfrm>
          <a:off x="7594111" y="168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12067</xdr:rowOff>
    </xdr:from>
    <xdr:to>
      <xdr:col>36</xdr:col>
      <xdr:colOff>165100</xdr:colOff>
      <xdr:row>98</xdr:row>
      <xdr:rowOff>113667</xdr:rowOff>
    </xdr:to>
    <xdr:sp macro="" textlink="">
      <xdr:nvSpPr>
        <xdr:cNvPr id="490" name="楕円 489"/>
        <xdr:cNvSpPr/>
      </xdr:nvSpPr>
      <xdr:spPr>
        <a:xfrm>
          <a:off x="6921500" y="168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104794</xdr:rowOff>
    </xdr:from>
    <xdr:ext cx="534377" cy="259045"/>
    <xdr:sp macro="" textlink="">
      <xdr:nvSpPr>
        <xdr:cNvPr id="491" name="テキスト ボックス 490"/>
        <xdr:cNvSpPr txBox="1"/>
      </xdr:nvSpPr>
      <xdr:spPr>
        <a:xfrm>
          <a:off x="6705111" y="169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60,162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56588</xdr:rowOff>
    </xdr:from>
    <xdr:to>
      <xdr:col>85</xdr:col>
      <xdr:colOff>127000</xdr:colOff>
      <xdr:row>37</xdr:row>
      <xdr:rowOff>128564</xdr:rowOff>
    </xdr:to>
    <xdr:cxnSp macro="">
      <xdr:nvCxnSpPr>
        <xdr:cNvPr id="523" name="直線コネクタ 522"/>
        <xdr:cNvCxnSpPr/>
      </xdr:nvCxnSpPr>
      <xdr:spPr>
        <a:xfrm>
          <a:off x="15481300" y="6400238"/>
          <a:ext cx="838200" cy="7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4" name="消防費平均値テキスト"/>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56588</xdr:rowOff>
    </xdr:from>
    <xdr:to>
      <xdr:col>81</xdr:col>
      <xdr:colOff>50800</xdr:colOff>
      <xdr:row>37</xdr:row>
      <xdr:rowOff>150216</xdr:rowOff>
    </xdr:to>
    <xdr:cxnSp macro="">
      <xdr:nvCxnSpPr>
        <xdr:cNvPr id="526" name="直線コネクタ 525"/>
        <xdr:cNvCxnSpPr/>
      </xdr:nvCxnSpPr>
      <xdr:spPr>
        <a:xfrm flipV="1">
          <a:off x="14592300" y="6400238"/>
          <a:ext cx="889000" cy="9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8" name="テキスト ボックス 527"/>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52767</xdr:rowOff>
    </xdr:from>
    <xdr:to>
      <xdr:col>76</xdr:col>
      <xdr:colOff>114300</xdr:colOff>
      <xdr:row>37</xdr:row>
      <xdr:rowOff>150216</xdr:rowOff>
    </xdr:to>
    <xdr:cxnSp macro="">
      <xdr:nvCxnSpPr>
        <xdr:cNvPr id="529" name="直線コネクタ 528"/>
        <xdr:cNvCxnSpPr/>
      </xdr:nvCxnSpPr>
      <xdr:spPr>
        <a:xfrm>
          <a:off x="13703300" y="6053517"/>
          <a:ext cx="889000" cy="44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1" name="テキスト ボックス 530"/>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52767</xdr:rowOff>
    </xdr:from>
    <xdr:to>
      <xdr:col>71</xdr:col>
      <xdr:colOff>177800</xdr:colOff>
      <xdr:row>38</xdr:row>
      <xdr:rowOff>16811</xdr:rowOff>
    </xdr:to>
    <xdr:cxnSp macro="">
      <xdr:nvCxnSpPr>
        <xdr:cNvPr id="532" name="直線コネクタ 531"/>
        <xdr:cNvCxnSpPr/>
      </xdr:nvCxnSpPr>
      <xdr:spPr>
        <a:xfrm flipV="1">
          <a:off x="12814300" y="6053517"/>
          <a:ext cx="889000" cy="47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35976</xdr:rowOff>
    </xdr:from>
    <xdr:ext cx="534377" cy="259045"/>
    <xdr:sp macro="" textlink="">
      <xdr:nvSpPr>
        <xdr:cNvPr id="534" name="テキスト ボックス 533"/>
        <xdr:cNvSpPr txBox="1"/>
      </xdr:nvSpPr>
      <xdr:spPr>
        <a:xfrm>
          <a:off x="13436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6" name="テキスト ボックス 535"/>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77764</xdr:rowOff>
    </xdr:from>
    <xdr:to>
      <xdr:col>85</xdr:col>
      <xdr:colOff>177800</xdr:colOff>
      <xdr:row>38</xdr:row>
      <xdr:rowOff>7914</xdr:rowOff>
    </xdr:to>
    <xdr:sp macro="" textlink="">
      <xdr:nvSpPr>
        <xdr:cNvPr id="542" name="楕円 541"/>
        <xdr:cNvSpPr/>
      </xdr:nvSpPr>
      <xdr:spPr>
        <a:xfrm>
          <a:off x="16268700" y="64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56191</xdr:rowOff>
    </xdr:from>
    <xdr:ext cx="534377" cy="259045"/>
    <xdr:sp macro="" textlink="">
      <xdr:nvSpPr>
        <xdr:cNvPr id="543" name="消防費該当値テキスト"/>
        <xdr:cNvSpPr txBox="1"/>
      </xdr:nvSpPr>
      <xdr:spPr>
        <a:xfrm>
          <a:off x="16370300" y="63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5788</xdr:rowOff>
    </xdr:from>
    <xdr:to>
      <xdr:col>81</xdr:col>
      <xdr:colOff>101600</xdr:colOff>
      <xdr:row>37</xdr:row>
      <xdr:rowOff>107388</xdr:rowOff>
    </xdr:to>
    <xdr:sp macro="" textlink="">
      <xdr:nvSpPr>
        <xdr:cNvPr id="544" name="楕円 543"/>
        <xdr:cNvSpPr/>
      </xdr:nvSpPr>
      <xdr:spPr>
        <a:xfrm>
          <a:off x="15430500" y="634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98515</xdr:rowOff>
    </xdr:from>
    <xdr:ext cx="534377" cy="259045"/>
    <xdr:sp macro="" textlink="">
      <xdr:nvSpPr>
        <xdr:cNvPr id="545" name="テキスト ボックス 544"/>
        <xdr:cNvSpPr txBox="1"/>
      </xdr:nvSpPr>
      <xdr:spPr>
        <a:xfrm>
          <a:off x="15214111" y="644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99416</xdr:rowOff>
    </xdr:from>
    <xdr:to>
      <xdr:col>76</xdr:col>
      <xdr:colOff>165100</xdr:colOff>
      <xdr:row>38</xdr:row>
      <xdr:rowOff>29566</xdr:rowOff>
    </xdr:to>
    <xdr:sp macro="" textlink="">
      <xdr:nvSpPr>
        <xdr:cNvPr id="546" name="楕円 545"/>
        <xdr:cNvSpPr/>
      </xdr:nvSpPr>
      <xdr:spPr>
        <a:xfrm>
          <a:off x="14541500" y="6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20693</xdr:rowOff>
    </xdr:from>
    <xdr:ext cx="534377" cy="259045"/>
    <xdr:sp macro="" textlink="">
      <xdr:nvSpPr>
        <xdr:cNvPr id="547" name="テキスト ボックス 546"/>
        <xdr:cNvSpPr txBox="1"/>
      </xdr:nvSpPr>
      <xdr:spPr>
        <a:xfrm>
          <a:off x="14325111" y="65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1967</xdr:rowOff>
    </xdr:from>
    <xdr:to>
      <xdr:col>72</xdr:col>
      <xdr:colOff>38100</xdr:colOff>
      <xdr:row>35</xdr:row>
      <xdr:rowOff>103567</xdr:rowOff>
    </xdr:to>
    <xdr:sp macro="" textlink="">
      <xdr:nvSpPr>
        <xdr:cNvPr id="548" name="楕円 547"/>
        <xdr:cNvSpPr/>
      </xdr:nvSpPr>
      <xdr:spPr>
        <a:xfrm>
          <a:off x="13652500" y="60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120094</xdr:rowOff>
    </xdr:from>
    <xdr:ext cx="534377" cy="259045"/>
    <xdr:sp macro="" textlink="">
      <xdr:nvSpPr>
        <xdr:cNvPr id="549" name="テキスト ボックス 548"/>
        <xdr:cNvSpPr txBox="1"/>
      </xdr:nvSpPr>
      <xdr:spPr>
        <a:xfrm>
          <a:off x="13436111" y="577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137461</xdr:rowOff>
    </xdr:from>
    <xdr:to>
      <xdr:col>67</xdr:col>
      <xdr:colOff>101600</xdr:colOff>
      <xdr:row>38</xdr:row>
      <xdr:rowOff>67611</xdr:rowOff>
    </xdr:to>
    <xdr:sp macro="" textlink="">
      <xdr:nvSpPr>
        <xdr:cNvPr id="550" name="楕円 549"/>
        <xdr:cNvSpPr/>
      </xdr:nvSpPr>
      <xdr:spPr>
        <a:xfrm>
          <a:off x="12763500" y="648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58738</xdr:rowOff>
    </xdr:from>
    <xdr:ext cx="534377" cy="259045"/>
    <xdr:sp macro="" textlink="">
      <xdr:nvSpPr>
        <xdr:cNvPr id="551" name="テキスト ボックス 550"/>
        <xdr:cNvSpPr txBox="1"/>
      </xdr:nvSpPr>
      <xdr:spPr>
        <a:xfrm>
          <a:off x="12547111" y="657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191,675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164107</xdr:rowOff>
    </xdr:from>
    <xdr:to>
      <xdr:col>85</xdr:col>
      <xdr:colOff>127000</xdr:colOff>
      <xdr:row>57</xdr:row>
      <xdr:rowOff>13513</xdr:rowOff>
    </xdr:to>
    <xdr:cxnSp macro="">
      <xdr:nvCxnSpPr>
        <xdr:cNvPr id="580" name="直線コネクタ 579"/>
        <xdr:cNvCxnSpPr/>
      </xdr:nvCxnSpPr>
      <xdr:spPr>
        <a:xfrm flipV="1">
          <a:off x="15481300" y="9765307"/>
          <a:ext cx="838200" cy="2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13513</xdr:rowOff>
    </xdr:from>
    <xdr:to>
      <xdr:col>81</xdr:col>
      <xdr:colOff>50800</xdr:colOff>
      <xdr:row>57</xdr:row>
      <xdr:rowOff>104046</xdr:rowOff>
    </xdr:to>
    <xdr:cxnSp macro="">
      <xdr:nvCxnSpPr>
        <xdr:cNvPr id="583" name="直線コネクタ 582"/>
        <xdr:cNvCxnSpPr/>
      </xdr:nvCxnSpPr>
      <xdr:spPr>
        <a:xfrm flipV="1">
          <a:off x="14592300" y="9786163"/>
          <a:ext cx="889000" cy="9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5" name="テキスト ボックス 584"/>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93675</xdr:rowOff>
    </xdr:from>
    <xdr:to>
      <xdr:col>76</xdr:col>
      <xdr:colOff>114300</xdr:colOff>
      <xdr:row>57</xdr:row>
      <xdr:rowOff>104046</xdr:rowOff>
    </xdr:to>
    <xdr:cxnSp macro="">
      <xdr:nvCxnSpPr>
        <xdr:cNvPr id="586" name="直線コネクタ 585"/>
        <xdr:cNvCxnSpPr/>
      </xdr:nvCxnSpPr>
      <xdr:spPr>
        <a:xfrm>
          <a:off x="13703300" y="9866325"/>
          <a:ext cx="889000" cy="1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8" name="テキスト ボックス 587"/>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80028</xdr:rowOff>
    </xdr:from>
    <xdr:to>
      <xdr:col>71</xdr:col>
      <xdr:colOff>177800</xdr:colOff>
      <xdr:row>57</xdr:row>
      <xdr:rowOff>93675</xdr:rowOff>
    </xdr:to>
    <xdr:cxnSp macro="">
      <xdr:nvCxnSpPr>
        <xdr:cNvPr id="589" name="直線コネクタ 588"/>
        <xdr:cNvCxnSpPr/>
      </xdr:nvCxnSpPr>
      <xdr:spPr>
        <a:xfrm>
          <a:off x="12814300" y="9852678"/>
          <a:ext cx="8890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91" name="テキスト ボックス 590"/>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3" name="テキスト ボックス 592"/>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113307</xdr:rowOff>
    </xdr:from>
    <xdr:to>
      <xdr:col>85</xdr:col>
      <xdr:colOff>177800</xdr:colOff>
      <xdr:row>57</xdr:row>
      <xdr:rowOff>43457</xdr:rowOff>
    </xdr:to>
    <xdr:sp macro="" textlink="">
      <xdr:nvSpPr>
        <xdr:cNvPr id="599" name="楕円 598"/>
        <xdr:cNvSpPr/>
      </xdr:nvSpPr>
      <xdr:spPr>
        <a:xfrm>
          <a:off x="16268700" y="97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91734</xdr:rowOff>
    </xdr:from>
    <xdr:ext cx="534377" cy="259045"/>
    <xdr:sp macro="" textlink="">
      <xdr:nvSpPr>
        <xdr:cNvPr id="600" name="教育費該当値テキスト"/>
        <xdr:cNvSpPr txBox="1"/>
      </xdr:nvSpPr>
      <xdr:spPr>
        <a:xfrm>
          <a:off x="16370300" y="969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134163</xdr:rowOff>
    </xdr:from>
    <xdr:to>
      <xdr:col>81</xdr:col>
      <xdr:colOff>101600</xdr:colOff>
      <xdr:row>57</xdr:row>
      <xdr:rowOff>64313</xdr:rowOff>
    </xdr:to>
    <xdr:sp macro="" textlink="">
      <xdr:nvSpPr>
        <xdr:cNvPr id="601" name="楕円 600"/>
        <xdr:cNvSpPr/>
      </xdr:nvSpPr>
      <xdr:spPr>
        <a:xfrm>
          <a:off x="15430500" y="97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55440</xdr:rowOff>
    </xdr:from>
    <xdr:ext cx="534377" cy="259045"/>
    <xdr:sp macro="" textlink="">
      <xdr:nvSpPr>
        <xdr:cNvPr id="602" name="テキスト ボックス 601"/>
        <xdr:cNvSpPr txBox="1"/>
      </xdr:nvSpPr>
      <xdr:spPr>
        <a:xfrm>
          <a:off x="15214111" y="9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53246</xdr:rowOff>
    </xdr:from>
    <xdr:to>
      <xdr:col>76</xdr:col>
      <xdr:colOff>165100</xdr:colOff>
      <xdr:row>57</xdr:row>
      <xdr:rowOff>154846</xdr:rowOff>
    </xdr:to>
    <xdr:sp macro="" textlink="">
      <xdr:nvSpPr>
        <xdr:cNvPr id="603" name="楕円 602"/>
        <xdr:cNvSpPr/>
      </xdr:nvSpPr>
      <xdr:spPr>
        <a:xfrm>
          <a:off x="14541500" y="98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145973</xdr:rowOff>
    </xdr:from>
    <xdr:ext cx="534377" cy="259045"/>
    <xdr:sp macro="" textlink="">
      <xdr:nvSpPr>
        <xdr:cNvPr id="604" name="テキスト ボックス 603"/>
        <xdr:cNvSpPr txBox="1"/>
      </xdr:nvSpPr>
      <xdr:spPr>
        <a:xfrm>
          <a:off x="14325111" y="991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42875</xdr:rowOff>
    </xdr:from>
    <xdr:to>
      <xdr:col>72</xdr:col>
      <xdr:colOff>38100</xdr:colOff>
      <xdr:row>57</xdr:row>
      <xdr:rowOff>144475</xdr:rowOff>
    </xdr:to>
    <xdr:sp macro="" textlink="">
      <xdr:nvSpPr>
        <xdr:cNvPr id="605" name="楕円 604"/>
        <xdr:cNvSpPr/>
      </xdr:nvSpPr>
      <xdr:spPr>
        <a:xfrm>
          <a:off x="13652500" y="98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135602</xdr:rowOff>
    </xdr:from>
    <xdr:ext cx="534377" cy="259045"/>
    <xdr:sp macro="" textlink="">
      <xdr:nvSpPr>
        <xdr:cNvPr id="606" name="テキスト ボックス 605"/>
        <xdr:cNvSpPr txBox="1"/>
      </xdr:nvSpPr>
      <xdr:spPr>
        <a:xfrm>
          <a:off x="13436111" y="990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29228</xdr:rowOff>
    </xdr:from>
    <xdr:to>
      <xdr:col>67</xdr:col>
      <xdr:colOff>101600</xdr:colOff>
      <xdr:row>57</xdr:row>
      <xdr:rowOff>130828</xdr:rowOff>
    </xdr:to>
    <xdr:sp macro="" textlink="">
      <xdr:nvSpPr>
        <xdr:cNvPr id="607" name="楕円 606"/>
        <xdr:cNvSpPr/>
      </xdr:nvSpPr>
      <xdr:spPr>
        <a:xfrm>
          <a:off x="12763500" y="98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121955</xdr:rowOff>
    </xdr:from>
    <xdr:ext cx="534377" cy="259045"/>
    <xdr:sp macro="" textlink="">
      <xdr:nvSpPr>
        <xdr:cNvPr id="608" name="テキスト ボックス 607"/>
        <xdr:cNvSpPr txBox="1"/>
      </xdr:nvSpPr>
      <xdr:spPr>
        <a:xfrm>
          <a:off x="12547111" y="989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219,029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137128</xdr:rowOff>
    </xdr:from>
    <xdr:to>
      <xdr:col>85</xdr:col>
      <xdr:colOff>127000</xdr:colOff>
      <xdr:row>77</xdr:row>
      <xdr:rowOff>160629</xdr:rowOff>
    </xdr:to>
    <xdr:cxnSp macro="">
      <xdr:nvCxnSpPr>
        <xdr:cNvPr id="633" name="直線コネクタ 632"/>
        <xdr:cNvCxnSpPr/>
      </xdr:nvCxnSpPr>
      <xdr:spPr>
        <a:xfrm flipV="1">
          <a:off x="15481300" y="13338778"/>
          <a:ext cx="8382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96679</xdr:rowOff>
    </xdr:from>
    <xdr:ext cx="469744" cy="259045"/>
    <xdr:sp macro="" textlink="">
      <xdr:nvSpPr>
        <xdr:cNvPr id="634" name="災害復旧費平均値テキスト"/>
        <xdr:cNvSpPr txBox="1"/>
      </xdr:nvSpPr>
      <xdr:spPr>
        <a:xfrm>
          <a:off x="16370300" y="13298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160629</xdr:rowOff>
    </xdr:from>
    <xdr:to>
      <xdr:col>81</xdr:col>
      <xdr:colOff>50800</xdr:colOff>
      <xdr:row>77</xdr:row>
      <xdr:rowOff>168281</xdr:rowOff>
    </xdr:to>
    <xdr:cxnSp macro="">
      <xdr:nvCxnSpPr>
        <xdr:cNvPr id="636" name="直線コネクタ 635"/>
        <xdr:cNvCxnSpPr/>
      </xdr:nvCxnSpPr>
      <xdr:spPr>
        <a:xfrm flipV="1">
          <a:off x="14592300" y="13362279"/>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32642</xdr:rowOff>
    </xdr:from>
    <xdr:ext cx="469744" cy="259045"/>
    <xdr:sp macro="" textlink="">
      <xdr:nvSpPr>
        <xdr:cNvPr id="638" name="テキスト ボックス 637"/>
        <xdr:cNvSpPr txBox="1"/>
      </xdr:nvSpPr>
      <xdr:spPr>
        <a:xfrm>
          <a:off x="15246428" y="1340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168281</xdr:rowOff>
    </xdr:from>
    <xdr:to>
      <xdr:col>76</xdr:col>
      <xdr:colOff>114300</xdr:colOff>
      <xdr:row>78</xdr:row>
      <xdr:rowOff>24354</xdr:rowOff>
    </xdr:to>
    <xdr:cxnSp macro="">
      <xdr:nvCxnSpPr>
        <xdr:cNvPr id="639" name="直線コネクタ 638"/>
        <xdr:cNvCxnSpPr/>
      </xdr:nvCxnSpPr>
      <xdr:spPr>
        <a:xfrm flipV="1">
          <a:off x="13703300" y="13369931"/>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45598</xdr:rowOff>
    </xdr:from>
    <xdr:ext cx="469744" cy="259045"/>
    <xdr:sp macro="" textlink="">
      <xdr:nvSpPr>
        <xdr:cNvPr id="641" name="テキスト ボックス 640"/>
        <xdr:cNvSpPr txBox="1"/>
      </xdr:nvSpPr>
      <xdr:spPr>
        <a:xfrm>
          <a:off x="14357428" y="1341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10913</xdr:rowOff>
    </xdr:from>
    <xdr:to>
      <xdr:col>71</xdr:col>
      <xdr:colOff>177800</xdr:colOff>
      <xdr:row>78</xdr:row>
      <xdr:rowOff>24354</xdr:rowOff>
    </xdr:to>
    <xdr:cxnSp macro="">
      <xdr:nvCxnSpPr>
        <xdr:cNvPr id="642" name="直線コネクタ 641"/>
        <xdr:cNvCxnSpPr/>
      </xdr:nvCxnSpPr>
      <xdr:spPr>
        <a:xfrm>
          <a:off x="12814300" y="13384013"/>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4" name="テキスト ボックス 643"/>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86328</xdr:rowOff>
    </xdr:from>
    <xdr:to>
      <xdr:col>85</xdr:col>
      <xdr:colOff>177800</xdr:colOff>
      <xdr:row>78</xdr:row>
      <xdr:rowOff>16478</xdr:rowOff>
    </xdr:to>
    <xdr:sp macro="" textlink="">
      <xdr:nvSpPr>
        <xdr:cNvPr id="652" name="楕円 651"/>
        <xdr:cNvSpPr/>
      </xdr:nvSpPr>
      <xdr:spPr>
        <a:xfrm>
          <a:off x="16268700" y="132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45705</xdr:rowOff>
    </xdr:from>
    <xdr:ext cx="534377" cy="259045"/>
    <xdr:sp macro="" textlink="">
      <xdr:nvSpPr>
        <xdr:cNvPr id="653" name="災害復旧費該当値テキスト"/>
        <xdr:cNvSpPr txBox="1"/>
      </xdr:nvSpPr>
      <xdr:spPr>
        <a:xfrm>
          <a:off x="16370300" y="1307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109829</xdr:rowOff>
    </xdr:from>
    <xdr:to>
      <xdr:col>81</xdr:col>
      <xdr:colOff>101600</xdr:colOff>
      <xdr:row>78</xdr:row>
      <xdr:rowOff>39979</xdr:rowOff>
    </xdr:to>
    <xdr:sp macro="" textlink="">
      <xdr:nvSpPr>
        <xdr:cNvPr id="654" name="楕円 653"/>
        <xdr:cNvSpPr/>
      </xdr:nvSpPr>
      <xdr:spPr>
        <a:xfrm>
          <a:off x="15430500" y="1331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56506</xdr:rowOff>
    </xdr:from>
    <xdr:ext cx="469744" cy="259045"/>
    <xdr:sp macro="" textlink="">
      <xdr:nvSpPr>
        <xdr:cNvPr id="655" name="テキスト ボックス 654"/>
        <xdr:cNvSpPr txBox="1"/>
      </xdr:nvSpPr>
      <xdr:spPr>
        <a:xfrm>
          <a:off x="15246428" y="1308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117481</xdr:rowOff>
    </xdr:from>
    <xdr:to>
      <xdr:col>76</xdr:col>
      <xdr:colOff>165100</xdr:colOff>
      <xdr:row>78</xdr:row>
      <xdr:rowOff>47631</xdr:rowOff>
    </xdr:to>
    <xdr:sp macro="" textlink="">
      <xdr:nvSpPr>
        <xdr:cNvPr id="656" name="楕円 655"/>
        <xdr:cNvSpPr/>
      </xdr:nvSpPr>
      <xdr:spPr>
        <a:xfrm>
          <a:off x="14541500" y="133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64158</xdr:rowOff>
    </xdr:from>
    <xdr:ext cx="469744" cy="259045"/>
    <xdr:sp macro="" textlink="">
      <xdr:nvSpPr>
        <xdr:cNvPr id="657" name="テキスト ボックス 656"/>
        <xdr:cNvSpPr txBox="1"/>
      </xdr:nvSpPr>
      <xdr:spPr>
        <a:xfrm>
          <a:off x="14357428" y="1309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145004</xdr:rowOff>
    </xdr:from>
    <xdr:to>
      <xdr:col>72</xdr:col>
      <xdr:colOff>38100</xdr:colOff>
      <xdr:row>78</xdr:row>
      <xdr:rowOff>75154</xdr:rowOff>
    </xdr:to>
    <xdr:sp macro="" textlink="">
      <xdr:nvSpPr>
        <xdr:cNvPr id="658" name="楕円 657"/>
        <xdr:cNvSpPr/>
      </xdr:nvSpPr>
      <xdr:spPr>
        <a:xfrm>
          <a:off x="13652500" y="1334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66281</xdr:rowOff>
    </xdr:from>
    <xdr:ext cx="378565" cy="259045"/>
    <xdr:sp macro="" textlink="">
      <xdr:nvSpPr>
        <xdr:cNvPr id="659" name="テキスト ボックス 658"/>
        <xdr:cNvSpPr txBox="1"/>
      </xdr:nvSpPr>
      <xdr:spPr>
        <a:xfrm>
          <a:off x="13514017" y="13439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131563</xdr:rowOff>
    </xdr:from>
    <xdr:to>
      <xdr:col>67</xdr:col>
      <xdr:colOff>101600</xdr:colOff>
      <xdr:row>78</xdr:row>
      <xdr:rowOff>61713</xdr:rowOff>
    </xdr:to>
    <xdr:sp macro="" textlink="">
      <xdr:nvSpPr>
        <xdr:cNvPr id="660" name="楕円 659"/>
        <xdr:cNvSpPr/>
      </xdr:nvSpPr>
      <xdr:spPr>
        <a:xfrm>
          <a:off x="12763500" y="133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52840</xdr:rowOff>
    </xdr:from>
    <xdr:ext cx="469744" cy="259045"/>
    <xdr:sp macro="" textlink="">
      <xdr:nvSpPr>
        <xdr:cNvPr id="661" name="テキスト ボックス 660"/>
        <xdr:cNvSpPr txBox="1"/>
      </xdr:nvSpPr>
      <xdr:spPr>
        <a:xfrm>
          <a:off x="12579428" y="134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200,111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149347</xdr:rowOff>
    </xdr:from>
    <xdr:to>
      <xdr:col>85</xdr:col>
      <xdr:colOff>127000</xdr:colOff>
      <xdr:row>98</xdr:row>
      <xdr:rowOff>1436</xdr:rowOff>
    </xdr:to>
    <xdr:cxnSp macro="">
      <xdr:nvCxnSpPr>
        <xdr:cNvPr id="690" name="直線コネクタ 689"/>
        <xdr:cNvCxnSpPr/>
      </xdr:nvCxnSpPr>
      <xdr:spPr>
        <a:xfrm flipV="1">
          <a:off x="15481300" y="16779997"/>
          <a:ext cx="838200" cy="2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170081</xdr:rowOff>
    </xdr:from>
    <xdr:to>
      <xdr:col>81</xdr:col>
      <xdr:colOff>50800</xdr:colOff>
      <xdr:row>98</xdr:row>
      <xdr:rowOff>1436</xdr:rowOff>
    </xdr:to>
    <xdr:cxnSp macro="">
      <xdr:nvCxnSpPr>
        <xdr:cNvPr id="693" name="直線コネクタ 692"/>
        <xdr:cNvCxnSpPr/>
      </xdr:nvCxnSpPr>
      <xdr:spPr>
        <a:xfrm>
          <a:off x="14592300" y="16800731"/>
          <a:ext cx="889000" cy="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5" name="テキスト ボックス 694"/>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167345</xdr:rowOff>
    </xdr:from>
    <xdr:to>
      <xdr:col>76</xdr:col>
      <xdr:colOff>114300</xdr:colOff>
      <xdr:row>97</xdr:row>
      <xdr:rowOff>170081</xdr:rowOff>
    </xdr:to>
    <xdr:cxnSp macro="">
      <xdr:nvCxnSpPr>
        <xdr:cNvPr id="696" name="直線コネクタ 695"/>
        <xdr:cNvCxnSpPr/>
      </xdr:nvCxnSpPr>
      <xdr:spPr>
        <a:xfrm>
          <a:off x="13703300" y="16797995"/>
          <a:ext cx="889000"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8" name="テキスト ボックス 697"/>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167345</xdr:rowOff>
    </xdr:from>
    <xdr:to>
      <xdr:col>71</xdr:col>
      <xdr:colOff>177800</xdr:colOff>
      <xdr:row>98</xdr:row>
      <xdr:rowOff>17498</xdr:rowOff>
    </xdr:to>
    <xdr:cxnSp macro="">
      <xdr:nvCxnSpPr>
        <xdr:cNvPr id="699" name="直線コネクタ 698"/>
        <xdr:cNvCxnSpPr/>
      </xdr:nvCxnSpPr>
      <xdr:spPr>
        <a:xfrm flipV="1">
          <a:off x="12814300" y="16797995"/>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1" name="テキスト ボックス 700"/>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3" name="テキスト ボックス 702"/>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98547</xdr:rowOff>
    </xdr:from>
    <xdr:to>
      <xdr:col>85</xdr:col>
      <xdr:colOff>177800</xdr:colOff>
      <xdr:row>98</xdr:row>
      <xdr:rowOff>28697</xdr:rowOff>
    </xdr:to>
    <xdr:sp macro="" textlink="">
      <xdr:nvSpPr>
        <xdr:cNvPr id="709" name="楕円 708"/>
        <xdr:cNvSpPr/>
      </xdr:nvSpPr>
      <xdr:spPr>
        <a:xfrm>
          <a:off x="16268700" y="167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76974</xdr:rowOff>
    </xdr:from>
    <xdr:ext cx="534377" cy="259045"/>
    <xdr:sp macro="" textlink="">
      <xdr:nvSpPr>
        <xdr:cNvPr id="710" name="公債費該当値テキスト"/>
        <xdr:cNvSpPr txBox="1"/>
      </xdr:nvSpPr>
      <xdr:spPr>
        <a:xfrm>
          <a:off x="16370300" y="1670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122086</xdr:rowOff>
    </xdr:from>
    <xdr:to>
      <xdr:col>81</xdr:col>
      <xdr:colOff>101600</xdr:colOff>
      <xdr:row>98</xdr:row>
      <xdr:rowOff>52236</xdr:rowOff>
    </xdr:to>
    <xdr:sp macro="" textlink="">
      <xdr:nvSpPr>
        <xdr:cNvPr id="711" name="楕円 710"/>
        <xdr:cNvSpPr/>
      </xdr:nvSpPr>
      <xdr:spPr>
        <a:xfrm>
          <a:off x="15430500" y="167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43363</xdr:rowOff>
    </xdr:from>
    <xdr:ext cx="534377" cy="259045"/>
    <xdr:sp macro="" textlink="">
      <xdr:nvSpPr>
        <xdr:cNvPr id="712" name="テキスト ボックス 711"/>
        <xdr:cNvSpPr txBox="1"/>
      </xdr:nvSpPr>
      <xdr:spPr>
        <a:xfrm>
          <a:off x="15214111" y="168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119281</xdr:rowOff>
    </xdr:from>
    <xdr:to>
      <xdr:col>76</xdr:col>
      <xdr:colOff>165100</xdr:colOff>
      <xdr:row>98</xdr:row>
      <xdr:rowOff>49431</xdr:rowOff>
    </xdr:to>
    <xdr:sp macro="" textlink="">
      <xdr:nvSpPr>
        <xdr:cNvPr id="713" name="楕円 712"/>
        <xdr:cNvSpPr/>
      </xdr:nvSpPr>
      <xdr:spPr>
        <a:xfrm>
          <a:off x="14541500" y="1674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40558</xdr:rowOff>
    </xdr:from>
    <xdr:ext cx="534377" cy="259045"/>
    <xdr:sp macro="" textlink="">
      <xdr:nvSpPr>
        <xdr:cNvPr id="714" name="テキスト ボックス 713"/>
        <xdr:cNvSpPr txBox="1"/>
      </xdr:nvSpPr>
      <xdr:spPr>
        <a:xfrm>
          <a:off x="14325111" y="1684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116545</xdr:rowOff>
    </xdr:from>
    <xdr:to>
      <xdr:col>72</xdr:col>
      <xdr:colOff>38100</xdr:colOff>
      <xdr:row>98</xdr:row>
      <xdr:rowOff>46695</xdr:rowOff>
    </xdr:to>
    <xdr:sp macro="" textlink="">
      <xdr:nvSpPr>
        <xdr:cNvPr id="715" name="楕円 714"/>
        <xdr:cNvSpPr/>
      </xdr:nvSpPr>
      <xdr:spPr>
        <a:xfrm>
          <a:off x="13652500" y="1674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37822</xdr:rowOff>
    </xdr:from>
    <xdr:ext cx="534377" cy="259045"/>
    <xdr:sp macro="" textlink="">
      <xdr:nvSpPr>
        <xdr:cNvPr id="716" name="テキスト ボックス 715"/>
        <xdr:cNvSpPr txBox="1"/>
      </xdr:nvSpPr>
      <xdr:spPr>
        <a:xfrm>
          <a:off x="13436111" y="1683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138148</xdr:rowOff>
    </xdr:from>
    <xdr:to>
      <xdr:col>67</xdr:col>
      <xdr:colOff>101600</xdr:colOff>
      <xdr:row>98</xdr:row>
      <xdr:rowOff>68298</xdr:rowOff>
    </xdr:to>
    <xdr:sp macro="" textlink="">
      <xdr:nvSpPr>
        <xdr:cNvPr id="717" name="楕円 716"/>
        <xdr:cNvSpPr/>
      </xdr:nvSpPr>
      <xdr:spPr>
        <a:xfrm>
          <a:off x="12763500" y="167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59425</xdr:rowOff>
    </xdr:from>
    <xdr:ext cx="534377" cy="259045"/>
    <xdr:sp macro="" textlink="">
      <xdr:nvSpPr>
        <xdr:cNvPr id="718" name="テキスト ボックス 717"/>
        <xdr:cNvSpPr txBox="1"/>
      </xdr:nvSpPr>
      <xdr:spPr>
        <a:xfrm>
          <a:off x="12547111" y="1686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9" name="フローチャート: 判断 748"/>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50" name="テキスト ボックス 749"/>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3" name="テキスト ボックス 752"/>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5" name="フローチャート: 判断 754"/>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6" name="テキスト ボックス 755"/>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7" name="フローチャート: 判断 756"/>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8" name="テキスト ボックス 757"/>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0000"/>
              </a:solidFill>
              <a:effectLst/>
              <a:latin typeface="+mn-lt"/>
              <a:ea typeface="+mn-ea"/>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類似団体内平均値と比べて、民生費がかなり低い水準で推移しているのは、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町内に民間保育所がなく、</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民間保育所に係る扶助費が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生じない</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ことによるものであると思われる。また、町域の大部分を山林と住宅が占めており、大規模な法人もないことなどから、労働費、農林水産業費、商工費もかなり低い水準で推移している。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消防費の平成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年度決算額が類似団体内平均値と比べて突出しているのは、地域防災行政無線を整備したことによるものである。教育費に関しては、町内の児童生徒数の減少などにより低い水準で推移している。</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なお、総務費が急増しているのは、特別定額給付金を支給したことによるものである。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今後は高齢化に伴い、医療・福祉関係の社会保障費</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等の</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民生費の増加が見込まれる。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年度は町税の減少に加えて、</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公債費や災害復旧費</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が増加したことにより</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財源不足の恐れがあったため、</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を取り崩したものの</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地方交付税の増額等により</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はプラス</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少子高齢化と人口減少により、町税の減少傾向はこれからも続くため、普通交付税や交付金などの金額次第で収支が左右される状況が続くと考えられる。そのため、人口増加</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等による</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安定した収入</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確保</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と歳出削減を継続することが、今後の課題となっている。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本町の特別会計は全ての会計において黒字の状態が続いているが、一般会計からの繰入金で黒字を維持している状況である。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本町は面積の大部分を山間部が占めており、家々が点在する集落も多い。結果として</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戸あたりの下水道管路延長が比較的長くなり、施設の整備費や維持管理費が高くなる傾向にある。施設整備費などの軽減を図るため、施設の損傷や劣化が進行する前に適切な対策を行い、施設維持管理費にかかる総額を抑えていく必要が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また、本町では高齢化が急速に進む傾向にあり、それに伴い、今後も医療給付費や介護給付費などが増加する傾向にある。繰出金の軽減を図るため、疾病予防と健康増進、介護予防</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に取り組む必要がある。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9189041</v>
      </c>
      <c r="BO4" s="464"/>
      <c r="BP4" s="464"/>
      <c r="BQ4" s="464"/>
      <c r="BR4" s="464"/>
      <c r="BS4" s="464"/>
      <c r="BT4" s="464"/>
      <c r="BU4" s="465"/>
      <c r="BV4" s="463">
        <v>7075611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3.9</v>
      </c>
      <c r="CU4" s="648"/>
      <c r="CV4" s="648"/>
      <c r="CW4" s="648"/>
      <c r="CX4" s="648"/>
      <c r="CY4" s="648"/>
      <c r="CZ4" s="648"/>
      <c r="DA4" s="649"/>
      <c r="DB4" s="647">
        <v>1.4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8900842</v>
      </c>
      <c r="BO5" s="469"/>
      <c r="BP5" s="469"/>
      <c r="BQ5" s="469"/>
      <c r="BR5" s="469"/>
      <c r="BS5" s="469"/>
      <c r="BT5" s="469"/>
      <c r="BU5" s="470"/>
      <c r="BV5" s="468">
        <v>6934525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99.8</v>
      </c>
      <c r="CU5" s="439"/>
      <c r="CV5" s="439"/>
      <c r="CW5" s="439"/>
      <c r="CX5" s="439"/>
      <c r="CY5" s="439"/>
      <c r="CZ5" s="439"/>
      <c r="DA5" s="440"/>
      <c r="DB5" s="438">
        <v>104.2</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288199</v>
      </c>
      <c r="BO6" s="469"/>
      <c r="BP6" s="469"/>
      <c r="BQ6" s="469"/>
      <c r="BR6" s="469"/>
      <c r="BS6" s="469"/>
      <c r="BT6" s="469"/>
      <c r="BU6" s="470"/>
      <c r="BV6" s="468">
        <v>141086</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104.7</v>
      </c>
      <c r="CU6" s="622"/>
      <c r="CV6" s="622"/>
      <c r="CW6" s="622"/>
      <c r="CX6" s="622"/>
      <c r="CY6" s="622"/>
      <c r="CZ6" s="622"/>
      <c r="DA6" s="623"/>
      <c r="DB6" s="621">
        <v>109.7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100090</v>
      </c>
      <c r="BO7" s="469"/>
      <c r="BP7" s="469"/>
      <c r="BQ7" s="469"/>
      <c r="BR7" s="469"/>
      <c r="BS7" s="469"/>
      <c r="BT7" s="469"/>
      <c r="BU7" s="470"/>
      <c r="BV7" s="468">
        <v>76166</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4777482</v>
      </c>
      <c r="CU7" s="469"/>
      <c r="CV7" s="469"/>
      <c r="CW7" s="469"/>
      <c r="CX7" s="469"/>
      <c r="CY7" s="469"/>
      <c r="CZ7" s="469"/>
      <c r="DA7" s="470"/>
      <c r="DB7" s="468">
        <v>4517998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188109</v>
      </c>
      <c r="BO8" s="469"/>
      <c r="BP8" s="469"/>
      <c r="BQ8" s="469"/>
      <c r="BR8" s="469"/>
      <c r="BS8" s="469"/>
      <c r="BT8" s="469"/>
      <c r="BU8" s="470"/>
      <c r="BV8" s="468">
        <v>64920</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0.46</v>
      </c>
      <c r="CU8" s="582"/>
      <c r="CV8" s="582"/>
      <c r="CW8" s="582"/>
      <c r="CX8" s="582"/>
      <c r="CY8" s="582"/>
      <c r="CZ8" s="582"/>
      <c r="DA8" s="583"/>
      <c r="DB8" s="581">
        <v>0.47</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18279</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123189</v>
      </c>
      <c r="BO9" s="469"/>
      <c r="BP9" s="469"/>
      <c r="BQ9" s="469"/>
      <c r="BR9" s="469"/>
      <c r="BS9" s="469"/>
      <c r="BT9" s="469"/>
      <c r="BU9" s="470"/>
      <c r="BV9" s="468">
        <v>17891</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10.5</v>
      </c>
      <c r="CU9" s="439"/>
      <c r="CV9" s="439"/>
      <c r="CW9" s="439"/>
      <c r="CX9" s="439"/>
      <c r="CY9" s="439"/>
      <c r="CZ9" s="439"/>
      <c r="DA9" s="440"/>
      <c r="DB9" s="438">
        <v>10.1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19934</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94</v>
      </c>
      <c r="AV10" s="526"/>
      <c r="AW10" s="526"/>
      <c r="AX10" s="526"/>
      <c r="AY10" s="448" t="s">
        <v>122</v>
      </c>
      <c r="AZ10" s="449"/>
      <c r="BA10" s="449"/>
      <c r="BB10" s="449"/>
      <c r="BC10" s="449"/>
      <c r="BD10" s="449"/>
      <c r="BE10" s="449"/>
      <c r="BF10" s="449"/>
      <c r="BG10" s="449"/>
      <c r="BH10" s="449"/>
      <c r="BI10" s="449"/>
      <c r="BJ10" s="449"/>
      <c r="BK10" s="449"/>
      <c r="BL10" s="449"/>
      <c r="BM10" s="450"/>
      <c r="BN10" s="468">
        <v>32460</v>
      </c>
      <c r="BO10" s="469"/>
      <c r="BP10" s="469"/>
      <c r="BQ10" s="469"/>
      <c r="BR10" s="469"/>
      <c r="BS10" s="469"/>
      <c r="BT10" s="469"/>
      <c r="BU10" s="470"/>
      <c r="BV10" s="468">
        <v>44100</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19093</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117</v>
      </c>
      <c r="AV12" s="526"/>
      <c r="AW12" s="526"/>
      <c r="AX12" s="526"/>
      <c r="AY12" s="448" t="s">
        <v>137</v>
      </c>
      <c r="AZ12" s="449"/>
      <c r="BA12" s="449"/>
      <c r="BB12" s="449"/>
      <c r="BC12" s="449"/>
      <c r="BD12" s="449"/>
      <c r="BE12" s="449"/>
      <c r="BF12" s="449"/>
      <c r="BG12" s="449"/>
      <c r="BH12" s="449"/>
      <c r="BI12" s="449"/>
      <c r="BJ12" s="449"/>
      <c r="BK12" s="449"/>
      <c r="BL12" s="449"/>
      <c r="BM12" s="450"/>
      <c r="BN12" s="468">
        <v>100000</v>
      </c>
      <c r="BO12" s="469"/>
      <c r="BP12" s="469"/>
      <c r="BQ12" s="469"/>
      <c r="BR12" s="469"/>
      <c r="BS12" s="469"/>
      <c r="BT12" s="469"/>
      <c r="BU12" s="470"/>
      <c r="BV12" s="468">
        <v>290000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141</v>
      </c>
      <c r="N13" s="569"/>
      <c r="O13" s="569"/>
      <c r="P13" s="569"/>
      <c r="Q13" s="570"/>
      <c r="R13" s="571">
        <v>18985</v>
      </c>
      <c r="S13" s="572"/>
      <c r="T13" s="572"/>
      <c r="U13" s="572"/>
      <c r="V13" s="573"/>
      <c r="W13" s="559" t="s">
        <v>142</v>
      </c>
      <c r="X13" s="481"/>
      <c r="Y13" s="481"/>
      <c r="Z13" s="481"/>
      <c r="AA13" s="481"/>
      <c r="AB13" s="482"/>
      <c r="AC13" s="444">
        <v>184</v>
      </c>
      <c r="AD13" s="445"/>
      <c r="AE13" s="445"/>
      <c r="AF13" s="445"/>
      <c r="AG13" s="446"/>
      <c r="AH13" s="444">
        <v>194</v>
      </c>
      <c r="AI13" s="445"/>
      <c r="AJ13" s="445"/>
      <c r="AK13" s="445"/>
      <c r="AL13" s="447"/>
      <c r="AM13" s="537" t="s">
        <v>143</v>
      </c>
      <c r="AN13" s="442"/>
      <c r="AO13" s="442"/>
      <c r="AP13" s="442"/>
      <c r="AQ13" s="442"/>
      <c r="AR13" s="442"/>
      <c r="AS13" s="442"/>
      <c r="AT13" s="443"/>
      <c r="AU13" s="525" t="s">
        <v>144</v>
      </c>
      <c r="AV13" s="526"/>
      <c r="AW13" s="526"/>
      <c r="AX13" s="526"/>
      <c r="AY13" s="448" t="s">
        <v>145</v>
      </c>
      <c r="AZ13" s="449"/>
      <c r="BA13" s="449"/>
      <c r="BB13" s="449"/>
      <c r="BC13" s="449"/>
      <c r="BD13" s="449"/>
      <c r="BE13" s="449"/>
      <c r="BF13" s="449"/>
      <c r="BG13" s="449"/>
      <c r="BH13" s="449"/>
      <c r="BI13" s="449"/>
      <c r="BJ13" s="449"/>
      <c r="BK13" s="449"/>
      <c r="BL13" s="449"/>
      <c r="BM13" s="450"/>
      <c r="BN13" s="468">
        <v>55649</v>
      </c>
      <c r="BO13" s="469"/>
      <c r="BP13" s="469"/>
      <c r="BQ13" s="469"/>
      <c r="BR13" s="469"/>
      <c r="BS13" s="469"/>
      <c r="BT13" s="469"/>
      <c r="BU13" s="470"/>
      <c r="BV13" s="468">
        <v>-228009</v>
      </c>
      <c r="BW13" s="469"/>
      <c r="BX13" s="469"/>
      <c r="BY13" s="469"/>
      <c r="BZ13" s="469"/>
      <c r="CA13" s="469"/>
      <c r="CB13" s="469"/>
      <c r="CC13" s="470"/>
      <c r="CD13" s="477" t="s">
        <v>146</v>
      </c>
      <c r="CE13" s="478"/>
      <c r="CF13" s="478"/>
      <c r="CG13" s="478"/>
      <c r="CH13" s="478"/>
      <c r="CI13" s="478"/>
      <c r="CJ13" s="478"/>
      <c r="CK13" s="478"/>
      <c r="CL13" s="478"/>
      <c r="CM13" s="478"/>
      <c r="CN13" s="478"/>
      <c r="CO13" s="478"/>
      <c r="CP13" s="478"/>
      <c r="CQ13" s="478"/>
      <c r="CR13" s="478"/>
      <c r="CS13" s="479"/>
      <c r="CT13" s="438">
        <v>6.3</v>
      </c>
      <c r="CU13" s="439"/>
      <c r="CV13" s="439"/>
      <c r="CW13" s="439"/>
      <c r="CX13" s="439"/>
      <c r="CY13" s="439"/>
      <c r="CZ13" s="439"/>
      <c r="DA13" s="440"/>
      <c r="DB13" s="438">
        <v>6.5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147</v>
      </c>
      <c r="M14" s="605"/>
      <c r="N14" s="605"/>
      <c r="O14" s="605"/>
      <c r="P14" s="605"/>
      <c r="Q14" s="606"/>
      <c r="R14" s="571">
        <v>19339</v>
      </c>
      <c r="S14" s="572"/>
      <c r="T14" s="572"/>
      <c r="U14" s="572"/>
      <c r="V14" s="573"/>
      <c r="W14" s="574"/>
      <c r="X14" s="484"/>
      <c r="Y14" s="484"/>
      <c r="Z14" s="484"/>
      <c r="AA14" s="484"/>
      <c r="AB14" s="485"/>
      <c r="AC14" s="564">
        <v>2.2999999999999998</v>
      </c>
      <c r="AD14" s="565"/>
      <c r="AE14" s="565"/>
      <c r="AF14" s="565"/>
      <c r="AG14" s="566"/>
      <c r="AH14" s="564">
        <v>2.1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148</v>
      </c>
      <c r="CE14" s="475"/>
      <c r="CF14" s="475"/>
      <c r="CG14" s="475"/>
      <c r="CH14" s="475"/>
      <c r="CI14" s="475"/>
      <c r="CJ14" s="475"/>
      <c r="CK14" s="475"/>
      <c r="CL14" s="475"/>
      <c r="CM14" s="475"/>
      <c r="CN14" s="475"/>
      <c r="CO14" s="475"/>
      <c r="CP14" s="475"/>
      <c r="CQ14" s="475"/>
      <c r="CR14" s="475"/>
      <c r="CS14" s="476"/>
      <c r="CT14" s="575" t="s">
        <v>140</v>
      </c>
      <c r="CU14" s="576"/>
      <c r="CV14" s="576"/>
      <c r="CW14" s="576"/>
      <c r="CX14" s="576"/>
      <c r="CY14" s="576"/>
      <c r="CZ14" s="576"/>
      <c r="DA14" s="577"/>
      <c r="DB14" s="575" t="s">
        <v>130</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141</v>
      </c>
      <c r="N15" s="569"/>
      <c r="O15" s="569"/>
      <c r="P15" s="569"/>
      <c r="Q15" s="570"/>
      <c r="R15" s="571">
        <v>19239</v>
      </c>
      <c r="S15" s="572"/>
      <c r="T15" s="572"/>
      <c r="U15" s="572"/>
      <c r="V15" s="573"/>
      <c r="W15" s="559" t="s">
        <v>149</v>
      </c>
      <c r="X15" s="481"/>
      <c r="Y15" s="481"/>
      <c r="Z15" s="481"/>
      <c r="AA15" s="481"/>
      <c r="AB15" s="482"/>
      <c r="AC15" s="444">
        <v>1473</v>
      </c>
      <c r="AD15" s="445"/>
      <c r="AE15" s="445"/>
      <c r="AF15" s="445"/>
      <c r="AG15" s="446"/>
      <c r="AH15" s="444">
        <v>1673</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1825185</v>
      </c>
      <c r="BO15" s="464"/>
      <c r="BP15" s="464"/>
      <c r="BQ15" s="464"/>
      <c r="BR15" s="464"/>
      <c r="BS15" s="464"/>
      <c r="BT15" s="464"/>
      <c r="BU15" s="465"/>
      <c r="BV15" s="463">
        <v>1764067</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18.3</v>
      </c>
      <c r="AD16" s="565"/>
      <c r="AE16" s="565"/>
      <c r="AF16" s="565"/>
      <c r="AG16" s="566"/>
      <c r="AH16" s="564">
        <v>18.399999999999999</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4104458</v>
      </c>
      <c r="BO16" s="469"/>
      <c r="BP16" s="469"/>
      <c r="BQ16" s="469"/>
      <c r="BR16" s="469"/>
      <c r="BS16" s="469"/>
      <c r="BT16" s="469"/>
      <c r="BU16" s="470"/>
      <c r="BV16" s="468">
        <v>3837976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6394</v>
      </c>
      <c r="AD17" s="445"/>
      <c r="AE17" s="445"/>
      <c r="AF17" s="445"/>
      <c r="AG17" s="446"/>
      <c r="AH17" s="444">
        <v>7222</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2277764</v>
      </c>
      <c r="BO17" s="469"/>
      <c r="BP17" s="469"/>
      <c r="BQ17" s="469"/>
      <c r="BR17" s="469"/>
      <c r="BS17" s="469"/>
      <c r="BT17" s="469"/>
      <c r="BU17" s="470"/>
      <c r="BV17" s="468">
        <v>2220415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34.340000000000003</v>
      </c>
      <c r="M18" s="533"/>
      <c r="N18" s="533"/>
      <c r="O18" s="533"/>
      <c r="P18" s="533"/>
      <c r="Q18" s="533"/>
      <c r="R18" s="534"/>
      <c r="S18" s="534"/>
      <c r="T18" s="534"/>
      <c r="U18" s="534"/>
      <c r="V18" s="535"/>
      <c r="W18" s="549"/>
      <c r="X18" s="550"/>
      <c r="Y18" s="550"/>
      <c r="Z18" s="550"/>
      <c r="AA18" s="550"/>
      <c r="AB18" s="560"/>
      <c r="AC18" s="432">
        <v>79.400000000000006</v>
      </c>
      <c r="AD18" s="433"/>
      <c r="AE18" s="433"/>
      <c r="AF18" s="433"/>
      <c r="AG18" s="536"/>
      <c r="AH18" s="432">
        <v>79.5</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4754184</v>
      </c>
      <c r="BO18" s="469"/>
      <c r="BP18" s="469"/>
      <c r="BQ18" s="469"/>
      <c r="BR18" s="469"/>
      <c r="BS18" s="469"/>
      <c r="BT18" s="469"/>
      <c r="BU18" s="470"/>
      <c r="BV18" s="468">
        <v>4722493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532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5685948</v>
      </c>
      <c r="BO19" s="469"/>
      <c r="BP19" s="469"/>
      <c r="BQ19" s="469"/>
      <c r="BR19" s="469"/>
      <c r="BS19" s="469"/>
      <c r="BT19" s="469"/>
      <c r="BU19" s="470"/>
      <c r="BV19" s="468">
        <v>5387565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7580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5696060</v>
      </c>
      <c r="BO23" s="469"/>
      <c r="BP23" s="469"/>
      <c r="BQ23" s="469"/>
      <c r="BR23" s="469"/>
      <c r="BS23" s="469"/>
      <c r="BT23" s="469"/>
      <c r="BU23" s="470"/>
      <c r="BV23" s="468">
        <v>5856881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4920</v>
      </c>
      <c r="R24" s="445"/>
      <c r="S24" s="445"/>
      <c r="T24" s="445"/>
      <c r="U24" s="445"/>
      <c r="V24" s="446"/>
      <c r="W24" s="510"/>
      <c r="X24" s="501"/>
      <c r="Y24" s="502"/>
      <c r="Z24" s="441" t="s">
        <v>173</v>
      </c>
      <c r="AA24" s="442"/>
      <c r="AB24" s="442"/>
      <c r="AC24" s="442"/>
      <c r="AD24" s="442"/>
      <c r="AE24" s="442"/>
      <c r="AF24" s="442"/>
      <c r="AG24" s="443"/>
      <c r="AH24" s="444">
        <v>139</v>
      </c>
      <c r="AI24" s="445"/>
      <c r="AJ24" s="445"/>
      <c r="AK24" s="445"/>
      <c r="AL24" s="446"/>
      <c r="AM24" s="444">
        <v>455225</v>
      </c>
      <c r="AN24" s="445"/>
      <c r="AO24" s="445"/>
      <c r="AP24" s="445"/>
      <c r="AQ24" s="445"/>
      <c r="AR24" s="446"/>
      <c r="AS24" s="444">
        <v>3275</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5222745</v>
      </c>
      <c r="BO24" s="469"/>
      <c r="BP24" s="469"/>
      <c r="BQ24" s="469"/>
      <c r="BR24" s="469"/>
      <c r="BS24" s="469"/>
      <c r="BT24" s="469"/>
      <c r="BU24" s="470"/>
      <c r="BV24" s="468">
        <v>5348839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2</v>
      </c>
      <c r="M25" s="445"/>
      <c r="N25" s="445"/>
      <c r="O25" s="445"/>
      <c r="P25" s="446"/>
      <c r="Q25" s="444">
        <v>6120</v>
      </c>
      <c r="R25" s="445"/>
      <c r="S25" s="445"/>
      <c r="T25" s="445"/>
      <c r="U25" s="445"/>
      <c r="V25" s="446"/>
      <c r="W25" s="510"/>
      <c r="X25" s="501"/>
      <c r="Y25" s="502"/>
      <c r="Z25" s="441" t="s">
        <v>176</v>
      </c>
      <c r="AA25" s="442"/>
      <c r="AB25" s="442"/>
      <c r="AC25" s="442"/>
      <c r="AD25" s="442"/>
      <c r="AE25" s="442"/>
      <c r="AF25" s="442"/>
      <c r="AG25" s="443"/>
      <c r="AH25" s="444" t="s">
        <v>140</v>
      </c>
      <c r="AI25" s="445"/>
      <c r="AJ25" s="445"/>
      <c r="AK25" s="445"/>
      <c r="AL25" s="446"/>
      <c r="AM25" s="444" t="s">
        <v>140</v>
      </c>
      <c r="AN25" s="445"/>
      <c r="AO25" s="445"/>
      <c r="AP25" s="445"/>
      <c r="AQ25" s="445"/>
      <c r="AR25" s="446"/>
      <c r="AS25" s="444" t="s">
        <v>140</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1292458</v>
      </c>
      <c r="BO25" s="464"/>
      <c r="BP25" s="464"/>
      <c r="BQ25" s="464"/>
      <c r="BR25" s="464"/>
      <c r="BS25" s="464"/>
      <c r="BT25" s="464"/>
      <c r="BU25" s="465"/>
      <c r="BV25" s="463">
        <v>1586578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5525</v>
      </c>
      <c r="R26" s="445"/>
      <c r="S26" s="445"/>
      <c r="T26" s="445"/>
      <c r="U26" s="445"/>
      <c r="V26" s="446"/>
      <c r="W26" s="510"/>
      <c r="X26" s="501"/>
      <c r="Y26" s="502"/>
      <c r="Z26" s="441" t="s">
        <v>179</v>
      </c>
      <c r="AA26" s="523"/>
      <c r="AB26" s="523"/>
      <c r="AC26" s="523"/>
      <c r="AD26" s="523"/>
      <c r="AE26" s="523"/>
      <c r="AF26" s="523"/>
      <c r="AG26" s="524"/>
      <c r="AH26" s="444">
        <v>13</v>
      </c>
      <c r="AI26" s="445"/>
      <c r="AJ26" s="445"/>
      <c r="AK26" s="445"/>
      <c r="AL26" s="446"/>
      <c r="AM26" s="444">
        <v>39975</v>
      </c>
      <c r="AN26" s="445"/>
      <c r="AO26" s="445"/>
      <c r="AP26" s="445"/>
      <c r="AQ26" s="445"/>
      <c r="AR26" s="446"/>
      <c r="AS26" s="444">
        <v>3075</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140</v>
      </c>
      <c r="BO26" s="469"/>
      <c r="BP26" s="469"/>
      <c r="BQ26" s="469"/>
      <c r="BR26" s="469"/>
      <c r="BS26" s="469"/>
      <c r="BT26" s="469"/>
      <c r="BU26" s="470"/>
      <c r="BV26" s="468" t="s">
        <v>140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3420</v>
      </c>
      <c r="R27" s="445"/>
      <c r="S27" s="445"/>
      <c r="T27" s="445"/>
      <c r="U27" s="445"/>
      <c r="V27" s="446"/>
      <c r="W27" s="510"/>
      <c r="X27" s="501"/>
      <c r="Y27" s="502"/>
      <c r="Z27" s="441" t="s">
        <v>182</v>
      </c>
      <c r="AA27" s="442"/>
      <c r="AB27" s="442"/>
      <c r="AC27" s="442"/>
      <c r="AD27" s="442"/>
      <c r="AE27" s="442"/>
      <c r="AF27" s="442"/>
      <c r="AG27" s="443"/>
      <c r="AH27" s="444">
        <v>16</v>
      </c>
      <c r="AI27" s="445"/>
      <c r="AJ27" s="445"/>
      <c r="AK27" s="445"/>
      <c r="AL27" s="446"/>
      <c r="AM27" s="444">
        <v>55916</v>
      </c>
      <c r="AN27" s="445"/>
      <c r="AO27" s="445"/>
      <c r="AP27" s="445"/>
      <c r="AQ27" s="445"/>
      <c r="AR27" s="446"/>
      <c r="AS27" s="444">
        <v>3495</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140</v>
      </c>
      <c r="BO27" s="472"/>
      <c r="BP27" s="472"/>
      <c r="BQ27" s="472"/>
      <c r="BR27" s="472"/>
      <c r="BS27" s="472"/>
      <c r="BT27" s="472"/>
      <c r="BU27" s="473"/>
      <c r="BV27" s="471" t="s">
        <v>140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2970</v>
      </c>
      <c r="R28" s="445"/>
      <c r="S28" s="445"/>
      <c r="T28" s="445"/>
      <c r="U28" s="445"/>
      <c r="V28" s="446"/>
      <c r="W28" s="510"/>
      <c r="X28" s="501"/>
      <c r="Y28" s="502"/>
      <c r="Z28" s="441" t="s">
        <v>185</v>
      </c>
      <c r="AA28" s="442"/>
      <c r="AB28" s="442"/>
      <c r="AC28" s="442"/>
      <c r="AD28" s="442"/>
      <c r="AE28" s="442"/>
      <c r="AF28" s="442"/>
      <c r="AG28" s="443"/>
      <c r="AH28" s="444" t="s">
        <v>140</v>
      </c>
      <c r="AI28" s="445"/>
      <c r="AJ28" s="445"/>
      <c r="AK28" s="445"/>
      <c r="AL28" s="446"/>
      <c r="AM28" s="444" t="s">
        <v>140</v>
      </c>
      <c r="AN28" s="445"/>
      <c r="AO28" s="445"/>
      <c r="AP28" s="445"/>
      <c r="AQ28" s="445"/>
      <c r="AR28" s="446"/>
      <c r="AS28" s="444" t="s">
        <v>131</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1429212</v>
      </c>
      <c r="BO28" s="464"/>
      <c r="BP28" s="464"/>
      <c r="BQ28" s="464"/>
      <c r="BR28" s="464"/>
      <c r="BS28" s="464"/>
      <c r="BT28" s="464"/>
      <c r="BU28" s="465"/>
      <c r="BV28" s="463">
        <v>1496752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10</v>
      </c>
      <c r="M29" s="445"/>
      <c r="N29" s="445"/>
      <c r="O29" s="445"/>
      <c r="P29" s="446"/>
      <c r="Q29" s="444">
        <v>2700</v>
      </c>
      <c r="R29" s="445"/>
      <c r="S29" s="445"/>
      <c r="T29" s="445"/>
      <c r="U29" s="445"/>
      <c r="V29" s="446"/>
      <c r="W29" s="511"/>
      <c r="X29" s="512"/>
      <c r="Y29" s="513"/>
      <c r="Z29" s="441" t="s">
        <v>188</v>
      </c>
      <c r="AA29" s="442"/>
      <c r="AB29" s="442"/>
      <c r="AC29" s="442"/>
      <c r="AD29" s="442"/>
      <c r="AE29" s="442"/>
      <c r="AF29" s="442"/>
      <c r="AG29" s="443"/>
      <c r="AH29" s="444">
        <v>155</v>
      </c>
      <c r="AI29" s="445"/>
      <c r="AJ29" s="445"/>
      <c r="AK29" s="445"/>
      <c r="AL29" s="446"/>
      <c r="AM29" s="444">
        <v>511141</v>
      </c>
      <c r="AN29" s="445"/>
      <c r="AO29" s="445"/>
      <c r="AP29" s="445"/>
      <c r="AQ29" s="445"/>
      <c r="AR29" s="446"/>
      <c r="AS29" s="444">
        <v>3298</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677</v>
      </c>
      <c r="BO29" s="469"/>
      <c r="BP29" s="469"/>
      <c r="BQ29" s="469"/>
      <c r="BR29" s="469"/>
      <c r="BS29" s="469"/>
      <c r="BT29" s="469"/>
      <c r="BU29" s="470"/>
      <c r="BV29" s="468">
        <v>677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97.9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792769</v>
      </c>
      <c r="BO30" s="472"/>
      <c r="BP30" s="472"/>
      <c r="BQ30" s="472"/>
      <c r="BR30" s="472"/>
      <c r="BS30" s="472"/>
      <c r="BT30" s="472"/>
      <c r="BU30" s="473"/>
      <c r="BV30" s="471">
        <v>940368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197</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国民健康保険特別会計事業勘定</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豊能郡環境施設組合（一般会計）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国民健康保険特別会計診療所施設勘定</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猪名川上流広域ごみ処理施設組合（一般会計）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介護保険特別会計事業勘定</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大阪府後期高齢者医療広域連合
（一般会計）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大阪府後期高齢者医療広域連合
（後期高齢者医療特別会計）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大阪広域水道企業団
水道事業会計（水道用水供給事業）</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大阪広域水道企業団
（工業用水道事業会計）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大阪広域水道企業団
水道事業会計（市町村域水道事業）
豊能水道事業</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G3N/8UedPE6Q+SYkhHTMWQfwHczDnxJ02wiATy04cFTKGoeVtecN9tJ3aIBChpKgWoo/mYI18HFtrphniGGp1g==" saltValue="ZsQ8eyLyUIzQGDFA3g1F9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51" t="s">
        <v>559</v>
      </c>
      <c r="D34" s="1251"/>
      <c r="E34" s="1252"/>
      <c r="F34" s="32">
        <v>3.22</v>
      </c>
      <c r="G34" s="33">
        <v>3.07</v>
      </c>
      <c r="H34" s="33">
        <v>1.03</v>
      </c>
      <c r="I34" s="33">
        <v>1.43</v>
      </c>
      <c r="J34" s="34">
        <v>3.93</v>
      </c>
      <c r="K34" s="22"/>
      <c r="L34" s="22"/>
      <c r="M34" s="22"/>
      <c r="N34" s="22"/>
      <c r="O34" s="22"/>
      <c r="P34" s="22"/>
    </row>
    <row r="35" spans="1:16" ht="39" customHeight="1" x14ac:dyDescent="0.15">
      <c r="A35" s="22"/>
      <c r="B35" s="35"/>
      <c r="C35" s="1245" t="s">
        <v>560</v>
      </c>
      <c r="D35" s="1246"/>
      <c r="E35" s="1247"/>
      <c r="F35" s="36">
        <v>3.79</v>
      </c>
      <c r="G35" s="37">
        <v>2.42</v>
      </c>
      <c r="H35" s="37">
        <v>3.02</v>
      </c>
      <c r="I35" s="37">
        <v>2.15</v>
      </c>
      <c r="J35" s="38">
        <v>2.92</v>
      </c>
      <c r="K35" s="22"/>
      <c r="L35" s="22"/>
      <c r="M35" s="22"/>
      <c r="N35" s="22"/>
      <c r="O35" s="22"/>
      <c r="P35" s="22"/>
    </row>
    <row r="36" spans="1:16" ht="39" customHeight="1" x14ac:dyDescent="0.15">
      <c r="A36" s="22"/>
      <c r="B36" s="35"/>
      <c r="C36" s="1245" t="s">
        <v>561</v>
      </c>
      <c r="D36" s="1246"/>
      <c r="E36" s="1247"/>
      <c r="F36" s="36">
        <v>4.92</v>
      </c>
      <c r="G36" s="37">
        <v>5.71</v>
      </c>
      <c r="H36" s="37">
        <v>3.56</v>
      </c>
      <c r="I36" s="37">
        <v>1.84</v>
      </c>
      <c r="J36" s="38">
        <v>1.37</v>
      </c>
      <c r="K36" s="22"/>
      <c r="L36" s="22"/>
      <c r="M36" s="22"/>
      <c r="N36" s="22"/>
      <c r="O36" s="22"/>
      <c r="P36" s="22"/>
    </row>
    <row r="37" spans="1:16" ht="39" customHeight="1" x14ac:dyDescent="0.15">
      <c r="A37" s="22"/>
      <c r="B37" s="35"/>
      <c r="C37" s="1245" t="s">
        <v>562</v>
      </c>
      <c r="D37" s="1246"/>
      <c r="E37" s="1247"/>
      <c r="F37" s="36">
        <v>0.77</v>
      </c>
      <c r="G37" s="37">
        <v>0.69</v>
      </c>
      <c r="H37" s="37">
        <v>0.65</v>
      </c>
      <c r="I37" s="37">
        <v>0.63</v>
      </c>
      <c r="J37" s="38">
        <v>0.54</v>
      </c>
      <c r="K37" s="22"/>
      <c r="L37" s="22"/>
      <c r="M37" s="22"/>
      <c r="N37" s="22"/>
      <c r="O37" s="22"/>
      <c r="P37" s="22"/>
    </row>
    <row r="38" spans="1:16" ht="39" customHeight="1" x14ac:dyDescent="0.15">
      <c r="A38" s="22"/>
      <c r="B38" s="35"/>
      <c r="C38" s="1245" t="s">
        <v>563</v>
      </c>
      <c r="D38" s="1246"/>
      <c r="E38" s="1247"/>
      <c r="F38" s="36">
        <v>0.28000000000000003</v>
      </c>
      <c r="G38" s="37">
        <v>0.34</v>
      </c>
      <c r="H38" s="37">
        <v>0.35</v>
      </c>
      <c r="I38" s="37">
        <v>0.38</v>
      </c>
      <c r="J38" s="38">
        <v>0.38</v>
      </c>
      <c r="K38" s="22"/>
      <c r="L38" s="22"/>
      <c r="M38" s="22"/>
      <c r="N38" s="22"/>
      <c r="O38" s="22"/>
      <c r="P38" s="22"/>
    </row>
    <row r="39" spans="1:16" ht="39" customHeight="1" x14ac:dyDescent="0.15">
      <c r="A39" s="22"/>
      <c r="B39" s="35"/>
      <c r="C39" s="1245" t="s">
        <v>564</v>
      </c>
      <c r="D39" s="1246"/>
      <c r="E39" s="1247"/>
      <c r="F39" s="36">
        <v>0</v>
      </c>
      <c r="G39" s="37">
        <v>0.31</v>
      </c>
      <c r="H39" s="37">
        <v>0.11</v>
      </c>
      <c r="I39" s="37">
        <v>0.18</v>
      </c>
      <c r="J39" s="38">
        <v>0.16</v>
      </c>
      <c r="K39" s="22"/>
      <c r="L39" s="22"/>
      <c r="M39" s="22"/>
      <c r="N39" s="22"/>
      <c r="O39" s="22"/>
      <c r="P39" s="22"/>
    </row>
    <row r="40" spans="1:16" ht="39" customHeight="1" x14ac:dyDescent="0.15">
      <c r="A40" s="22"/>
      <c r="B40" s="35"/>
      <c r="C40" s="1245"/>
      <c r="D40" s="1246"/>
      <c r="E40" s="1247"/>
      <c r="F40" s="36"/>
      <c r="G40" s="37"/>
      <c r="H40" s="37"/>
      <c r="I40" s="37"/>
      <c r="J40" s="38"/>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565</v>
      </c>
      <c r="D42" s="1246"/>
      <c r="E42" s="1247"/>
      <c r="F42" s="36" t="s">
        <v>508</v>
      </c>
      <c r="G42" s="37" t="s">
        <v>508</v>
      </c>
      <c r="H42" s="37" t="s">
        <v>508</v>
      </c>
      <c r="I42" s="37" t="s">
        <v>508</v>
      </c>
      <c r="J42" s="38" t="s">
        <v>508</v>
      </c>
      <c r="K42" s="22"/>
      <c r="L42" s="22"/>
      <c r="M42" s="22"/>
      <c r="N42" s="22"/>
      <c r="O42" s="22"/>
      <c r="P42" s="22"/>
    </row>
    <row r="43" spans="1:16" ht="39" customHeight="1" thickBot="1" x14ac:dyDescent="0.2">
      <c r="A43" s="22"/>
      <c r="B43" s="40"/>
      <c r="C43" s="1248" t="s">
        <v>566</v>
      </c>
      <c r="D43" s="1249"/>
      <c r="E43" s="1250"/>
      <c r="F43" s="41">
        <v>13.63</v>
      </c>
      <c r="G43" s="42">
        <v>12.01</v>
      </c>
      <c r="H43" s="42">
        <v>12.61</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DpmV6HxsSWP+02rTHqqzc5XExnr6225CGizT0DlHIXtfzPidCzbqUskvyRV2FPaxeyAWCcV38V5czb1RCBx7Q==" saltValue="8cSVySsMlo3hBSBIjtKx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533</v>
      </c>
      <c r="L45" s="60">
        <v>578</v>
      </c>
      <c r="M45" s="60">
        <v>562</v>
      </c>
      <c r="N45" s="60">
        <v>544</v>
      </c>
      <c r="O45" s="61">
        <v>596</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508</v>
      </c>
      <c r="L46" s="64" t="s">
        <v>508</v>
      </c>
      <c r="M46" s="64" t="s">
        <v>508</v>
      </c>
      <c r="N46" s="64" t="s">
        <v>508</v>
      </c>
      <c r="O46" s="65" t="s">
        <v>508</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508</v>
      </c>
      <c r="L47" s="64" t="s">
        <v>508</v>
      </c>
      <c r="M47" s="64" t="s">
        <v>508</v>
      </c>
      <c r="N47" s="64" t="s">
        <v>508</v>
      </c>
      <c r="O47" s="65" t="s">
        <v>508</v>
      </c>
      <c r="P47" s="48"/>
      <c r="Q47" s="48"/>
      <c r="R47" s="48"/>
      <c r="S47" s="48"/>
      <c r="T47" s="48"/>
      <c r="U47" s="48"/>
    </row>
    <row r="48" spans="1:21" ht="30.75" customHeight="1" x14ac:dyDescent="0.15">
      <c r="A48" s="48"/>
      <c r="B48" s="1273"/>
      <c r="C48" s="1274"/>
      <c r="D48" s="62"/>
      <c r="E48" s="1255" t="s">
        <v>15</v>
      </c>
      <c r="F48" s="1255"/>
      <c r="G48" s="1255"/>
      <c r="H48" s="1255"/>
      <c r="I48" s="1255"/>
      <c r="J48" s="1256"/>
      <c r="K48" s="63">
        <v>137</v>
      </c>
      <c r="L48" s="64">
        <v>148</v>
      </c>
      <c r="M48" s="64">
        <v>162</v>
      </c>
      <c r="N48" s="64">
        <v>81</v>
      </c>
      <c r="O48" s="65">
        <v>78</v>
      </c>
      <c r="P48" s="48"/>
      <c r="Q48" s="48"/>
      <c r="R48" s="48"/>
      <c r="S48" s="48"/>
      <c r="T48" s="48"/>
      <c r="U48" s="48"/>
    </row>
    <row r="49" spans="1:21" ht="30.75" customHeight="1" x14ac:dyDescent="0.15">
      <c r="A49" s="48"/>
      <c r="B49" s="1273"/>
      <c r="C49" s="1274"/>
      <c r="D49" s="62"/>
      <c r="E49" s="1255" t="s">
        <v>16</v>
      </c>
      <c r="F49" s="1255"/>
      <c r="G49" s="1255"/>
      <c r="H49" s="1255"/>
      <c r="I49" s="1255"/>
      <c r="J49" s="1256"/>
      <c r="K49" s="63">
        <v>150</v>
      </c>
      <c r="L49" s="64">
        <v>150</v>
      </c>
      <c r="M49" s="64">
        <v>150</v>
      </c>
      <c r="N49" s="64">
        <v>185</v>
      </c>
      <c r="O49" s="65">
        <v>201</v>
      </c>
      <c r="P49" s="48"/>
      <c r="Q49" s="48"/>
      <c r="R49" s="48"/>
      <c r="S49" s="48"/>
      <c r="T49" s="48"/>
      <c r="U49" s="48"/>
    </row>
    <row r="50" spans="1:21" ht="30.75" customHeight="1" x14ac:dyDescent="0.15">
      <c r="A50" s="48"/>
      <c r="B50" s="1273"/>
      <c r="C50" s="1274"/>
      <c r="D50" s="62"/>
      <c r="E50" s="1255" t="s">
        <v>17</v>
      </c>
      <c r="F50" s="1255"/>
      <c r="G50" s="1255"/>
      <c r="H50" s="1255"/>
      <c r="I50" s="1255"/>
      <c r="J50" s="1256"/>
      <c r="K50" s="63" t="s">
        <v>508</v>
      </c>
      <c r="L50" s="64" t="s">
        <v>508</v>
      </c>
      <c r="M50" s="64" t="s">
        <v>508</v>
      </c>
      <c r="N50" s="64" t="s">
        <v>508</v>
      </c>
      <c r="O50" s="65" t="s">
        <v>508</v>
      </c>
      <c r="P50" s="48"/>
      <c r="Q50" s="48"/>
      <c r="R50" s="48"/>
      <c r="S50" s="48"/>
      <c r="T50" s="48"/>
      <c r="U50" s="48"/>
    </row>
    <row r="51" spans="1:21" ht="30.75" customHeight="1" x14ac:dyDescent="0.15">
      <c r="A51" s="48"/>
      <c r="B51" s="1275"/>
      <c r="C51" s="1276"/>
      <c r="D51" s="66"/>
      <c r="E51" s="1255" t="s">
        <v>18</v>
      </c>
      <c r="F51" s="1255"/>
      <c r="G51" s="1255"/>
      <c r="H51" s="1255"/>
      <c r="I51" s="1255"/>
      <c r="J51" s="1256"/>
      <c r="K51" s="63" t="s">
        <v>508</v>
      </c>
      <c r="L51" s="64" t="s">
        <v>508</v>
      </c>
      <c r="M51" s="64" t="s">
        <v>508</v>
      </c>
      <c r="N51" s="64" t="s">
        <v>508</v>
      </c>
      <c r="O51" s="65" t="s">
        <v>508</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581</v>
      </c>
      <c r="L52" s="64">
        <v>594</v>
      </c>
      <c r="M52" s="64">
        <v>601</v>
      </c>
      <c r="N52" s="64">
        <v>597</v>
      </c>
      <c r="O52" s="65">
        <v>595</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239</v>
      </c>
      <c r="L53" s="69">
        <v>282</v>
      </c>
      <c r="M53" s="69">
        <v>273</v>
      </c>
      <c r="N53" s="69">
        <v>213</v>
      </c>
      <c r="O53" s="70">
        <v>280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1" t="s">
        <v>25</v>
      </c>
      <c r="C57" s="1262"/>
      <c r="D57" s="1265" t="s">
        <v>26</v>
      </c>
      <c r="E57" s="1266"/>
      <c r="F57" s="1266"/>
      <c r="G57" s="1266"/>
      <c r="H57" s="1266"/>
      <c r="I57" s="1266"/>
      <c r="J57" s="1267"/>
      <c r="K57" s="83" t="s">
        <v>589</v>
      </c>
      <c r="L57" s="84" t="s">
        <v>508</v>
      </c>
      <c r="M57" s="84" t="s">
        <v>508</v>
      </c>
      <c r="N57" s="84" t="s">
        <v>508</v>
      </c>
      <c r="O57" s="85" t="s">
        <v>508</v>
      </c>
    </row>
    <row r="58" spans="1:21" ht="31.5" customHeight="1" thickBot="1" x14ac:dyDescent="0.2">
      <c r="B58" s="1263"/>
      <c r="C58" s="1264"/>
      <c r="D58" s="1268" t="s">
        <v>27</v>
      </c>
      <c r="E58" s="1269"/>
      <c r="F58" s="1269"/>
      <c r="G58" s="1269"/>
      <c r="H58" s="1269"/>
      <c r="I58" s="1269"/>
      <c r="J58" s="1270"/>
      <c r="K58" s="86" t="s">
        <v>508</v>
      </c>
      <c r="L58" s="87" t="s">
        <v>508</v>
      </c>
      <c r="M58" s="87" t="s">
        <v>508</v>
      </c>
      <c r="N58" s="87" t="s">
        <v>508</v>
      </c>
      <c r="O58" s="88" t="s">
        <v>508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PjPKBQON1sFjQ+1q5OupED1alynw9VFDsSny52FdhYNIXl1zkyhd6JkSO3GzRjV/eJzzFLvxUZmki5bMDcItw==" saltValue="g3zymNhwYrEnlpqOm/zv2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91" t="s">
        <v>30</v>
      </c>
      <c r="C41" s="1292"/>
      <c r="D41" s="102"/>
      <c r="E41" s="1293" t="s">
        <v>31</v>
      </c>
      <c r="F41" s="1293"/>
      <c r="G41" s="1293"/>
      <c r="H41" s="1294"/>
      <c r="I41" s="103">
        <v>6035</v>
      </c>
      <c r="J41" s="104">
        <v>6154</v>
      </c>
      <c r="K41" s="104">
        <v>5943</v>
      </c>
      <c r="L41" s="104">
        <v>5857</v>
      </c>
      <c r="M41" s="105">
        <v>5696</v>
      </c>
    </row>
    <row r="42" spans="2:13" ht="27.75" customHeight="1" x14ac:dyDescent="0.15">
      <c r="B42" s="1281"/>
      <c r="C42" s="1282"/>
      <c r="D42" s="106"/>
      <c r="E42" s="1285" t="s">
        <v>32</v>
      </c>
      <c r="F42" s="1285"/>
      <c r="G42" s="1285"/>
      <c r="H42" s="1286"/>
      <c r="I42" s="107" t="s">
        <v>508</v>
      </c>
      <c r="J42" s="108" t="s">
        <v>508</v>
      </c>
      <c r="K42" s="108" t="s">
        <v>508</v>
      </c>
      <c r="L42" s="108" t="s">
        <v>508</v>
      </c>
      <c r="M42" s="109" t="s">
        <v>508</v>
      </c>
    </row>
    <row r="43" spans="2:13" ht="27.75" customHeight="1" x14ac:dyDescent="0.15">
      <c r="B43" s="1281"/>
      <c r="C43" s="1282"/>
      <c r="D43" s="106"/>
      <c r="E43" s="1285" t="s">
        <v>33</v>
      </c>
      <c r="F43" s="1285"/>
      <c r="G43" s="1285"/>
      <c r="H43" s="1286"/>
      <c r="I43" s="107">
        <v>1357</v>
      </c>
      <c r="J43" s="108">
        <v>1260</v>
      </c>
      <c r="K43" s="108">
        <v>1284</v>
      </c>
      <c r="L43" s="108">
        <v>806</v>
      </c>
      <c r="M43" s="109">
        <v>658</v>
      </c>
    </row>
    <row r="44" spans="2:13" ht="27.75" customHeight="1" x14ac:dyDescent="0.15">
      <c r="B44" s="1281"/>
      <c r="C44" s="1282"/>
      <c r="D44" s="106"/>
      <c r="E44" s="1285" t="s">
        <v>34</v>
      </c>
      <c r="F44" s="1285"/>
      <c r="G44" s="1285"/>
      <c r="H44" s="1286"/>
      <c r="I44" s="107">
        <v>775</v>
      </c>
      <c r="J44" s="108">
        <v>637</v>
      </c>
      <c r="K44" s="108">
        <v>496</v>
      </c>
      <c r="L44" s="108">
        <v>682</v>
      </c>
      <c r="M44" s="109">
        <v>502</v>
      </c>
    </row>
    <row r="45" spans="2:13" ht="27.75" customHeight="1" x14ac:dyDescent="0.15">
      <c r="B45" s="1281"/>
      <c r="C45" s="1282"/>
      <c r="D45" s="106"/>
      <c r="E45" s="1285" t="s">
        <v>35</v>
      </c>
      <c r="F45" s="1285"/>
      <c r="G45" s="1285"/>
      <c r="H45" s="1286"/>
      <c r="I45" s="107">
        <v>1912</v>
      </c>
      <c r="J45" s="108">
        <v>1916</v>
      </c>
      <c r="K45" s="108">
        <v>1803</v>
      </c>
      <c r="L45" s="108">
        <v>1619</v>
      </c>
      <c r="M45" s="109">
        <v>1502</v>
      </c>
    </row>
    <row r="46" spans="2:13" ht="27.75" customHeight="1" x14ac:dyDescent="0.15">
      <c r="B46" s="1281"/>
      <c r="C46" s="1282"/>
      <c r="D46" s="110"/>
      <c r="E46" s="1285" t="s">
        <v>36</v>
      </c>
      <c r="F46" s="1285"/>
      <c r="G46" s="1285"/>
      <c r="H46" s="1286"/>
      <c r="I46" s="107" t="s">
        <v>508</v>
      </c>
      <c r="J46" s="108" t="s">
        <v>508</v>
      </c>
      <c r="K46" s="108" t="s">
        <v>508</v>
      </c>
      <c r="L46" s="108" t="s">
        <v>508</v>
      </c>
      <c r="M46" s="109" t="s">
        <v>508</v>
      </c>
    </row>
    <row r="47" spans="2:13" ht="27.75" customHeight="1" x14ac:dyDescent="0.15">
      <c r="B47" s="1281"/>
      <c r="C47" s="1282"/>
      <c r="D47" s="111"/>
      <c r="E47" s="1295" t="s">
        <v>37</v>
      </c>
      <c r="F47" s="1296"/>
      <c r="G47" s="1296"/>
      <c r="H47" s="1297"/>
      <c r="I47" s="107" t="s">
        <v>508</v>
      </c>
      <c r="J47" s="108" t="s">
        <v>508</v>
      </c>
      <c r="K47" s="108" t="s">
        <v>508</v>
      </c>
      <c r="L47" s="108" t="s">
        <v>508</v>
      </c>
      <c r="M47" s="109" t="s">
        <v>508</v>
      </c>
    </row>
    <row r="48" spans="2:13" ht="27.75" customHeight="1" x14ac:dyDescent="0.15">
      <c r="B48" s="1281"/>
      <c r="C48" s="1282"/>
      <c r="D48" s="106"/>
      <c r="E48" s="1285" t="s">
        <v>38</v>
      </c>
      <c r="F48" s="1285"/>
      <c r="G48" s="1285"/>
      <c r="H48" s="1286"/>
      <c r="I48" s="107" t="s">
        <v>508</v>
      </c>
      <c r="J48" s="108" t="s">
        <v>508</v>
      </c>
      <c r="K48" s="108" t="s">
        <v>508</v>
      </c>
      <c r="L48" s="108" t="s">
        <v>508</v>
      </c>
      <c r="M48" s="109" t="s">
        <v>508</v>
      </c>
    </row>
    <row r="49" spans="2:13" ht="27.75" customHeight="1" x14ac:dyDescent="0.15">
      <c r="B49" s="1283"/>
      <c r="C49" s="1284"/>
      <c r="D49" s="106"/>
      <c r="E49" s="1285" t="s">
        <v>39</v>
      </c>
      <c r="F49" s="1285"/>
      <c r="G49" s="1285"/>
      <c r="H49" s="1286"/>
      <c r="I49" s="107" t="s">
        <v>508</v>
      </c>
      <c r="J49" s="108" t="s">
        <v>508</v>
      </c>
      <c r="K49" s="108" t="s">
        <v>508</v>
      </c>
      <c r="L49" s="108" t="s">
        <v>508</v>
      </c>
      <c r="M49" s="109" t="s">
        <v>508</v>
      </c>
    </row>
    <row r="50" spans="2:13" ht="27.75" customHeight="1" x14ac:dyDescent="0.15">
      <c r="B50" s="1279" t="s">
        <v>40</v>
      </c>
      <c r="C50" s="1280"/>
      <c r="D50" s="112"/>
      <c r="E50" s="1285" t="s">
        <v>41</v>
      </c>
      <c r="F50" s="1285"/>
      <c r="G50" s="1285"/>
      <c r="H50" s="1286"/>
      <c r="I50" s="107">
        <v>3651</v>
      </c>
      <c r="J50" s="108">
        <v>3647</v>
      </c>
      <c r="K50" s="108">
        <v>3197</v>
      </c>
      <c r="L50" s="108">
        <v>3046</v>
      </c>
      <c r="M50" s="109">
        <v>2802</v>
      </c>
    </row>
    <row r="51" spans="2:13" ht="27.75" customHeight="1" x14ac:dyDescent="0.15">
      <c r="B51" s="1281"/>
      <c r="C51" s="1282"/>
      <c r="D51" s="106"/>
      <c r="E51" s="1285" t="s">
        <v>42</v>
      </c>
      <c r="F51" s="1285"/>
      <c r="G51" s="1285"/>
      <c r="H51" s="1286"/>
      <c r="I51" s="107" t="s">
        <v>508</v>
      </c>
      <c r="J51" s="108" t="s">
        <v>508</v>
      </c>
      <c r="K51" s="108" t="s">
        <v>508</v>
      </c>
      <c r="L51" s="108" t="s">
        <v>508</v>
      </c>
      <c r="M51" s="109" t="s">
        <v>508</v>
      </c>
    </row>
    <row r="52" spans="2:13" ht="27.75" customHeight="1" x14ac:dyDescent="0.15">
      <c r="B52" s="1283"/>
      <c r="C52" s="1284"/>
      <c r="D52" s="106"/>
      <c r="E52" s="1285" t="s">
        <v>43</v>
      </c>
      <c r="F52" s="1285"/>
      <c r="G52" s="1285"/>
      <c r="H52" s="1286"/>
      <c r="I52" s="107">
        <v>6793</v>
      </c>
      <c r="J52" s="108">
        <v>6552</v>
      </c>
      <c r="K52" s="108">
        <v>6335</v>
      </c>
      <c r="L52" s="108">
        <v>6137</v>
      </c>
      <c r="M52" s="109">
        <v>5822</v>
      </c>
    </row>
    <row r="53" spans="2:13" ht="27.75" customHeight="1" thickBot="1" x14ac:dyDescent="0.2">
      <c r="B53" s="1287" t="s">
        <v>44</v>
      </c>
      <c r="C53" s="1288"/>
      <c r="D53" s="113"/>
      <c r="E53" s="1289" t="s">
        <v>45</v>
      </c>
      <c r="F53" s="1289"/>
      <c r="G53" s="1289"/>
      <c r="H53" s="1290"/>
      <c r="I53" s="114">
        <v>-365</v>
      </c>
      <c r="J53" s="115">
        <v>-231</v>
      </c>
      <c r="K53" s="115">
        <v>-6</v>
      </c>
      <c r="L53" s="115">
        <v>-218</v>
      </c>
      <c r="M53" s="116">
        <v>-266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kGchcDACk4O1BQ3Ph0S/WE7+GCPIhTr7gUQ/bcaLuQ5hVOi/oV2ZB0l6QEIvSPbgJja5cPYO62j0PZGwbOFbQ==" saltValue="bQ9BMvt57Tvya/ZJpRYC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1"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6" t="s">
        <v>48</v>
      </c>
      <c r="D55" s="1306"/>
      <c r="E55" s="1307"/>
      <c r="F55" s="128">
        <v>1743</v>
      </c>
      <c r="G55" s="128">
        <v>1497</v>
      </c>
      <c r="H55" s="129">
        <v>1429</v>
      </c>
    </row>
    <row r="56" spans="2:8" ht="52.5" customHeight="1" x14ac:dyDescent="0.15">
      <c r="B56" s="130"/>
      <c r="C56" s="1308" t="s">
        <v>49</v>
      </c>
      <c r="D56" s="1308"/>
      <c r="E56" s="1309"/>
      <c r="F56" s="131">
        <v>1</v>
      </c>
      <c r="G56" s="131">
        <v>1</v>
      </c>
      <c r="H56" s="132">
        <v>1</v>
      </c>
    </row>
    <row r="57" spans="2:8" ht="53.25" customHeight="1" x14ac:dyDescent="0.15">
      <c r="B57" s="130"/>
      <c r="C57" s="1310" t="s">
        <v>50</v>
      </c>
      <c r="D57" s="1310"/>
      <c r="E57" s="1311"/>
      <c r="F57" s="133">
        <v>884</v>
      </c>
      <c r="G57" s="133">
        <v>940</v>
      </c>
      <c r="H57" s="134">
        <v>793</v>
      </c>
    </row>
    <row r="58" spans="2:8" ht="45.75" customHeight="1" x14ac:dyDescent="0.15">
      <c r="B58" s="135"/>
      <c r="C58" s="1298" t="s">
        <v>584</v>
      </c>
      <c r="D58" s="1299"/>
      <c r="E58" s="1300"/>
      <c r="F58" s="136">
        <v>586</v>
      </c>
      <c r="G58" s="136">
        <v>519</v>
      </c>
      <c r="H58" s="137">
        <v>404</v>
      </c>
    </row>
    <row r="59" spans="2:8" ht="45.75" customHeight="1" x14ac:dyDescent="0.15">
      <c r="B59" s="135"/>
      <c r="C59" s="1298" t="s">
        <v>585</v>
      </c>
      <c r="D59" s="1299"/>
      <c r="E59" s="1300"/>
      <c r="F59" s="136">
        <v>55</v>
      </c>
      <c r="G59" s="136">
        <v>177</v>
      </c>
      <c r="H59" s="137">
        <v>177</v>
      </c>
    </row>
    <row r="60" spans="2:8" ht="45.75" customHeight="1" x14ac:dyDescent="0.15">
      <c r="B60" s="135"/>
      <c r="C60" s="1298" t="s">
        <v>586</v>
      </c>
      <c r="D60" s="1299"/>
      <c r="E60" s="1300"/>
      <c r="F60" s="136">
        <v>109</v>
      </c>
      <c r="G60" s="136">
        <v>108</v>
      </c>
      <c r="H60" s="137">
        <v>95</v>
      </c>
    </row>
    <row r="61" spans="2:8" ht="45.75" customHeight="1" x14ac:dyDescent="0.15">
      <c r="B61" s="135"/>
      <c r="C61" s="1298" t="s">
        <v>587</v>
      </c>
      <c r="D61" s="1299"/>
      <c r="E61" s="1300"/>
      <c r="F61" s="136">
        <v>76</v>
      </c>
      <c r="G61" s="136">
        <v>76</v>
      </c>
      <c r="H61" s="137">
        <v>76</v>
      </c>
    </row>
    <row r="62" spans="2:8" ht="45.75" customHeight="1" thickBot="1" x14ac:dyDescent="0.2">
      <c r="B62" s="138"/>
      <c r="C62" s="1301" t="s">
        <v>588</v>
      </c>
      <c r="D62" s="1302"/>
      <c r="E62" s="1303"/>
      <c r="F62" s="139">
        <v>58</v>
      </c>
      <c r="G62" s="139">
        <v>58</v>
      </c>
      <c r="H62" s="140">
        <v>39</v>
      </c>
    </row>
    <row r="63" spans="2:8" ht="52.5" customHeight="1" thickBot="1" x14ac:dyDescent="0.2">
      <c r="B63" s="141"/>
      <c r="C63" s="1304" t="s">
        <v>51</v>
      </c>
      <c r="D63" s="1304"/>
      <c r="E63" s="1305"/>
      <c r="F63" s="142">
        <v>2628</v>
      </c>
      <c r="G63" s="142">
        <v>2438</v>
      </c>
      <c r="H63" s="143">
        <v>2223</v>
      </c>
    </row>
    <row r="64" spans="2:8" ht="15" customHeight="1" x14ac:dyDescent="0.15"/>
  </sheetData>
  <sheetProtection algorithmName="SHA-512" hashValue="AyH0lRTg4CIy5fL6nNdEkvwhPE0GER7skGX4ZoESsemAlIUwtR7eoDupoJS9Hgqh5/oxs2VybIZRRXwU625WjA==" saltValue="kTOGlQMsN1SrzaiZ77u3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597</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4" t="s">
        <v>600</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595</v>
      </c>
    </row>
    <row r="50" spans="1:109" ht="13.5" x14ac:dyDescent="0.15">
      <c r="B50" s="389"/>
      <c r="G50" s="1318"/>
      <c r="H50" s="1318"/>
      <c r="I50" s="1318"/>
      <c r="J50" s="1318"/>
      <c r="K50" s="398"/>
      <c r="L50" s="398"/>
      <c r="M50" s="397"/>
      <c r="N50" s="397"/>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4" t="s">
        <v>550</v>
      </c>
      <c r="BQ50" s="1314"/>
      <c r="BR50" s="1314"/>
      <c r="BS50" s="1314"/>
      <c r="BT50" s="1314"/>
      <c r="BU50" s="1314"/>
      <c r="BV50" s="1314"/>
      <c r="BW50" s="1314"/>
      <c r="BX50" s="1314" t="s">
        <v>551</v>
      </c>
      <c r="BY50" s="1314"/>
      <c r="BZ50" s="1314"/>
      <c r="CA50" s="1314"/>
      <c r="CB50" s="1314"/>
      <c r="CC50" s="1314"/>
      <c r="CD50" s="1314"/>
      <c r="CE50" s="1314"/>
      <c r="CF50" s="1314" t="s">
        <v>552</v>
      </c>
      <c r="CG50" s="1314"/>
      <c r="CH50" s="1314"/>
      <c r="CI50" s="1314"/>
      <c r="CJ50" s="1314"/>
      <c r="CK50" s="1314"/>
      <c r="CL50" s="1314"/>
      <c r="CM50" s="1314"/>
      <c r="CN50" s="1314" t="s">
        <v>553</v>
      </c>
      <c r="CO50" s="1314"/>
      <c r="CP50" s="1314"/>
      <c r="CQ50" s="1314"/>
      <c r="CR50" s="1314"/>
      <c r="CS50" s="1314"/>
      <c r="CT50" s="1314"/>
      <c r="CU50" s="1314"/>
      <c r="CV50" s="1314" t="s">
        <v>554</v>
      </c>
      <c r="CW50" s="1314"/>
      <c r="CX50" s="1314"/>
      <c r="CY50" s="1314"/>
      <c r="CZ50" s="1314"/>
      <c r="DA50" s="1314"/>
      <c r="DB50" s="1314"/>
      <c r="DC50" s="1314"/>
    </row>
    <row r="51" spans="1:109" ht="13.5" customHeight="1" x14ac:dyDescent="0.15">
      <c r="B51" s="389"/>
      <c r="G51" s="1323"/>
      <c r="H51" s="1323"/>
      <c r="I51" s="1334"/>
      <c r="J51" s="1334"/>
      <c r="K51" s="1319"/>
      <c r="L51" s="1319"/>
      <c r="M51" s="1319"/>
      <c r="N51" s="1319"/>
      <c r="AM51" s="396"/>
      <c r="AN51" s="1315" t="s">
        <v>594</v>
      </c>
      <c r="AO51" s="1315"/>
      <c r="AP51" s="1315"/>
      <c r="AQ51" s="1315"/>
      <c r="AR51" s="1315"/>
      <c r="AS51" s="1315"/>
      <c r="AT51" s="1315"/>
      <c r="AU51" s="1315"/>
      <c r="AV51" s="1315"/>
      <c r="AW51" s="1315"/>
      <c r="AX51" s="1315"/>
      <c r="AY51" s="1315"/>
      <c r="AZ51" s="1315"/>
      <c r="BA51" s="1315"/>
      <c r="BB51" s="1315" t="s">
        <v>592</v>
      </c>
      <c r="BC51" s="1315"/>
      <c r="BD51" s="1315"/>
      <c r="BE51" s="1315"/>
      <c r="BF51" s="1315"/>
      <c r="BG51" s="1315"/>
      <c r="BH51" s="1315"/>
      <c r="BI51" s="1315"/>
      <c r="BJ51" s="1315"/>
      <c r="BK51" s="1315"/>
      <c r="BL51" s="1315"/>
      <c r="BM51" s="1315"/>
      <c r="BN51" s="1315"/>
      <c r="BO51" s="1315"/>
      <c r="BP51" s="1312"/>
      <c r="BQ51" s="1312"/>
      <c r="BR51" s="1312"/>
      <c r="BS51" s="1312"/>
      <c r="BT51" s="1312"/>
      <c r="BU51" s="1312"/>
      <c r="BV51" s="1312"/>
      <c r="BW51" s="1312"/>
      <c r="BX51" s="1312"/>
      <c r="BY51" s="1312"/>
      <c r="BZ51" s="1312"/>
      <c r="CA51" s="1312"/>
      <c r="CB51" s="1312"/>
      <c r="CC51" s="1312"/>
      <c r="CD51" s="1312"/>
      <c r="CE51" s="1312"/>
      <c r="CF51" s="1333"/>
      <c r="CG51" s="1312"/>
      <c r="CH51" s="1312"/>
      <c r="CI51" s="1312"/>
      <c r="CJ51" s="1312"/>
      <c r="CK51" s="1312"/>
      <c r="CL51" s="1312"/>
      <c r="CM51" s="1312"/>
      <c r="CN51" s="1312"/>
      <c r="CO51" s="1312"/>
      <c r="CP51" s="1312"/>
      <c r="CQ51" s="1312"/>
      <c r="CR51" s="1312"/>
      <c r="CS51" s="1312"/>
      <c r="CT51" s="1312"/>
      <c r="CU51" s="1312"/>
      <c r="CV51" s="1333"/>
      <c r="CW51" s="1312"/>
      <c r="CX51" s="1312"/>
      <c r="CY51" s="1312"/>
      <c r="CZ51" s="1312"/>
      <c r="DA51" s="1312"/>
      <c r="DB51" s="1312"/>
      <c r="DC51" s="1312"/>
    </row>
    <row r="52" spans="1:109" ht="13.5" x14ac:dyDescent="0.15">
      <c r="B52" s="389"/>
      <c r="G52" s="1323"/>
      <c r="H52" s="1323"/>
      <c r="I52" s="1334"/>
      <c r="J52" s="1334"/>
      <c r="K52" s="1319"/>
      <c r="L52" s="1319"/>
      <c r="M52" s="1319"/>
      <c r="N52" s="1319"/>
      <c r="AM52" s="39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4"/>
      <c r="B53" s="389"/>
      <c r="G53" s="1323"/>
      <c r="H53" s="1323"/>
      <c r="I53" s="1318"/>
      <c r="J53" s="1318"/>
      <c r="K53" s="1319"/>
      <c r="L53" s="1319"/>
      <c r="M53" s="1319"/>
      <c r="N53" s="1319"/>
      <c r="AM53" s="396"/>
      <c r="AN53" s="1315"/>
      <c r="AO53" s="1315"/>
      <c r="AP53" s="1315"/>
      <c r="AQ53" s="1315"/>
      <c r="AR53" s="1315"/>
      <c r="AS53" s="1315"/>
      <c r="AT53" s="1315"/>
      <c r="AU53" s="1315"/>
      <c r="AV53" s="1315"/>
      <c r="AW53" s="1315"/>
      <c r="AX53" s="1315"/>
      <c r="AY53" s="1315"/>
      <c r="AZ53" s="1315"/>
      <c r="BA53" s="1315"/>
      <c r="BB53" s="1315" t="s">
        <v>599</v>
      </c>
      <c r="BC53" s="1315"/>
      <c r="BD53" s="1315"/>
      <c r="BE53" s="1315"/>
      <c r="BF53" s="1315"/>
      <c r="BG53" s="1315"/>
      <c r="BH53" s="1315"/>
      <c r="BI53" s="1315"/>
      <c r="BJ53" s="1315"/>
      <c r="BK53" s="1315"/>
      <c r="BL53" s="1315"/>
      <c r="BM53" s="1315"/>
      <c r="BN53" s="1315"/>
      <c r="BO53" s="1315"/>
      <c r="BP53" s="1312">
        <v>59.5</v>
      </c>
      <c r="BQ53" s="1312"/>
      <c r="BR53" s="1312"/>
      <c r="BS53" s="1312"/>
      <c r="BT53" s="1312"/>
      <c r="BU53" s="1312"/>
      <c r="BV53" s="1312"/>
      <c r="BW53" s="1312"/>
      <c r="BX53" s="1312">
        <v>61.1</v>
      </c>
      <c r="BY53" s="1312"/>
      <c r="BZ53" s="1312"/>
      <c r="CA53" s="1312"/>
      <c r="CB53" s="1312"/>
      <c r="CC53" s="1312"/>
      <c r="CD53" s="1312"/>
      <c r="CE53" s="1312"/>
      <c r="CF53" s="1333"/>
      <c r="CG53" s="1312"/>
      <c r="CH53" s="1312"/>
      <c r="CI53" s="1312"/>
      <c r="CJ53" s="1312"/>
      <c r="CK53" s="1312"/>
      <c r="CL53" s="1312"/>
      <c r="CM53" s="1312"/>
      <c r="CN53" s="1312">
        <v>61.6</v>
      </c>
      <c r="CO53" s="1312"/>
      <c r="CP53" s="1312"/>
      <c r="CQ53" s="1312"/>
      <c r="CR53" s="1312"/>
      <c r="CS53" s="1312"/>
      <c r="CT53" s="1312"/>
      <c r="CU53" s="1312"/>
      <c r="CV53" s="1333"/>
      <c r="CW53" s="1312"/>
      <c r="CX53" s="1312"/>
      <c r="CY53" s="1312"/>
      <c r="CZ53" s="1312"/>
      <c r="DA53" s="1312"/>
      <c r="DB53" s="1312"/>
      <c r="DC53" s="1312"/>
    </row>
    <row r="54" spans="1:109" ht="13.5" x14ac:dyDescent="0.15">
      <c r="A54" s="404"/>
      <c r="B54" s="389"/>
      <c r="G54" s="1323"/>
      <c r="H54" s="1323"/>
      <c r="I54" s="1318"/>
      <c r="J54" s="1318"/>
      <c r="K54" s="1319"/>
      <c r="L54" s="1319"/>
      <c r="M54" s="1319"/>
      <c r="N54" s="1319"/>
      <c r="AM54" s="39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4"/>
      <c r="B55" s="389"/>
      <c r="G55" s="1318"/>
      <c r="H55" s="1318"/>
      <c r="I55" s="1318"/>
      <c r="J55" s="1318"/>
      <c r="K55" s="1319"/>
      <c r="L55" s="1319"/>
      <c r="M55" s="1319"/>
      <c r="N55" s="1319"/>
      <c r="AN55" s="1314" t="s">
        <v>593</v>
      </c>
      <c r="AO55" s="1314"/>
      <c r="AP55" s="1314"/>
      <c r="AQ55" s="1314"/>
      <c r="AR55" s="1314"/>
      <c r="AS55" s="1314"/>
      <c r="AT55" s="1314"/>
      <c r="AU55" s="1314"/>
      <c r="AV55" s="1314"/>
      <c r="AW55" s="1314"/>
      <c r="AX55" s="1314"/>
      <c r="AY55" s="1314"/>
      <c r="AZ55" s="1314"/>
      <c r="BA55" s="1314"/>
      <c r="BB55" s="1315" t="s">
        <v>592</v>
      </c>
      <c r="BC55" s="1315"/>
      <c r="BD55" s="1315"/>
      <c r="BE55" s="1315"/>
      <c r="BF55" s="1315"/>
      <c r="BG55" s="1315"/>
      <c r="BH55" s="1315"/>
      <c r="BI55" s="1315"/>
      <c r="BJ55" s="1315"/>
      <c r="BK55" s="1315"/>
      <c r="BL55" s="1315"/>
      <c r="BM55" s="1315"/>
      <c r="BN55" s="1315"/>
      <c r="BO55" s="1315"/>
      <c r="BP55" s="1312">
        <v>32.9</v>
      </c>
      <c r="BQ55" s="1312"/>
      <c r="BR55" s="1312"/>
      <c r="BS55" s="1312"/>
      <c r="BT55" s="1312"/>
      <c r="BU55" s="1312"/>
      <c r="BV55" s="1312"/>
      <c r="BW55" s="1312"/>
      <c r="BX55" s="1312">
        <v>28.5</v>
      </c>
      <c r="BY55" s="1312"/>
      <c r="BZ55" s="1312"/>
      <c r="CA55" s="1312"/>
      <c r="CB55" s="1312"/>
      <c r="CC55" s="1312"/>
      <c r="CD55" s="1312"/>
      <c r="CE55" s="1312"/>
      <c r="CF55" s="1333"/>
      <c r="CG55" s="1312"/>
      <c r="CH55" s="1312"/>
      <c r="CI55" s="1312"/>
      <c r="CJ55" s="1312"/>
      <c r="CK55" s="1312"/>
      <c r="CL55" s="1312"/>
      <c r="CM55" s="1312"/>
      <c r="CN55" s="1312">
        <v>21.4</v>
      </c>
      <c r="CO55" s="1312"/>
      <c r="CP55" s="1312"/>
      <c r="CQ55" s="1312"/>
      <c r="CR55" s="1312"/>
      <c r="CS55" s="1312"/>
      <c r="CT55" s="1312"/>
      <c r="CU55" s="1312"/>
      <c r="CV55" s="1333"/>
      <c r="CW55" s="1312"/>
      <c r="CX55" s="1312"/>
      <c r="CY55" s="1312"/>
      <c r="CZ55" s="1312"/>
      <c r="DA55" s="1312"/>
      <c r="DB55" s="1312"/>
      <c r="DC55" s="1312"/>
    </row>
    <row r="56" spans="1:109" ht="13.5" x14ac:dyDescent="0.15">
      <c r="A56" s="404"/>
      <c r="B56" s="389"/>
      <c r="G56" s="1318"/>
      <c r="H56" s="1318"/>
      <c r="I56" s="1318"/>
      <c r="J56" s="1318"/>
      <c r="K56" s="1319"/>
      <c r="L56" s="1319"/>
      <c r="M56" s="1319"/>
      <c r="N56" s="1319"/>
      <c r="AN56" s="1314"/>
      <c r="AO56" s="1314"/>
      <c r="AP56" s="1314"/>
      <c r="AQ56" s="1314"/>
      <c r="AR56" s="1314"/>
      <c r="AS56" s="1314"/>
      <c r="AT56" s="1314"/>
      <c r="AU56" s="1314"/>
      <c r="AV56" s="1314"/>
      <c r="AW56" s="1314"/>
      <c r="AX56" s="1314"/>
      <c r="AY56" s="1314"/>
      <c r="AZ56" s="1314"/>
      <c r="BA56" s="1314"/>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5" x14ac:dyDescent="0.15">
      <c r="B57" s="410"/>
      <c r="G57" s="1318"/>
      <c r="H57" s="1318"/>
      <c r="I57" s="1316"/>
      <c r="J57" s="1316"/>
      <c r="K57" s="1319"/>
      <c r="L57" s="1319"/>
      <c r="M57" s="1319"/>
      <c r="N57" s="1319"/>
      <c r="AM57" s="388"/>
      <c r="AN57" s="1314"/>
      <c r="AO57" s="1314"/>
      <c r="AP57" s="1314"/>
      <c r="AQ57" s="1314"/>
      <c r="AR57" s="1314"/>
      <c r="AS57" s="1314"/>
      <c r="AT57" s="1314"/>
      <c r="AU57" s="1314"/>
      <c r="AV57" s="1314"/>
      <c r="AW57" s="1314"/>
      <c r="AX57" s="1314"/>
      <c r="AY57" s="1314"/>
      <c r="AZ57" s="1314"/>
      <c r="BA57" s="1314"/>
      <c r="BB57" s="1315" t="s">
        <v>599</v>
      </c>
      <c r="BC57" s="1315"/>
      <c r="BD57" s="1315"/>
      <c r="BE57" s="1315"/>
      <c r="BF57" s="1315"/>
      <c r="BG57" s="1315"/>
      <c r="BH57" s="1315"/>
      <c r="BI57" s="1315"/>
      <c r="BJ57" s="1315"/>
      <c r="BK57" s="1315"/>
      <c r="BL57" s="1315"/>
      <c r="BM57" s="1315"/>
      <c r="BN57" s="1315"/>
      <c r="BO57" s="1315"/>
      <c r="BP57" s="1312">
        <v>57</v>
      </c>
      <c r="BQ57" s="1312"/>
      <c r="BR57" s="1312"/>
      <c r="BS57" s="1312"/>
      <c r="BT57" s="1312"/>
      <c r="BU57" s="1312"/>
      <c r="BV57" s="1312"/>
      <c r="BW57" s="1312"/>
      <c r="BX57" s="1312">
        <v>59.7</v>
      </c>
      <c r="BY57" s="1312"/>
      <c r="BZ57" s="1312"/>
      <c r="CA57" s="1312"/>
      <c r="CB57" s="1312"/>
      <c r="CC57" s="1312"/>
      <c r="CD57" s="1312"/>
      <c r="CE57" s="1312"/>
      <c r="CF57" s="1333"/>
      <c r="CG57" s="1312"/>
      <c r="CH57" s="1312"/>
      <c r="CI57" s="1312"/>
      <c r="CJ57" s="1312"/>
      <c r="CK57" s="1312"/>
      <c r="CL57" s="1312"/>
      <c r="CM57" s="1312"/>
      <c r="CN57" s="1312">
        <v>60.3</v>
      </c>
      <c r="CO57" s="1312"/>
      <c r="CP57" s="1312"/>
      <c r="CQ57" s="1312"/>
      <c r="CR57" s="1312"/>
      <c r="CS57" s="1312"/>
      <c r="CT57" s="1312"/>
      <c r="CU57" s="1312"/>
      <c r="CV57" s="1333"/>
      <c r="CW57" s="1312"/>
      <c r="CX57" s="1312"/>
      <c r="CY57" s="1312"/>
      <c r="CZ57" s="1312"/>
      <c r="DA57" s="1312"/>
      <c r="DB57" s="1312"/>
      <c r="DC57" s="1312"/>
      <c r="DD57" s="415"/>
      <c r="DE57" s="410"/>
    </row>
    <row r="58" spans="1:109" s="404" customFormat="1" ht="13.5" x14ac:dyDescent="0.15">
      <c r="A58" s="388"/>
      <c r="B58" s="410"/>
      <c r="G58" s="1318"/>
      <c r="H58" s="1318"/>
      <c r="I58" s="1316"/>
      <c r="J58" s="1316"/>
      <c r="K58" s="1319"/>
      <c r="L58" s="1319"/>
      <c r="M58" s="1319"/>
      <c r="N58" s="1319"/>
      <c r="AM58" s="388"/>
      <c r="AN58" s="1314"/>
      <c r="AO58" s="1314"/>
      <c r="AP58" s="1314"/>
      <c r="AQ58" s="1314"/>
      <c r="AR58" s="1314"/>
      <c r="AS58" s="1314"/>
      <c r="AT58" s="1314"/>
      <c r="AU58" s="1314"/>
      <c r="AV58" s="1314"/>
      <c r="AW58" s="1314"/>
      <c r="AX58" s="1314"/>
      <c r="AY58" s="1314"/>
      <c r="AZ58" s="1314"/>
      <c r="BA58" s="1314"/>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598</v>
      </c>
    </row>
    <row r="64" spans="1:109" ht="13.5" x14ac:dyDescent="0.15">
      <c r="B64" s="389"/>
      <c r="G64" s="405"/>
      <c r="I64" s="407"/>
      <c r="J64" s="407"/>
      <c r="K64" s="407"/>
      <c r="L64" s="407"/>
      <c r="M64" s="407"/>
      <c r="N64" s="406"/>
      <c r="AM64" s="405"/>
      <c r="AN64" s="405" t="s">
        <v>597</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4" t="s">
        <v>596</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595</v>
      </c>
    </row>
    <row r="72" spans="2:107" ht="13.5" x14ac:dyDescent="0.15">
      <c r="B72" s="389"/>
      <c r="G72" s="1318"/>
      <c r="H72" s="1318"/>
      <c r="I72" s="1318"/>
      <c r="J72" s="1318"/>
      <c r="K72" s="398"/>
      <c r="L72" s="398"/>
      <c r="M72" s="397"/>
      <c r="N72" s="397"/>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4" t="s">
        <v>550</v>
      </c>
      <c r="BQ72" s="1314"/>
      <c r="BR72" s="1314"/>
      <c r="BS72" s="1314"/>
      <c r="BT72" s="1314"/>
      <c r="BU72" s="1314"/>
      <c r="BV72" s="1314"/>
      <c r="BW72" s="1314"/>
      <c r="BX72" s="1314" t="s">
        <v>551</v>
      </c>
      <c r="BY72" s="1314"/>
      <c r="BZ72" s="1314"/>
      <c r="CA72" s="1314"/>
      <c r="CB72" s="1314"/>
      <c r="CC72" s="1314"/>
      <c r="CD72" s="1314"/>
      <c r="CE72" s="1314"/>
      <c r="CF72" s="1314" t="s">
        <v>552</v>
      </c>
      <c r="CG72" s="1314"/>
      <c r="CH72" s="1314"/>
      <c r="CI72" s="1314"/>
      <c r="CJ72" s="1314"/>
      <c r="CK72" s="1314"/>
      <c r="CL72" s="1314"/>
      <c r="CM72" s="1314"/>
      <c r="CN72" s="1314" t="s">
        <v>553</v>
      </c>
      <c r="CO72" s="1314"/>
      <c r="CP72" s="1314"/>
      <c r="CQ72" s="1314"/>
      <c r="CR72" s="1314"/>
      <c r="CS72" s="1314"/>
      <c r="CT72" s="1314"/>
      <c r="CU72" s="1314"/>
      <c r="CV72" s="1314" t="s">
        <v>554</v>
      </c>
      <c r="CW72" s="1314"/>
      <c r="CX72" s="1314"/>
      <c r="CY72" s="1314"/>
      <c r="CZ72" s="1314"/>
      <c r="DA72" s="1314"/>
      <c r="DB72" s="1314"/>
      <c r="DC72" s="1314"/>
    </row>
    <row r="73" spans="2:107" ht="13.5" x14ac:dyDescent="0.15">
      <c r="B73" s="389"/>
      <c r="G73" s="1323"/>
      <c r="H73" s="1323"/>
      <c r="I73" s="1323"/>
      <c r="J73" s="1323"/>
      <c r="K73" s="1313"/>
      <c r="L73" s="1313"/>
      <c r="M73" s="1313"/>
      <c r="N73" s="1313"/>
      <c r="AM73" s="396"/>
      <c r="AN73" s="1315" t="s">
        <v>594</v>
      </c>
      <c r="AO73" s="1315"/>
      <c r="AP73" s="1315"/>
      <c r="AQ73" s="1315"/>
      <c r="AR73" s="1315"/>
      <c r="AS73" s="1315"/>
      <c r="AT73" s="1315"/>
      <c r="AU73" s="1315"/>
      <c r="AV73" s="1315"/>
      <c r="AW73" s="1315"/>
      <c r="AX73" s="1315"/>
      <c r="AY73" s="1315"/>
      <c r="AZ73" s="1315"/>
      <c r="BA73" s="1315"/>
      <c r="BB73" s="1315" t="s">
        <v>592</v>
      </c>
      <c r="BC73" s="1315"/>
      <c r="BD73" s="1315"/>
      <c r="BE73" s="1315"/>
      <c r="BF73" s="1315"/>
      <c r="BG73" s="1315"/>
      <c r="BH73" s="1315"/>
      <c r="BI73" s="1315"/>
      <c r="BJ73" s="1315"/>
      <c r="BK73" s="1315"/>
      <c r="BL73" s="1315"/>
      <c r="BM73" s="1315"/>
      <c r="BN73" s="1315"/>
      <c r="BO73" s="1315"/>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5" x14ac:dyDescent="0.15">
      <c r="B74" s="389"/>
      <c r="G74" s="1323"/>
      <c r="H74" s="1323"/>
      <c r="I74" s="1323"/>
      <c r="J74" s="1323"/>
      <c r="K74" s="1313"/>
      <c r="L74" s="1313"/>
      <c r="M74" s="1313"/>
      <c r="N74" s="1313"/>
      <c r="AM74" s="39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9"/>
      <c r="G75" s="1323"/>
      <c r="H75" s="1323"/>
      <c r="I75" s="1318"/>
      <c r="J75" s="1318"/>
      <c r="K75" s="1319"/>
      <c r="L75" s="1319"/>
      <c r="M75" s="1319"/>
      <c r="N75" s="1319"/>
      <c r="AM75" s="396"/>
      <c r="AN75" s="1315"/>
      <c r="AO75" s="1315"/>
      <c r="AP75" s="1315"/>
      <c r="AQ75" s="1315"/>
      <c r="AR75" s="1315"/>
      <c r="AS75" s="1315"/>
      <c r="AT75" s="1315"/>
      <c r="AU75" s="1315"/>
      <c r="AV75" s="1315"/>
      <c r="AW75" s="1315"/>
      <c r="AX75" s="1315"/>
      <c r="AY75" s="1315"/>
      <c r="AZ75" s="1315"/>
      <c r="BA75" s="1315"/>
      <c r="BB75" s="1315" t="s">
        <v>591</v>
      </c>
      <c r="BC75" s="1315"/>
      <c r="BD75" s="1315"/>
      <c r="BE75" s="1315"/>
      <c r="BF75" s="1315"/>
      <c r="BG75" s="1315"/>
      <c r="BH75" s="1315"/>
      <c r="BI75" s="1315"/>
      <c r="BJ75" s="1315"/>
      <c r="BK75" s="1315"/>
      <c r="BL75" s="1315"/>
      <c r="BM75" s="1315"/>
      <c r="BN75" s="1315"/>
      <c r="BO75" s="1315"/>
      <c r="BP75" s="1312">
        <v>5.6</v>
      </c>
      <c r="BQ75" s="1312"/>
      <c r="BR75" s="1312"/>
      <c r="BS75" s="1312"/>
      <c r="BT75" s="1312"/>
      <c r="BU75" s="1312"/>
      <c r="BV75" s="1312"/>
      <c r="BW75" s="1312"/>
      <c r="BX75" s="1312">
        <v>6.2</v>
      </c>
      <c r="BY75" s="1312"/>
      <c r="BZ75" s="1312"/>
      <c r="CA75" s="1312"/>
      <c r="CB75" s="1312"/>
      <c r="CC75" s="1312"/>
      <c r="CD75" s="1312"/>
      <c r="CE75" s="1312"/>
      <c r="CF75" s="1312">
        <v>6.7</v>
      </c>
      <c r="CG75" s="1312"/>
      <c r="CH75" s="1312"/>
      <c r="CI75" s="1312"/>
      <c r="CJ75" s="1312"/>
      <c r="CK75" s="1312"/>
      <c r="CL75" s="1312"/>
      <c r="CM75" s="1312"/>
      <c r="CN75" s="1312">
        <v>6.5</v>
      </c>
      <c r="CO75" s="1312"/>
      <c r="CP75" s="1312"/>
      <c r="CQ75" s="1312"/>
      <c r="CR75" s="1312"/>
      <c r="CS75" s="1312"/>
      <c r="CT75" s="1312"/>
      <c r="CU75" s="1312"/>
      <c r="CV75" s="1312">
        <v>6.3</v>
      </c>
      <c r="CW75" s="1312"/>
      <c r="CX75" s="1312"/>
      <c r="CY75" s="1312"/>
      <c r="CZ75" s="1312"/>
      <c r="DA75" s="1312"/>
      <c r="DB75" s="1312"/>
      <c r="DC75" s="1312"/>
    </row>
    <row r="76" spans="2:107" ht="13.5" x14ac:dyDescent="0.15">
      <c r="B76" s="389"/>
      <c r="G76" s="1323"/>
      <c r="H76" s="1323"/>
      <c r="I76" s="1318"/>
      <c r="J76" s="1318"/>
      <c r="K76" s="1319"/>
      <c r="L76" s="1319"/>
      <c r="M76" s="1319"/>
      <c r="N76" s="1319"/>
      <c r="AM76" s="39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9"/>
      <c r="G77" s="1318"/>
      <c r="H77" s="1318"/>
      <c r="I77" s="1318"/>
      <c r="J77" s="1318"/>
      <c r="K77" s="1313"/>
      <c r="L77" s="1313"/>
      <c r="M77" s="1313"/>
      <c r="N77" s="1313"/>
      <c r="AN77" s="1314" t="s">
        <v>593</v>
      </c>
      <c r="AO77" s="1314"/>
      <c r="AP77" s="1314"/>
      <c r="AQ77" s="1314"/>
      <c r="AR77" s="1314"/>
      <c r="AS77" s="1314"/>
      <c r="AT77" s="1314"/>
      <c r="AU77" s="1314"/>
      <c r="AV77" s="1314"/>
      <c r="AW77" s="1314"/>
      <c r="AX77" s="1314"/>
      <c r="AY77" s="1314"/>
      <c r="AZ77" s="1314"/>
      <c r="BA77" s="1314"/>
      <c r="BB77" s="1315" t="s">
        <v>592</v>
      </c>
      <c r="BC77" s="1315"/>
      <c r="BD77" s="1315"/>
      <c r="BE77" s="1315"/>
      <c r="BF77" s="1315"/>
      <c r="BG77" s="1315"/>
      <c r="BH77" s="1315"/>
      <c r="BI77" s="1315"/>
      <c r="BJ77" s="1315"/>
      <c r="BK77" s="1315"/>
      <c r="BL77" s="1315"/>
      <c r="BM77" s="1315"/>
      <c r="BN77" s="1315"/>
      <c r="BO77" s="1315"/>
      <c r="BP77" s="1312">
        <v>32.9</v>
      </c>
      <c r="BQ77" s="1312"/>
      <c r="BR77" s="1312"/>
      <c r="BS77" s="1312"/>
      <c r="BT77" s="1312"/>
      <c r="BU77" s="1312"/>
      <c r="BV77" s="1312"/>
      <c r="BW77" s="1312"/>
      <c r="BX77" s="1312">
        <v>28.5</v>
      </c>
      <c r="BY77" s="1312"/>
      <c r="BZ77" s="1312"/>
      <c r="CA77" s="1312"/>
      <c r="CB77" s="1312"/>
      <c r="CC77" s="1312"/>
      <c r="CD77" s="1312"/>
      <c r="CE77" s="1312"/>
      <c r="CF77" s="1312">
        <v>20.5</v>
      </c>
      <c r="CG77" s="1312"/>
      <c r="CH77" s="1312"/>
      <c r="CI77" s="1312"/>
      <c r="CJ77" s="1312"/>
      <c r="CK77" s="1312"/>
      <c r="CL77" s="1312"/>
      <c r="CM77" s="1312"/>
      <c r="CN77" s="1312">
        <v>21.4</v>
      </c>
      <c r="CO77" s="1312"/>
      <c r="CP77" s="1312"/>
      <c r="CQ77" s="1312"/>
      <c r="CR77" s="1312"/>
      <c r="CS77" s="1312"/>
      <c r="CT77" s="1312"/>
      <c r="CU77" s="1312"/>
      <c r="CV77" s="1312">
        <v>12.8</v>
      </c>
      <c r="CW77" s="1312"/>
      <c r="CX77" s="1312"/>
      <c r="CY77" s="1312"/>
      <c r="CZ77" s="1312"/>
      <c r="DA77" s="1312"/>
      <c r="DB77" s="1312"/>
      <c r="DC77" s="1312"/>
    </row>
    <row r="78" spans="2:107" ht="13.5" x14ac:dyDescent="0.15">
      <c r="B78" s="389"/>
      <c r="G78" s="1318"/>
      <c r="H78" s="1318"/>
      <c r="I78" s="1318"/>
      <c r="J78" s="1318"/>
      <c r="K78" s="1313"/>
      <c r="L78" s="1313"/>
      <c r="M78" s="1313"/>
      <c r="N78" s="1313"/>
      <c r="AN78" s="1314"/>
      <c r="AO78" s="1314"/>
      <c r="AP78" s="1314"/>
      <c r="AQ78" s="1314"/>
      <c r="AR78" s="1314"/>
      <c r="AS78" s="1314"/>
      <c r="AT78" s="1314"/>
      <c r="AU78" s="1314"/>
      <c r="AV78" s="1314"/>
      <c r="AW78" s="1314"/>
      <c r="AX78" s="1314"/>
      <c r="AY78" s="1314"/>
      <c r="AZ78" s="1314"/>
      <c r="BA78" s="1314"/>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9"/>
      <c r="G79" s="1318"/>
      <c r="H79" s="1318"/>
      <c r="I79" s="1316"/>
      <c r="J79" s="1316"/>
      <c r="K79" s="1317"/>
      <c r="L79" s="1317"/>
      <c r="M79" s="1317"/>
      <c r="N79" s="1317"/>
      <c r="AN79" s="1314"/>
      <c r="AO79" s="1314"/>
      <c r="AP79" s="1314"/>
      <c r="AQ79" s="1314"/>
      <c r="AR79" s="1314"/>
      <c r="AS79" s="1314"/>
      <c r="AT79" s="1314"/>
      <c r="AU79" s="1314"/>
      <c r="AV79" s="1314"/>
      <c r="AW79" s="1314"/>
      <c r="AX79" s="1314"/>
      <c r="AY79" s="1314"/>
      <c r="AZ79" s="1314"/>
      <c r="BA79" s="1314"/>
      <c r="BB79" s="1315" t="s">
        <v>591</v>
      </c>
      <c r="BC79" s="1315"/>
      <c r="BD79" s="1315"/>
      <c r="BE79" s="1315"/>
      <c r="BF79" s="1315"/>
      <c r="BG79" s="1315"/>
      <c r="BH79" s="1315"/>
      <c r="BI79" s="1315"/>
      <c r="BJ79" s="1315"/>
      <c r="BK79" s="1315"/>
      <c r="BL79" s="1315"/>
      <c r="BM79" s="1315"/>
      <c r="BN79" s="1315"/>
      <c r="BO79" s="1315"/>
      <c r="BP79" s="1312">
        <v>8.1999999999999993</v>
      </c>
      <c r="BQ79" s="1312"/>
      <c r="BR79" s="1312"/>
      <c r="BS79" s="1312"/>
      <c r="BT79" s="1312"/>
      <c r="BU79" s="1312"/>
      <c r="BV79" s="1312"/>
      <c r="BW79" s="1312"/>
      <c r="BX79" s="1312">
        <v>8</v>
      </c>
      <c r="BY79" s="1312"/>
      <c r="BZ79" s="1312"/>
      <c r="CA79" s="1312"/>
      <c r="CB79" s="1312"/>
      <c r="CC79" s="1312"/>
      <c r="CD79" s="1312"/>
      <c r="CE79" s="1312"/>
      <c r="CF79" s="1312">
        <v>7.9</v>
      </c>
      <c r="CG79" s="1312"/>
      <c r="CH79" s="1312"/>
      <c r="CI79" s="1312"/>
      <c r="CJ79" s="1312"/>
      <c r="CK79" s="1312"/>
      <c r="CL79" s="1312"/>
      <c r="CM79" s="1312"/>
      <c r="CN79" s="1312">
        <v>7.7</v>
      </c>
      <c r="CO79" s="1312"/>
      <c r="CP79" s="1312"/>
      <c r="CQ79" s="1312"/>
      <c r="CR79" s="1312"/>
      <c r="CS79" s="1312"/>
      <c r="CT79" s="1312"/>
      <c r="CU79" s="1312"/>
      <c r="CV79" s="1312">
        <v>7.3</v>
      </c>
      <c r="CW79" s="1312"/>
      <c r="CX79" s="1312"/>
      <c r="CY79" s="1312"/>
      <c r="CZ79" s="1312"/>
      <c r="DA79" s="1312"/>
      <c r="DB79" s="1312"/>
      <c r="DC79" s="1312"/>
    </row>
    <row r="80" spans="2:107" ht="13.5" x14ac:dyDescent="0.15">
      <c r="B80" s="389"/>
      <c r="G80" s="1318"/>
      <c r="H80" s="1318"/>
      <c r="I80" s="1316"/>
      <c r="J80" s="1316"/>
      <c r="K80" s="1317"/>
      <c r="L80" s="1317"/>
      <c r="M80" s="1317"/>
      <c r="N80" s="1317"/>
      <c r="AN80" s="1314"/>
      <c r="AO80" s="1314"/>
      <c r="AP80" s="1314"/>
      <c r="AQ80" s="1314"/>
      <c r="AR80" s="1314"/>
      <c r="AS80" s="1314"/>
      <c r="AT80" s="1314"/>
      <c r="AU80" s="1314"/>
      <c r="AV80" s="1314"/>
      <c r="AW80" s="1314"/>
      <c r="AX80" s="1314"/>
      <c r="AY80" s="1314"/>
      <c r="AZ80" s="1314"/>
      <c r="BA80" s="1314"/>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RLMSZuEOAImuwTFdJUV7rhRpUbelPZ0VTIe3p7DYOjcUdsxHvmPMop+yJwDGQNpsrKx0RFdcya9dS9PbZgIUfA==" saltValue="S3PdKksERYwXtHlEhnYrmQ=="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Z21" sqref="AZ2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QLhfFjmpwWTGTI08KPKmXqaWN88+hiB5sMY3q98OXVqPjrh7uLB6xyDV9VGl++o7RunBqGYG0hjHTzktYsHCYQ==" saltValue="WWxnEFQY7mW9j/a8Qq8O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Z21" sqref="AZ2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D/fytroX57Fyo0TD8xHpW46vHlOa4cKXCi5LIaL9S8GBJsAGrkyDWMX/y97HRKt3prWevCBK5KOefUSawvoUkQ==" saltValue="cydO8UPX3nbnYR3vnAh+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15519</v>
      </c>
      <c r="E3" s="162"/>
      <c r="F3" s="163">
        <v>67293</v>
      </c>
      <c r="G3" s="164"/>
      <c r="H3" s="165"/>
    </row>
    <row r="4" spans="1:8" x14ac:dyDescent="0.15">
      <c r="A4" s="166"/>
      <c r="B4" s="167"/>
      <c r="C4" s="168"/>
      <c r="D4" s="169">
        <v>5570</v>
      </c>
      <c r="E4" s="170"/>
      <c r="F4" s="171">
        <v>35076</v>
      </c>
      <c r="G4" s="172"/>
      <c r="H4" s="173"/>
    </row>
    <row r="5" spans="1:8" x14ac:dyDescent="0.15">
      <c r="A5" s="154" t="s">
        <v>542</v>
      </c>
      <c r="B5" s="159"/>
      <c r="C5" s="160"/>
      <c r="D5" s="161">
        <v>30046</v>
      </c>
      <c r="E5" s="162"/>
      <c r="F5" s="163">
        <v>67343</v>
      </c>
      <c r="G5" s="164"/>
      <c r="H5" s="165"/>
    </row>
    <row r="6" spans="1:8" x14ac:dyDescent="0.15">
      <c r="A6" s="166"/>
      <c r="B6" s="167"/>
      <c r="C6" s="168"/>
      <c r="D6" s="169">
        <v>27514</v>
      </c>
      <c r="E6" s="170"/>
      <c r="F6" s="171">
        <v>32865</v>
      </c>
      <c r="G6" s="172"/>
      <c r="H6" s="173"/>
    </row>
    <row r="7" spans="1:8" x14ac:dyDescent="0.15">
      <c r="A7" s="154" t="s">
        <v>543</v>
      </c>
      <c r="B7" s="159"/>
      <c r="C7" s="160"/>
      <c r="D7" s="161">
        <v>17421</v>
      </c>
      <c r="E7" s="162"/>
      <c r="F7" s="163">
        <v>73475</v>
      </c>
      <c r="G7" s="164"/>
      <c r="H7" s="165"/>
    </row>
    <row r="8" spans="1:8" x14ac:dyDescent="0.15">
      <c r="A8" s="166"/>
      <c r="B8" s="167"/>
      <c r="C8" s="168"/>
      <c r="D8" s="169">
        <v>15495</v>
      </c>
      <c r="E8" s="170"/>
      <c r="F8" s="171">
        <v>43072</v>
      </c>
      <c r="G8" s="172"/>
      <c r="H8" s="173"/>
    </row>
    <row r="9" spans="1:8" x14ac:dyDescent="0.15">
      <c r="A9" s="154" t="s">
        <v>544</v>
      </c>
      <c r="B9" s="159"/>
      <c r="C9" s="160"/>
      <c r="D9" s="161">
        <v>25076</v>
      </c>
      <c r="E9" s="162"/>
      <c r="F9" s="163">
        <v>87464</v>
      </c>
      <c r="G9" s="164"/>
      <c r="H9" s="165"/>
    </row>
    <row r="10" spans="1:8" x14ac:dyDescent="0.15">
      <c r="A10" s="166"/>
      <c r="B10" s="167"/>
      <c r="C10" s="168"/>
      <c r="D10" s="169">
        <v>17532</v>
      </c>
      <c r="E10" s="170"/>
      <c r="F10" s="171">
        <v>47479</v>
      </c>
      <c r="G10" s="172"/>
      <c r="H10" s="173"/>
    </row>
    <row r="11" spans="1:8" x14ac:dyDescent="0.15">
      <c r="A11" s="154" t="s">
        <v>545</v>
      </c>
      <c r="B11" s="159"/>
      <c r="C11" s="160"/>
      <c r="D11" s="161">
        <v>17930</v>
      </c>
      <c r="E11" s="162"/>
      <c r="F11" s="163">
        <v>96248</v>
      </c>
      <c r="G11" s="164"/>
      <c r="H11" s="165"/>
    </row>
    <row r="12" spans="1:8" x14ac:dyDescent="0.15">
      <c r="A12" s="166"/>
      <c r="B12" s="167"/>
      <c r="C12" s="174"/>
      <c r="D12" s="169">
        <v>11805</v>
      </c>
      <c r="E12" s="170"/>
      <c r="F12" s="171">
        <v>55768</v>
      </c>
      <c r="G12" s="172"/>
      <c r="H12" s="173"/>
    </row>
    <row r="13" spans="1:8" x14ac:dyDescent="0.15">
      <c r="A13" s="154"/>
      <c r="B13" s="159"/>
      <c r="C13" s="175"/>
      <c r="D13" s="176">
        <v>21198</v>
      </c>
      <c r="E13" s="177"/>
      <c r="F13" s="178">
        <v>78365</v>
      </c>
      <c r="G13" s="179"/>
      <c r="H13" s="165"/>
    </row>
    <row r="14" spans="1:8" x14ac:dyDescent="0.15">
      <c r="A14" s="166"/>
      <c r="B14" s="167"/>
      <c r="C14" s="168"/>
      <c r="D14" s="169">
        <v>15583</v>
      </c>
      <c r="E14" s="170"/>
      <c r="F14" s="171">
        <v>42852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3.23</v>
      </c>
      <c r="C19" s="180">
        <f>ROUND(VALUE(SUBSTITUTE(実質収支比率等に係る経年分析!G$48,"▲","-")),2)</f>
        <v>3.08</v>
      </c>
      <c r="D19" s="180">
        <f>ROUND(VALUE(SUBSTITUTE(実質収支比率等に係る経年分析!H$48,"▲","-")),2)</f>
        <v>1.04</v>
      </c>
      <c r="E19" s="180">
        <f>ROUND(VALUE(SUBSTITUTE(実質収支比率等に係る経年分析!I$48,"▲","-")),2)</f>
        <v>1.44</v>
      </c>
      <c r="F19" s="180">
        <f>ROUND(VALUE(SUBSTITUTE(実質収支比率等に係る経年分析!J$48,"▲","-")),2)</f>
        <v>3.94</v>
      </c>
    </row>
    <row r="20" spans="1:11" x14ac:dyDescent="0.15">
      <c r="A20" s="180" t="s">
        <v>55</v>
      </c>
      <c r="B20" s="180">
        <f>ROUND(VALUE(SUBSTITUTE(実質収支比率等に係る経年分析!F$47,"▲","-")),2)</f>
        <v>49.26</v>
      </c>
      <c r="C20" s="180">
        <f>ROUND(VALUE(SUBSTITUTE(実質収支比率等に係る経年分析!G$47,"▲","-")),2)</f>
        <v>47.25</v>
      </c>
      <c r="D20" s="180">
        <f>ROUND(VALUE(SUBSTITUTE(実質収支比率等に係る経年分析!H$47,"▲","-")),2)</f>
        <v>38.53</v>
      </c>
      <c r="E20" s="180">
        <f>ROUND(VALUE(SUBSTITUTE(実質収支比率等に係る経年分析!I$47,"▲","-")),2)</f>
        <v>33.130000000000003</v>
      </c>
      <c r="F20" s="180">
        <f>ROUND(VALUE(SUBSTITUTE(実質収支比率等に係る経年分析!J$47,"▲","-")),2)</f>
        <v>29.92</v>
      </c>
    </row>
    <row r="21" spans="1:11" x14ac:dyDescent="0.15">
      <c r="A21" s="180" t="s">
        <v>56</v>
      </c>
      <c r="B21" s="180">
        <f>IF(ISNUMBER(VALUE(SUBSTITUTE(実質収支比率等に係る経年分析!F$49,"▲","-"))),ROUND(VALUE(SUBSTITUTE(実質収支比率等に係る経年分析!F$49,"▲","-")),2),NA())</f>
        <v>-0.5</v>
      </c>
      <c r="C21" s="180">
        <f>IF(ISNUMBER(VALUE(SUBSTITUTE(実質収支比率等に係る経年分析!G$49,"▲","-"))),ROUND(VALUE(SUBSTITUTE(実質収支比率等に係る経年分析!G$49,"▲","-")),2),NA())</f>
        <v>-1.78</v>
      </c>
      <c r="D21" s="180">
        <f>IF(ISNUMBER(VALUE(SUBSTITUTE(実質収支比率等に係る経年分析!H$49,"▲","-"))),ROUND(VALUE(SUBSTITUTE(実質収支比率等に係る経年分析!H$49,"▲","-")),2),NA())</f>
        <v>-10.84</v>
      </c>
      <c r="E21" s="180">
        <f>IF(ISNUMBER(VALUE(SUBSTITUTE(実質収支比率等に係る経年分析!I$49,"▲","-"))),ROUND(VALUE(SUBSTITUTE(実質収支比率等に係る経年分析!I$49,"▲","-")),2),NA())</f>
        <v>-5.05</v>
      </c>
      <c r="F21" s="180">
        <f>IF(ISNUMBER(VALUE(SUBSTITUTE(実質収支比率等に係る経年分析!J$49,"▲","-"))),ROUND(VALUE(SUBSTITUTE(実質収支比率等に係る経年分析!J$49,"▲","-")),2),NA())</f>
        <v>1.1599999999999999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13.63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12.61</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国民健康保険特別会計診療所施設勘定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0.28000000000000003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0.38</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0.54</v>
      </c>
    </row>
    <row r="34" spans="1:16" x14ac:dyDescent="0.15">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1.37</v>
      </c>
    </row>
    <row r="35" spans="1:16" x14ac:dyDescent="0.15">
      <c r="A35" s="181" t="str">
        <f>IF(連結実質赤字比率に係る赤字・黒字の構成分析!C$35="",NA(),連結実質赤字比率に係る赤字・黒字の構成分析!C$35)</f>
        <v>介護保険特別会計事業勘定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3.93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581</v>
      </c>
      <c r="E42" s="182"/>
      <c r="F42" s="182"/>
      <c r="G42" s="182">
        <f>'実質公債費比率（分子）の構造'!L$52</f>
        <v>594</v>
      </c>
      <c r="H42" s="182"/>
      <c r="I42" s="182"/>
      <c r="J42" s="182">
        <f>'実質公債費比率（分子）の構造'!M$52</f>
        <v>601</v>
      </c>
      <c r="K42" s="182"/>
      <c r="L42" s="182"/>
      <c r="M42" s="182">
        <f>'実質公債費比率（分子）の構造'!N$52</f>
        <v>597</v>
      </c>
      <c r="N42" s="182"/>
      <c r="O42" s="182"/>
      <c r="P42" s="182">
        <f>'実質公債費比率（分子）の構造'!O$52</f>
        <v>595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150</v>
      </c>
      <c r="C45" s="182"/>
      <c r="D45" s="182"/>
      <c r="E45" s="182">
        <f>'実質公債費比率（分子）の構造'!L$49</f>
        <v>150</v>
      </c>
      <c r="F45" s="182"/>
      <c r="G45" s="182"/>
      <c r="H45" s="182">
        <f>'実質公債費比率（分子）の構造'!M$49</f>
        <v>150</v>
      </c>
      <c r="I45" s="182"/>
      <c r="J45" s="182"/>
      <c r="K45" s="182">
        <f>'実質公債費比率（分子）の構造'!N$49</f>
        <v>185</v>
      </c>
      <c r="L45" s="182"/>
      <c r="M45" s="182"/>
      <c r="N45" s="182">
        <f>'実質公債費比率（分子）の構造'!O$49</f>
        <v>201</v>
      </c>
      <c r="O45" s="182"/>
      <c r="P45" s="182"/>
    </row>
    <row r="46" spans="1:16" x14ac:dyDescent="0.15">
      <c r="A46" s="182" t="s">
        <v>67</v>
      </c>
      <c r="B46" s="182">
        <f>'実質公債費比率（分子）の構造'!K$48</f>
        <v>137</v>
      </c>
      <c r="C46" s="182"/>
      <c r="D46" s="182"/>
      <c r="E46" s="182">
        <f>'実質公債費比率（分子）の構造'!L$48</f>
        <v>148</v>
      </c>
      <c r="F46" s="182"/>
      <c r="G46" s="182"/>
      <c r="H46" s="182">
        <f>'実質公債費比率（分子）の構造'!M$48</f>
        <v>162</v>
      </c>
      <c r="I46" s="182"/>
      <c r="J46" s="182"/>
      <c r="K46" s="182">
        <f>'実質公債費比率（分子）の構造'!N$48</f>
        <v>81</v>
      </c>
      <c r="L46" s="182"/>
      <c r="M46" s="182"/>
      <c r="N46" s="182">
        <f>'実質公債費比率（分子）の構造'!O$48</f>
        <v>78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533</v>
      </c>
      <c r="C49" s="182"/>
      <c r="D49" s="182"/>
      <c r="E49" s="182">
        <f>'実質公債費比率（分子）の構造'!L$45</f>
        <v>578</v>
      </c>
      <c r="F49" s="182"/>
      <c r="G49" s="182"/>
      <c r="H49" s="182">
        <f>'実質公債費比率（分子）の構造'!M$45</f>
        <v>562</v>
      </c>
      <c r="I49" s="182"/>
      <c r="J49" s="182"/>
      <c r="K49" s="182">
        <f>'実質公債費比率（分子）の構造'!N$45</f>
        <v>544</v>
      </c>
      <c r="L49" s="182"/>
      <c r="M49" s="182"/>
      <c r="N49" s="182">
        <f>'実質公債費比率（分子）の構造'!O$45</f>
        <v>596</v>
      </c>
      <c r="O49" s="182"/>
      <c r="P49" s="182"/>
    </row>
    <row r="50" spans="1:16" x14ac:dyDescent="0.15">
      <c r="A50" s="182" t="s">
        <v>71</v>
      </c>
      <c r="B50" s="182" t="e">
        <f>NA()</f>
        <v>#N/A</v>
      </c>
      <c r="C50" s="182">
        <f>IF(ISNUMBER('実質公債費比率（分子）の構造'!K$53),'実質公債費比率（分子）の構造'!K$53,NA())</f>
        <v>239</v>
      </c>
      <c r="D50" s="182" t="e">
        <f>NA()</f>
        <v>#N/A</v>
      </c>
      <c r="E50" s="182" t="e">
        <f>NA()</f>
        <v>#N/A</v>
      </c>
      <c r="F50" s="182">
        <f>IF(ISNUMBER('実質公債費比率（分子）の構造'!L$53),'実質公債費比率（分子）の構造'!L$53,NA())</f>
        <v>282</v>
      </c>
      <c r="G50" s="182" t="e">
        <f>NA()</f>
        <v>#N/A</v>
      </c>
      <c r="H50" s="182" t="e">
        <f>NA()</f>
        <v>#N/A</v>
      </c>
      <c r="I50" s="182">
        <f>IF(ISNUMBER('実質公債費比率（分子）の構造'!M$53),'実質公債費比率（分子）の構造'!M$53,NA())</f>
        <v>273</v>
      </c>
      <c r="J50" s="182" t="e">
        <f>NA()</f>
        <v>#N/A</v>
      </c>
      <c r="K50" s="182" t="e">
        <f>NA()</f>
        <v>#N/A</v>
      </c>
      <c r="L50" s="182">
        <f>IF(ISNUMBER('実質公債費比率（分子）の構造'!N$53),'実質公債費比率（分子）の構造'!N$53,NA())</f>
        <v>213</v>
      </c>
      <c r="M50" s="182" t="e">
        <f>NA()</f>
        <v>#N/A</v>
      </c>
      <c r="N50" s="182" t="e">
        <f>NA()</f>
        <v>#N/A</v>
      </c>
      <c r="O50" s="182">
        <f>IF(ISNUMBER('実質公債費比率（分子）の構造'!O$53),'実質公債費比率（分子）の構造'!O$53,NA())</f>
        <v>280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6793</v>
      </c>
      <c r="E56" s="181"/>
      <c r="F56" s="181"/>
      <c r="G56" s="181">
        <f>'将来負担比率（分子）の構造'!J$52</f>
        <v>6552</v>
      </c>
      <c r="H56" s="181"/>
      <c r="I56" s="181"/>
      <c r="J56" s="181">
        <f>'将来負担比率（分子）の構造'!K$52</f>
        <v>6335</v>
      </c>
      <c r="K56" s="181"/>
      <c r="L56" s="181"/>
      <c r="M56" s="181">
        <f>'将来負担比率（分子）の構造'!L$52</f>
        <v>6137</v>
      </c>
      <c r="N56" s="181"/>
      <c r="O56" s="181"/>
      <c r="P56" s="181">
        <f>'将来負担比率（分子）の構造'!M$52</f>
        <v>5822</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3651</v>
      </c>
      <c r="E58" s="181"/>
      <c r="F58" s="181"/>
      <c r="G58" s="181">
        <f>'将来負担比率（分子）の構造'!J$50</f>
        <v>3647</v>
      </c>
      <c r="H58" s="181"/>
      <c r="I58" s="181"/>
      <c r="J58" s="181">
        <f>'将来負担比率（分子）の構造'!K$50</f>
        <v>3197</v>
      </c>
      <c r="K58" s="181"/>
      <c r="L58" s="181"/>
      <c r="M58" s="181">
        <f>'将来負担比率（分子）の構造'!L$50</f>
        <v>3046</v>
      </c>
      <c r="N58" s="181"/>
      <c r="O58" s="181"/>
      <c r="P58" s="181">
        <f>'将来負担比率（分子）の構造'!M$50</f>
        <v>2802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1912</v>
      </c>
      <c r="C62" s="181"/>
      <c r="D62" s="181"/>
      <c r="E62" s="181">
        <f>'将来負担比率（分子）の構造'!J$45</f>
        <v>1916</v>
      </c>
      <c r="F62" s="181"/>
      <c r="G62" s="181"/>
      <c r="H62" s="181">
        <f>'将来負担比率（分子）の構造'!K$45</f>
        <v>1803</v>
      </c>
      <c r="I62" s="181"/>
      <c r="J62" s="181"/>
      <c r="K62" s="181">
        <f>'将来負担比率（分子）の構造'!L$45</f>
        <v>1619</v>
      </c>
      <c r="L62" s="181"/>
      <c r="M62" s="181"/>
      <c r="N62" s="181">
        <f>'将来負担比率（分子）の構造'!M$45</f>
        <v>1502</v>
      </c>
      <c r="O62" s="181"/>
      <c r="P62" s="181"/>
    </row>
    <row r="63" spans="1:16" x14ac:dyDescent="0.15">
      <c r="A63" s="181" t="s">
        <v>34</v>
      </c>
      <c r="B63" s="181">
        <f>'将来負担比率（分子）の構造'!I$44</f>
        <v>775</v>
      </c>
      <c r="C63" s="181"/>
      <c r="D63" s="181"/>
      <c r="E63" s="181">
        <f>'将来負担比率（分子）の構造'!J$44</f>
        <v>637</v>
      </c>
      <c r="F63" s="181"/>
      <c r="G63" s="181"/>
      <c r="H63" s="181">
        <f>'将来負担比率（分子）の構造'!K$44</f>
        <v>496</v>
      </c>
      <c r="I63" s="181"/>
      <c r="J63" s="181"/>
      <c r="K63" s="181">
        <f>'将来負担比率（分子）の構造'!L$44</f>
        <v>682</v>
      </c>
      <c r="L63" s="181"/>
      <c r="M63" s="181"/>
      <c r="N63" s="181">
        <f>'将来負担比率（分子）の構造'!M$44</f>
        <v>502</v>
      </c>
      <c r="O63" s="181"/>
      <c r="P63" s="181"/>
    </row>
    <row r="64" spans="1:16" x14ac:dyDescent="0.15">
      <c r="A64" s="181" t="s">
        <v>33</v>
      </c>
      <c r="B64" s="181">
        <f>'将来負担比率（分子）の構造'!I$43</f>
        <v>1357</v>
      </c>
      <c r="C64" s="181"/>
      <c r="D64" s="181"/>
      <c r="E64" s="181">
        <f>'将来負担比率（分子）の構造'!J$43</f>
        <v>1260</v>
      </c>
      <c r="F64" s="181"/>
      <c r="G64" s="181"/>
      <c r="H64" s="181">
        <f>'将来負担比率（分子）の構造'!K$43</f>
        <v>1284</v>
      </c>
      <c r="I64" s="181"/>
      <c r="J64" s="181"/>
      <c r="K64" s="181">
        <f>'将来負担比率（分子）の構造'!L$43</f>
        <v>806</v>
      </c>
      <c r="L64" s="181"/>
      <c r="M64" s="181"/>
      <c r="N64" s="181">
        <f>'将来負担比率（分子）の構造'!M$43</f>
        <v>658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6035</v>
      </c>
      <c r="C66" s="181"/>
      <c r="D66" s="181"/>
      <c r="E66" s="181">
        <f>'将来負担比率（分子）の構造'!J$41</f>
        <v>6154</v>
      </c>
      <c r="F66" s="181"/>
      <c r="G66" s="181"/>
      <c r="H66" s="181">
        <f>'将来負担比率（分子）の構造'!K$41</f>
        <v>5943</v>
      </c>
      <c r="I66" s="181"/>
      <c r="J66" s="181"/>
      <c r="K66" s="181">
        <f>'将来負担比率（分子）の構造'!L$41</f>
        <v>5857</v>
      </c>
      <c r="L66" s="181"/>
      <c r="M66" s="181"/>
      <c r="N66" s="181">
        <f>'将来負担比率（分子）の構造'!M$41</f>
        <v>5696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1743</v>
      </c>
      <c r="C72" s="185">
        <f>基金残高に係る経年分析!G55</f>
        <v>1497</v>
      </c>
      <c r="D72" s="185">
        <f>基金残高に係る経年分析!H55</f>
        <v>1429</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884</v>
      </c>
      <c r="C74" s="185">
        <f>基金残高に係る経年分析!G57</f>
        <v>940</v>
      </c>
      <c r="D74" s="185">
        <f>基金残高に係る経年分析!H57</f>
        <v>793</v>
      </c>
    </row>
  </sheetData>
  <sheetProtection algorithmName="SHA-512" hashValue="kuARs/6DJOLYo+FoTRbbVY9DpvRmvZFePDmGEe+urL8DxJ8Vrv1VV+5ytrEquGbYsulrI5O8q4AY7mpftJDRUg==" saltValue="Ue+N43a7W3b6ZOS9clO6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227</v>
      </c>
      <c r="C5" s="747"/>
      <c r="D5" s="747"/>
      <c r="E5" s="747"/>
      <c r="F5" s="747"/>
      <c r="G5" s="747"/>
      <c r="H5" s="747"/>
      <c r="I5" s="747"/>
      <c r="J5" s="747"/>
      <c r="K5" s="747"/>
      <c r="L5" s="747"/>
      <c r="M5" s="747"/>
      <c r="N5" s="747"/>
      <c r="O5" s="747"/>
      <c r="P5" s="747"/>
      <c r="Q5" s="748"/>
      <c r="R5" s="735">
        <v>1779301</v>
      </c>
      <c r="S5" s="736"/>
      <c r="T5" s="736"/>
      <c r="U5" s="736"/>
      <c r="V5" s="736"/>
      <c r="W5" s="736"/>
      <c r="X5" s="736"/>
      <c r="Y5" s="779"/>
      <c r="Z5" s="797">
        <v>19.399999999999999</v>
      </c>
      <c r="AA5" s="797"/>
      <c r="AB5" s="797"/>
      <c r="AC5" s="797"/>
      <c r="AD5" s="798">
        <v>1779301</v>
      </c>
      <c r="AE5" s="798"/>
      <c r="AF5" s="798"/>
      <c r="AG5" s="798"/>
      <c r="AH5" s="798"/>
      <c r="AI5" s="798"/>
      <c r="AJ5" s="798"/>
      <c r="AK5" s="798"/>
      <c r="AL5" s="780">
        <v>39.200000000000003</v>
      </c>
      <c r="AM5" s="751"/>
      <c r="AN5" s="751"/>
      <c r="AO5" s="781"/>
      <c r="AP5" s="746" t="s">
        <v>228</v>
      </c>
      <c r="AQ5" s="747"/>
      <c r="AR5" s="747"/>
      <c r="AS5" s="747"/>
      <c r="AT5" s="747"/>
      <c r="AU5" s="747"/>
      <c r="AV5" s="747"/>
      <c r="AW5" s="747"/>
      <c r="AX5" s="747"/>
      <c r="AY5" s="747"/>
      <c r="AZ5" s="747"/>
      <c r="BA5" s="747"/>
      <c r="BB5" s="747"/>
      <c r="BC5" s="747"/>
      <c r="BD5" s="747"/>
      <c r="BE5" s="747"/>
      <c r="BF5" s="748"/>
      <c r="BG5" s="680">
        <v>1779301</v>
      </c>
      <c r="BH5" s="681"/>
      <c r="BI5" s="681"/>
      <c r="BJ5" s="681"/>
      <c r="BK5" s="681"/>
      <c r="BL5" s="681"/>
      <c r="BM5" s="681"/>
      <c r="BN5" s="682"/>
      <c r="BO5" s="713">
        <v>100</v>
      </c>
      <c r="BP5" s="713"/>
      <c r="BQ5" s="713"/>
      <c r="BR5" s="713"/>
      <c r="BS5" s="714">
        <v>3852</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57812</v>
      </c>
      <c r="S6" s="681"/>
      <c r="T6" s="681"/>
      <c r="U6" s="681"/>
      <c r="V6" s="681"/>
      <c r="W6" s="681"/>
      <c r="X6" s="681"/>
      <c r="Y6" s="682"/>
      <c r="Z6" s="713">
        <v>0.6</v>
      </c>
      <c r="AA6" s="713"/>
      <c r="AB6" s="713"/>
      <c r="AC6" s="713"/>
      <c r="AD6" s="714">
        <v>57812</v>
      </c>
      <c r="AE6" s="714"/>
      <c r="AF6" s="714"/>
      <c r="AG6" s="714"/>
      <c r="AH6" s="714"/>
      <c r="AI6" s="714"/>
      <c r="AJ6" s="714"/>
      <c r="AK6" s="714"/>
      <c r="AL6" s="683">
        <v>1.3</v>
      </c>
      <c r="AM6" s="684"/>
      <c r="AN6" s="684"/>
      <c r="AO6" s="715"/>
      <c r="AP6" s="677" t="s">
        <v>233</v>
      </c>
      <c r="AQ6" s="678"/>
      <c r="AR6" s="678"/>
      <c r="AS6" s="678"/>
      <c r="AT6" s="678"/>
      <c r="AU6" s="678"/>
      <c r="AV6" s="678"/>
      <c r="AW6" s="678"/>
      <c r="AX6" s="678"/>
      <c r="AY6" s="678"/>
      <c r="AZ6" s="678"/>
      <c r="BA6" s="678"/>
      <c r="BB6" s="678"/>
      <c r="BC6" s="678"/>
      <c r="BD6" s="678"/>
      <c r="BE6" s="678"/>
      <c r="BF6" s="679"/>
      <c r="BG6" s="680">
        <v>1779301</v>
      </c>
      <c r="BH6" s="681"/>
      <c r="BI6" s="681"/>
      <c r="BJ6" s="681"/>
      <c r="BK6" s="681"/>
      <c r="BL6" s="681"/>
      <c r="BM6" s="681"/>
      <c r="BN6" s="682"/>
      <c r="BO6" s="713">
        <v>100</v>
      </c>
      <c r="BP6" s="713"/>
      <c r="BQ6" s="713"/>
      <c r="BR6" s="713"/>
      <c r="BS6" s="714">
        <v>3852</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108453</v>
      </c>
      <c r="CS6" s="681"/>
      <c r="CT6" s="681"/>
      <c r="CU6" s="681"/>
      <c r="CV6" s="681"/>
      <c r="CW6" s="681"/>
      <c r="CX6" s="681"/>
      <c r="CY6" s="682"/>
      <c r="CZ6" s="780">
        <v>1.2</v>
      </c>
      <c r="DA6" s="751"/>
      <c r="DB6" s="751"/>
      <c r="DC6" s="783"/>
      <c r="DD6" s="686" t="s">
        <v>131</v>
      </c>
      <c r="DE6" s="681"/>
      <c r="DF6" s="681"/>
      <c r="DG6" s="681"/>
      <c r="DH6" s="681"/>
      <c r="DI6" s="681"/>
      <c r="DJ6" s="681"/>
      <c r="DK6" s="681"/>
      <c r="DL6" s="681"/>
      <c r="DM6" s="681"/>
      <c r="DN6" s="681"/>
      <c r="DO6" s="681"/>
      <c r="DP6" s="682"/>
      <c r="DQ6" s="686">
        <v>108451</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3886</v>
      </c>
      <c r="S7" s="681"/>
      <c r="T7" s="681"/>
      <c r="U7" s="681"/>
      <c r="V7" s="681"/>
      <c r="W7" s="681"/>
      <c r="X7" s="681"/>
      <c r="Y7" s="682"/>
      <c r="Z7" s="713">
        <v>0</v>
      </c>
      <c r="AA7" s="713"/>
      <c r="AB7" s="713"/>
      <c r="AC7" s="713"/>
      <c r="AD7" s="714">
        <v>3886</v>
      </c>
      <c r="AE7" s="714"/>
      <c r="AF7" s="714"/>
      <c r="AG7" s="714"/>
      <c r="AH7" s="714"/>
      <c r="AI7" s="714"/>
      <c r="AJ7" s="714"/>
      <c r="AK7" s="714"/>
      <c r="AL7" s="683">
        <v>0.1</v>
      </c>
      <c r="AM7" s="684"/>
      <c r="AN7" s="684"/>
      <c r="AO7" s="715"/>
      <c r="AP7" s="677" t="s">
        <v>236</v>
      </c>
      <c r="AQ7" s="678"/>
      <c r="AR7" s="678"/>
      <c r="AS7" s="678"/>
      <c r="AT7" s="678"/>
      <c r="AU7" s="678"/>
      <c r="AV7" s="678"/>
      <c r="AW7" s="678"/>
      <c r="AX7" s="678"/>
      <c r="AY7" s="678"/>
      <c r="AZ7" s="678"/>
      <c r="BA7" s="678"/>
      <c r="BB7" s="678"/>
      <c r="BC7" s="678"/>
      <c r="BD7" s="678"/>
      <c r="BE7" s="678"/>
      <c r="BF7" s="679"/>
      <c r="BG7" s="680">
        <v>1063397</v>
      </c>
      <c r="BH7" s="681"/>
      <c r="BI7" s="681"/>
      <c r="BJ7" s="681"/>
      <c r="BK7" s="681"/>
      <c r="BL7" s="681"/>
      <c r="BM7" s="681"/>
      <c r="BN7" s="682"/>
      <c r="BO7" s="713">
        <v>59.8</v>
      </c>
      <c r="BP7" s="713"/>
      <c r="BQ7" s="713"/>
      <c r="BR7" s="713"/>
      <c r="BS7" s="714">
        <v>3852</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3065830</v>
      </c>
      <c r="CS7" s="681"/>
      <c r="CT7" s="681"/>
      <c r="CU7" s="681"/>
      <c r="CV7" s="681"/>
      <c r="CW7" s="681"/>
      <c r="CX7" s="681"/>
      <c r="CY7" s="682"/>
      <c r="CZ7" s="713">
        <v>34.4</v>
      </c>
      <c r="DA7" s="713"/>
      <c r="DB7" s="713"/>
      <c r="DC7" s="713"/>
      <c r="DD7" s="686">
        <v>5065</v>
      </c>
      <c r="DE7" s="681"/>
      <c r="DF7" s="681"/>
      <c r="DG7" s="681"/>
      <c r="DH7" s="681"/>
      <c r="DI7" s="681"/>
      <c r="DJ7" s="681"/>
      <c r="DK7" s="681"/>
      <c r="DL7" s="681"/>
      <c r="DM7" s="681"/>
      <c r="DN7" s="681"/>
      <c r="DO7" s="681"/>
      <c r="DP7" s="682"/>
      <c r="DQ7" s="686">
        <v>951810</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16357</v>
      </c>
      <c r="S8" s="681"/>
      <c r="T8" s="681"/>
      <c r="U8" s="681"/>
      <c r="V8" s="681"/>
      <c r="W8" s="681"/>
      <c r="X8" s="681"/>
      <c r="Y8" s="682"/>
      <c r="Z8" s="713">
        <v>0.2</v>
      </c>
      <c r="AA8" s="713"/>
      <c r="AB8" s="713"/>
      <c r="AC8" s="713"/>
      <c r="AD8" s="714">
        <v>16357</v>
      </c>
      <c r="AE8" s="714"/>
      <c r="AF8" s="714"/>
      <c r="AG8" s="714"/>
      <c r="AH8" s="714"/>
      <c r="AI8" s="714"/>
      <c r="AJ8" s="714"/>
      <c r="AK8" s="714"/>
      <c r="AL8" s="683">
        <v>0.4</v>
      </c>
      <c r="AM8" s="684"/>
      <c r="AN8" s="684"/>
      <c r="AO8" s="715"/>
      <c r="AP8" s="677" t="s">
        <v>239</v>
      </c>
      <c r="AQ8" s="678"/>
      <c r="AR8" s="678"/>
      <c r="AS8" s="678"/>
      <c r="AT8" s="678"/>
      <c r="AU8" s="678"/>
      <c r="AV8" s="678"/>
      <c r="AW8" s="678"/>
      <c r="AX8" s="678"/>
      <c r="AY8" s="678"/>
      <c r="AZ8" s="678"/>
      <c r="BA8" s="678"/>
      <c r="BB8" s="678"/>
      <c r="BC8" s="678"/>
      <c r="BD8" s="678"/>
      <c r="BE8" s="678"/>
      <c r="BF8" s="679"/>
      <c r="BG8" s="680">
        <v>34985</v>
      </c>
      <c r="BH8" s="681"/>
      <c r="BI8" s="681"/>
      <c r="BJ8" s="681"/>
      <c r="BK8" s="681"/>
      <c r="BL8" s="681"/>
      <c r="BM8" s="681"/>
      <c r="BN8" s="682"/>
      <c r="BO8" s="713">
        <v>2</v>
      </c>
      <c r="BP8" s="713"/>
      <c r="BQ8" s="713"/>
      <c r="BR8" s="713"/>
      <c r="BS8" s="686" t="s">
        <v>131</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2033988</v>
      </c>
      <c r="CS8" s="681"/>
      <c r="CT8" s="681"/>
      <c r="CU8" s="681"/>
      <c r="CV8" s="681"/>
      <c r="CW8" s="681"/>
      <c r="CX8" s="681"/>
      <c r="CY8" s="682"/>
      <c r="CZ8" s="713">
        <v>22.9</v>
      </c>
      <c r="DA8" s="713"/>
      <c r="DB8" s="713"/>
      <c r="DC8" s="713"/>
      <c r="DD8" s="686">
        <v>2400</v>
      </c>
      <c r="DE8" s="681"/>
      <c r="DF8" s="681"/>
      <c r="DG8" s="681"/>
      <c r="DH8" s="681"/>
      <c r="DI8" s="681"/>
      <c r="DJ8" s="681"/>
      <c r="DK8" s="681"/>
      <c r="DL8" s="681"/>
      <c r="DM8" s="681"/>
      <c r="DN8" s="681"/>
      <c r="DO8" s="681"/>
      <c r="DP8" s="682"/>
      <c r="DQ8" s="686">
        <v>1347512</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18308</v>
      </c>
      <c r="S9" s="681"/>
      <c r="T9" s="681"/>
      <c r="U9" s="681"/>
      <c r="V9" s="681"/>
      <c r="W9" s="681"/>
      <c r="X9" s="681"/>
      <c r="Y9" s="682"/>
      <c r="Z9" s="713">
        <v>0.2</v>
      </c>
      <c r="AA9" s="713"/>
      <c r="AB9" s="713"/>
      <c r="AC9" s="713"/>
      <c r="AD9" s="714">
        <v>18308</v>
      </c>
      <c r="AE9" s="714"/>
      <c r="AF9" s="714"/>
      <c r="AG9" s="714"/>
      <c r="AH9" s="714"/>
      <c r="AI9" s="714"/>
      <c r="AJ9" s="714"/>
      <c r="AK9" s="714"/>
      <c r="AL9" s="683">
        <v>0.4</v>
      </c>
      <c r="AM9" s="684"/>
      <c r="AN9" s="684"/>
      <c r="AO9" s="715"/>
      <c r="AP9" s="677" t="s">
        <v>242</v>
      </c>
      <c r="AQ9" s="678"/>
      <c r="AR9" s="678"/>
      <c r="AS9" s="678"/>
      <c r="AT9" s="678"/>
      <c r="AU9" s="678"/>
      <c r="AV9" s="678"/>
      <c r="AW9" s="678"/>
      <c r="AX9" s="678"/>
      <c r="AY9" s="678"/>
      <c r="AZ9" s="678"/>
      <c r="BA9" s="678"/>
      <c r="BB9" s="678"/>
      <c r="BC9" s="678"/>
      <c r="BD9" s="678"/>
      <c r="BE9" s="678"/>
      <c r="BF9" s="679"/>
      <c r="BG9" s="680">
        <v>990323</v>
      </c>
      <c r="BH9" s="681"/>
      <c r="BI9" s="681"/>
      <c r="BJ9" s="681"/>
      <c r="BK9" s="681"/>
      <c r="BL9" s="681"/>
      <c r="BM9" s="681"/>
      <c r="BN9" s="682"/>
      <c r="BO9" s="713">
        <v>55.7</v>
      </c>
      <c r="BP9" s="713"/>
      <c r="BQ9" s="713"/>
      <c r="BR9" s="713"/>
      <c r="BS9" s="686" t="s">
        <v>131</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913389</v>
      </c>
      <c r="CS9" s="681"/>
      <c r="CT9" s="681"/>
      <c r="CU9" s="681"/>
      <c r="CV9" s="681"/>
      <c r="CW9" s="681"/>
      <c r="CX9" s="681"/>
      <c r="CY9" s="682"/>
      <c r="CZ9" s="713">
        <v>10.3</v>
      </c>
      <c r="DA9" s="713"/>
      <c r="DB9" s="713"/>
      <c r="DC9" s="713"/>
      <c r="DD9" s="686">
        <v>16134</v>
      </c>
      <c r="DE9" s="681"/>
      <c r="DF9" s="681"/>
      <c r="DG9" s="681"/>
      <c r="DH9" s="681"/>
      <c r="DI9" s="681"/>
      <c r="DJ9" s="681"/>
      <c r="DK9" s="681"/>
      <c r="DL9" s="681"/>
      <c r="DM9" s="681"/>
      <c r="DN9" s="681"/>
      <c r="DO9" s="681"/>
      <c r="DP9" s="682"/>
      <c r="DQ9" s="686">
        <v>831550</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131</v>
      </c>
      <c r="S10" s="681"/>
      <c r="T10" s="681"/>
      <c r="U10" s="681"/>
      <c r="V10" s="681"/>
      <c r="W10" s="681"/>
      <c r="X10" s="681"/>
      <c r="Y10" s="682"/>
      <c r="Z10" s="713" t="s">
        <v>131</v>
      </c>
      <c r="AA10" s="713"/>
      <c r="AB10" s="713"/>
      <c r="AC10" s="713"/>
      <c r="AD10" s="714" t="s">
        <v>131</v>
      </c>
      <c r="AE10" s="714"/>
      <c r="AF10" s="714"/>
      <c r="AG10" s="714"/>
      <c r="AH10" s="714"/>
      <c r="AI10" s="714"/>
      <c r="AJ10" s="714"/>
      <c r="AK10" s="714"/>
      <c r="AL10" s="683" t="s">
        <v>131</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20681</v>
      </c>
      <c r="BH10" s="681"/>
      <c r="BI10" s="681"/>
      <c r="BJ10" s="681"/>
      <c r="BK10" s="681"/>
      <c r="BL10" s="681"/>
      <c r="BM10" s="681"/>
      <c r="BN10" s="682"/>
      <c r="BO10" s="713">
        <v>1.2</v>
      </c>
      <c r="BP10" s="713"/>
      <c r="BQ10" s="713"/>
      <c r="BR10" s="713"/>
      <c r="BS10" s="686" t="s">
        <v>131</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6123</v>
      </c>
      <c r="CS10" s="681"/>
      <c r="CT10" s="681"/>
      <c r="CU10" s="681"/>
      <c r="CV10" s="681"/>
      <c r="CW10" s="681"/>
      <c r="CX10" s="681"/>
      <c r="CY10" s="682"/>
      <c r="CZ10" s="713">
        <v>0.1</v>
      </c>
      <c r="DA10" s="713"/>
      <c r="DB10" s="713"/>
      <c r="DC10" s="713"/>
      <c r="DD10" s="686" t="s">
        <v>131</v>
      </c>
      <c r="DE10" s="681"/>
      <c r="DF10" s="681"/>
      <c r="DG10" s="681"/>
      <c r="DH10" s="681"/>
      <c r="DI10" s="681"/>
      <c r="DJ10" s="681"/>
      <c r="DK10" s="681"/>
      <c r="DL10" s="681"/>
      <c r="DM10" s="681"/>
      <c r="DN10" s="681"/>
      <c r="DO10" s="681"/>
      <c r="DP10" s="682"/>
      <c r="DQ10" s="686">
        <v>4040</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351669</v>
      </c>
      <c r="S11" s="681"/>
      <c r="T11" s="681"/>
      <c r="U11" s="681"/>
      <c r="V11" s="681"/>
      <c r="W11" s="681"/>
      <c r="X11" s="681"/>
      <c r="Y11" s="682"/>
      <c r="Z11" s="683">
        <v>3.8</v>
      </c>
      <c r="AA11" s="684"/>
      <c r="AB11" s="684"/>
      <c r="AC11" s="685"/>
      <c r="AD11" s="686">
        <v>351669</v>
      </c>
      <c r="AE11" s="681"/>
      <c r="AF11" s="681"/>
      <c r="AG11" s="681"/>
      <c r="AH11" s="681"/>
      <c r="AI11" s="681"/>
      <c r="AJ11" s="681"/>
      <c r="AK11" s="682"/>
      <c r="AL11" s="683">
        <v>7.7</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17408</v>
      </c>
      <c r="BH11" s="681"/>
      <c r="BI11" s="681"/>
      <c r="BJ11" s="681"/>
      <c r="BK11" s="681"/>
      <c r="BL11" s="681"/>
      <c r="BM11" s="681"/>
      <c r="BN11" s="682"/>
      <c r="BO11" s="713">
        <v>1</v>
      </c>
      <c r="BP11" s="713"/>
      <c r="BQ11" s="713"/>
      <c r="BR11" s="713"/>
      <c r="BS11" s="686">
        <v>3852</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96978</v>
      </c>
      <c r="CS11" s="681"/>
      <c r="CT11" s="681"/>
      <c r="CU11" s="681"/>
      <c r="CV11" s="681"/>
      <c r="CW11" s="681"/>
      <c r="CX11" s="681"/>
      <c r="CY11" s="682"/>
      <c r="CZ11" s="713">
        <v>1.1000000000000001</v>
      </c>
      <c r="DA11" s="713"/>
      <c r="DB11" s="713"/>
      <c r="DC11" s="713"/>
      <c r="DD11" s="686">
        <v>2849</v>
      </c>
      <c r="DE11" s="681"/>
      <c r="DF11" s="681"/>
      <c r="DG11" s="681"/>
      <c r="DH11" s="681"/>
      <c r="DI11" s="681"/>
      <c r="DJ11" s="681"/>
      <c r="DK11" s="681"/>
      <c r="DL11" s="681"/>
      <c r="DM11" s="681"/>
      <c r="DN11" s="681"/>
      <c r="DO11" s="681"/>
      <c r="DP11" s="682"/>
      <c r="DQ11" s="686">
        <v>86268</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v>6801</v>
      </c>
      <c r="S12" s="681"/>
      <c r="T12" s="681"/>
      <c r="U12" s="681"/>
      <c r="V12" s="681"/>
      <c r="W12" s="681"/>
      <c r="X12" s="681"/>
      <c r="Y12" s="682"/>
      <c r="Z12" s="713">
        <v>0.1</v>
      </c>
      <c r="AA12" s="713"/>
      <c r="AB12" s="713"/>
      <c r="AC12" s="713"/>
      <c r="AD12" s="714">
        <v>6801</v>
      </c>
      <c r="AE12" s="714"/>
      <c r="AF12" s="714"/>
      <c r="AG12" s="714"/>
      <c r="AH12" s="714"/>
      <c r="AI12" s="714"/>
      <c r="AJ12" s="714"/>
      <c r="AK12" s="714"/>
      <c r="AL12" s="683">
        <v>0.1</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631524</v>
      </c>
      <c r="BH12" s="681"/>
      <c r="BI12" s="681"/>
      <c r="BJ12" s="681"/>
      <c r="BK12" s="681"/>
      <c r="BL12" s="681"/>
      <c r="BM12" s="681"/>
      <c r="BN12" s="682"/>
      <c r="BO12" s="713">
        <v>35.5</v>
      </c>
      <c r="BP12" s="713"/>
      <c r="BQ12" s="713"/>
      <c r="BR12" s="713"/>
      <c r="BS12" s="686" t="s">
        <v>131</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92751</v>
      </c>
      <c r="CS12" s="681"/>
      <c r="CT12" s="681"/>
      <c r="CU12" s="681"/>
      <c r="CV12" s="681"/>
      <c r="CW12" s="681"/>
      <c r="CX12" s="681"/>
      <c r="CY12" s="682"/>
      <c r="CZ12" s="713">
        <v>1</v>
      </c>
      <c r="DA12" s="713"/>
      <c r="DB12" s="713"/>
      <c r="DC12" s="713"/>
      <c r="DD12" s="686" t="s">
        <v>131</v>
      </c>
      <c r="DE12" s="681"/>
      <c r="DF12" s="681"/>
      <c r="DG12" s="681"/>
      <c r="DH12" s="681"/>
      <c r="DI12" s="681"/>
      <c r="DJ12" s="681"/>
      <c r="DK12" s="681"/>
      <c r="DL12" s="681"/>
      <c r="DM12" s="681"/>
      <c r="DN12" s="681"/>
      <c r="DO12" s="681"/>
      <c r="DP12" s="682"/>
      <c r="DQ12" s="686">
        <v>91630</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131</v>
      </c>
      <c r="S13" s="681"/>
      <c r="T13" s="681"/>
      <c r="U13" s="681"/>
      <c r="V13" s="681"/>
      <c r="W13" s="681"/>
      <c r="X13" s="681"/>
      <c r="Y13" s="682"/>
      <c r="Z13" s="713" t="s">
        <v>131</v>
      </c>
      <c r="AA13" s="713"/>
      <c r="AB13" s="713"/>
      <c r="AC13" s="713"/>
      <c r="AD13" s="714" t="s">
        <v>131</v>
      </c>
      <c r="AE13" s="714"/>
      <c r="AF13" s="714"/>
      <c r="AG13" s="714"/>
      <c r="AH13" s="714"/>
      <c r="AI13" s="714"/>
      <c r="AJ13" s="714"/>
      <c r="AK13" s="714"/>
      <c r="AL13" s="683" t="s">
        <v>131</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631524</v>
      </c>
      <c r="BH13" s="681"/>
      <c r="BI13" s="681"/>
      <c r="BJ13" s="681"/>
      <c r="BK13" s="681"/>
      <c r="BL13" s="681"/>
      <c r="BM13" s="681"/>
      <c r="BN13" s="682"/>
      <c r="BO13" s="713">
        <v>35.5</v>
      </c>
      <c r="BP13" s="713"/>
      <c r="BQ13" s="713"/>
      <c r="BR13" s="713"/>
      <c r="BS13" s="686" t="s">
        <v>131</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424442</v>
      </c>
      <c r="CS13" s="681"/>
      <c r="CT13" s="681"/>
      <c r="CU13" s="681"/>
      <c r="CV13" s="681"/>
      <c r="CW13" s="681"/>
      <c r="CX13" s="681"/>
      <c r="CY13" s="682"/>
      <c r="CZ13" s="713">
        <v>4.8</v>
      </c>
      <c r="DA13" s="713"/>
      <c r="DB13" s="713"/>
      <c r="DC13" s="713"/>
      <c r="DD13" s="686">
        <v>131018</v>
      </c>
      <c r="DE13" s="681"/>
      <c r="DF13" s="681"/>
      <c r="DG13" s="681"/>
      <c r="DH13" s="681"/>
      <c r="DI13" s="681"/>
      <c r="DJ13" s="681"/>
      <c r="DK13" s="681"/>
      <c r="DL13" s="681"/>
      <c r="DM13" s="681"/>
      <c r="DN13" s="681"/>
      <c r="DO13" s="681"/>
      <c r="DP13" s="682"/>
      <c r="DQ13" s="686">
        <v>309696</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v>1</v>
      </c>
      <c r="S14" s="681"/>
      <c r="T14" s="681"/>
      <c r="U14" s="681"/>
      <c r="V14" s="681"/>
      <c r="W14" s="681"/>
      <c r="X14" s="681"/>
      <c r="Y14" s="682"/>
      <c r="Z14" s="713">
        <v>0</v>
      </c>
      <c r="AA14" s="713"/>
      <c r="AB14" s="713"/>
      <c r="AC14" s="713"/>
      <c r="AD14" s="714">
        <v>1</v>
      </c>
      <c r="AE14" s="714"/>
      <c r="AF14" s="714"/>
      <c r="AG14" s="714"/>
      <c r="AH14" s="714"/>
      <c r="AI14" s="714"/>
      <c r="AJ14" s="714"/>
      <c r="AK14" s="714"/>
      <c r="AL14" s="683">
        <v>0</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38555</v>
      </c>
      <c r="BH14" s="681"/>
      <c r="BI14" s="681"/>
      <c r="BJ14" s="681"/>
      <c r="BK14" s="681"/>
      <c r="BL14" s="681"/>
      <c r="BM14" s="681"/>
      <c r="BN14" s="682"/>
      <c r="BO14" s="713">
        <v>2.2000000000000002</v>
      </c>
      <c r="BP14" s="713"/>
      <c r="BQ14" s="713"/>
      <c r="BR14" s="713"/>
      <c r="BS14" s="686" t="s">
        <v>131</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374050</v>
      </c>
      <c r="CS14" s="681"/>
      <c r="CT14" s="681"/>
      <c r="CU14" s="681"/>
      <c r="CV14" s="681"/>
      <c r="CW14" s="681"/>
      <c r="CX14" s="681"/>
      <c r="CY14" s="682"/>
      <c r="CZ14" s="713">
        <v>4.2</v>
      </c>
      <c r="DA14" s="713"/>
      <c r="DB14" s="713"/>
      <c r="DC14" s="713"/>
      <c r="DD14" s="686">
        <v>61607</v>
      </c>
      <c r="DE14" s="681"/>
      <c r="DF14" s="681"/>
      <c r="DG14" s="681"/>
      <c r="DH14" s="681"/>
      <c r="DI14" s="681"/>
      <c r="DJ14" s="681"/>
      <c r="DK14" s="681"/>
      <c r="DL14" s="681"/>
      <c r="DM14" s="681"/>
      <c r="DN14" s="681"/>
      <c r="DO14" s="681"/>
      <c r="DP14" s="682"/>
      <c r="DQ14" s="686">
        <v>306670</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131</v>
      </c>
      <c r="S15" s="681"/>
      <c r="T15" s="681"/>
      <c r="U15" s="681"/>
      <c r="V15" s="681"/>
      <c r="W15" s="681"/>
      <c r="X15" s="681"/>
      <c r="Y15" s="682"/>
      <c r="Z15" s="713" t="s">
        <v>131</v>
      </c>
      <c r="AA15" s="713"/>
      <c r="AB15" s="713"/>
      <c r="AC15" s="713"/>
      <c r="AD15" s="714" t="s">
        <v>131</v>
      </c>
      <c r="AE15" s="714"/>
      <c r="AF15" s="714"/>
      <c r="AG15" s="714"/>
      <c r="AH15" s="714"/>
      <c r="AI15" s="714"/>
      <c r="AJ15" s="714"/>
      <c r="AK15" s="714"/>
      <c r="AL15" s="683" t="s">
        <v>131</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45825</v>
      </c>
      <c r="BH15" s="681"/>
      <c r="BI15" s="681"/>
      <c r="BJ15" s="681"/>
      <c r="BK15" s="681"/>
      <c r="BL15" s="681"/>
      <c r="BM15" s="681"/>
      <c r="BN15" s="682"/>
      <c r="BO15" s="713">
        <v>2.6</v>
      </c>
      <c r="BP15" s="713"/>
      <c r="BQ15" s="713"/>
      <c r="BR15" s="713"/>
      <c r="BS15" s="686" t="s">
        <v>131</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988957</v>
      </c>
      <c r="CS15" s="681"/>
      <c r="CT15" s="681"/>
      <c r="CU15" s="681"/>
      <c r="CV15" s="681"/>
      <c r="CW15" s="681"/>
      <c r="CX15" s="681"/>
      <c r="CY15" s="682"/>
      <c r="CZ15" s="713">
        <v>11.1</v>
      </c>
      <c r="DA15" s="713"/>
      <c r="DB15" s="713"/>
      <c r="DC15" s="713"/>
      <c r="DD15" s="686">
        <v>123260</v>
      </c>
      <c r="DE15" s="681"/>
      <c r="DF15" s="681"/>
      <c r="DG15" s="681"/>
      <c r="DH15" s="681"/>
      <c r="DI15" s="681"/>
      <c r="DJ15" s="681"/>
      <c r="DK15" s="681"/>
      <c r="DL15" s="681"/>
      <c r="DM15" s="681"/>
      <c r="DN15" s="681"/>
      <c r="DO15" s="681"/>
      <c r="DP15" s="682"/>
      <c r="DQ15" s="686">
        <v>753424</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9650</v>
      </c>
      <c r="S16" s="681"/>
      <c r="T16" s="681"/>
      <c r="U16" s="681"/>
      <c r="V16" s="681"/>
      <c r="W16" s="681"/>
      <c r="X16" s="681"/>
      <c r="Y16" s="682"/>
      <c r="Z16" s="713">
        <v>0.1</v>
      </c>
      <c r="AA16" s="713"/>
      <c r="AB16" s="713"/>
      <c r="AC16" s="713"/>
      <c r="AD16" s="714">
        <v>9650</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131</v>
      </c>
      <c r="BH16" s="681"/>
      <c r="BI16" s="681"/>
      <c r="BJ16" s="681"/>
      <c r="BK16" s="681"/>
      <c r="BL16" s="681"/>
      <c r="BM16" s="681"/>
      <c r="BN16" s="682"/>
      <c r="BO16" s="713" t="s">
        <v>131</v>
      </c>
      <c r="BP16" s="713"/>
      <c r="BQ16" s="713"/>
      <c r="BR16" s="713"/>
      <c r="BS16" s="686" t="s">
        <v>131</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199528</v>
      </c>
      <c r="CS16" s="681"/>
      <c r="CT16" s="681"/>
      <c r="CU16" s="681"/>
      <c r="CV16" s="681"/>
      <c r="CW16" s="681"/>
      <c r="CX16" s="681"/>
      <c r="CY16" s="682"/>
      <c r="CZ16" s="713">
        <v>2.2000000000000002</v>
      </c>
      <c r="DA16" s="713"/>
      <c r="DB16" s="713"/>
      <c r="DC16" s="713"/>
      <c r="DD16" s="686" t="s">
        <v>131</v>
      </c>
      <c r="DE16" s="681"/>
      <c r="DF16" s="681"/>
      <c r="DG16" s="681"/>
      <c r="DH16" s="681"/>
      <c r="DI16" s="681"/>
      <c r="DJ16" s="681"/>
      <c r="DK16" s="681"/>
      <c r="DL16" s="681"/>
      <c r="DM16" s="681"/>
      <c r="DN16" s="681"/>
      <c r="DO16" s="681"/>
      <c r="DP16" s="682"/>
      <c r="DQ16" s="686">
        <v>10345</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1584</v>
      </c>
      <c r="S17" s="681"/>
      <c r="T17" s="681"/>
      <c r="U17" s="681"/>
      <c r="V17" s="681"/>
      <c r="W17" s="681"/>
      <c r="X17" s="681"/>
      <c r="Y17" s="682"/>
      <c r="Z17" s="713">
        <v>0</v>
      </c>
      <c r="AA17" s="713"/>
      <c r="AB17" s="713"/>
      <c r="AC17" s="713"/>
      <c r="AD17" s="714">
        <v>1584</v>
      </c>
      <c r="AE17" s="714"/>
      <c r="AF17" s="714"/>
      <c r="AG17" s="714"/>
      <c r="AH17" s="714"/>
      <c r="AI17" s="714"/>
      <c r="AJ17" s="714"/>
      <c r="AK17" s="714"/>
      <c r="AL17" s="683">
        <v>0</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131</v>
      </c>
      <c r="BH17" s="681"/>
      <c r="BI17" s="681"/>
      <c r="BJ17" s="681"/>
      <c r="BK17" s="681"/>
      <c r="BL17" s="681"/>
      <c r="BM17" s="681"/>
      <c r="BN17" s="682"/>
      <c r="BO17" s="713" t="s">
        <v>131</v>
      </c>
      <c r="BP17" s="713"/>
      <c r="BQ17" s="713"/>
      <c r="BR17" s="713"/>
      <c r="BS17" s="686" t="s">
        <v>131</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596353</v>
      </c>
      <c r="CS17" s="681"/>
      <c r="CT17" s="681"/>
      <c r="CU17" s="681"/>
      <c r="CV17" s="681"/>
      <c r="CW17" s="681"/>
      <c r="CX17" s="681"/>
      <c r="CY17" s="682"/>
      <c r="CZ17" s="713">
        <v>6.7</v>
      </c>
      <c r="DA17" s="713"/>
      <c r="DB17" s="713"/>
      <c r="DC17" s="713"/>
      <c r="DD17" s="686" t="s">
        <v>131</v>
      </c>
      <c r="DE17" s="681"/>
      <c r="DF17" s="681"/>
      <c r="DG17" s="681"/>
      <c r="DH17" s="681"/>
      <c r="DI17" s="681"/>
      <c r="DJ17" s="681"/>
      <c r="DK17" s="681"/>
      <c r="DL17" s="681"/>
      <c r="DM17" s="681"/>
      <c r="DN17" s="681"/>
      <c r="DO17" s="681"/>
      <c r="DP17" s="682"/>
      <c r="DQ17" s="686">
        <v>596353</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10994</v>
      </c>
      <c r="S18" s="681"/>
      <c r="T18" s="681"/>
      <c r="U18" s="681"/>
      <c r="V18" s="681"/>
      <c r="W18" s="681"/>
      <c r="X18" s="681"/>
      <c r="Y18" s="682"/>
      <c r="Z18" s="713">
        <v>0.1</v>
      </c>
      <c r="AA18" s="713"/>
      <c r="AB18" s="713"/>
      <c r="AC18" s="713"/>
      <c r="AD18" s="714">
        <v>10994</v>
      </c>
      <c r="AE18" s="714"/>
      <c r="AF18" s="714"/>
      <c r="AG18" s="714"/>
      <c r="AH18" s="714"/>
      <c r="AI18" s="714"/>
      <c r="AJ18" s="714"/>
      <c r="AK18" s="714"/>
      <c r="AL18" s="683">
        <v>0.2</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131</v>
      </c>
      <c r="BH18" s="681"/>
      <c r="BI18" s="681"/>
      <c r="BJ18" s="681"/>
      <c r="BK18" s="681"/>
      <c r="BL18" s="681"/>
      <c r="BM18" s="681"/>
      <c r="BN18" s="682"/>
      <c r="BO18" s="713" t="s">
        <v>131</v>
      </c>
      <c r="BP18" s="713"/>
      <c r="BQ18" s="713"/>
      <c r="BR18" s="713"/>
      <c r="BS18" s="686" t="s">
        <v>131</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131</v>
      </c>
      <c r="CS18" s="681"/>
      <c r="CT18" s="681"/>
      <c r="CU18" s="681"/>
      <c r="CV18" s="681"/>
      <c r="CW18" s="681"/>
      <c r="CX18" s="681"/>
      <c r="CY18" s="682"/>
      <c r="CZ18" s="713" t="s">
        <v>131</v>
      </c>
      <c r="DA18" s="713"/>
      <c r="DB18" s="713"/>
      <c r="DC18" s="713"/>
      <c r="DD18" s="686" t="s">
        <v>131</v>
      </c>
      <c r="DE18" s="681"/>
      <c r="DF18" s="681"/>
      <c r="DG18" s="681"/>
      <c r="DH18" s="681"/>
      <c r="DI18" s="681"/>
      <c r="DJ18" s="681"/>
      <c r="DK18" s="681"/>
      <c r="DL18" s="681"/>
      <c r="DM18" s="681"/>
      <c r="DN18" s="681"/>
      <c r="DO18" s="681"/>
      <c r="DP18" s="682"/>
      <c r="DQ18" s="686" t="s">
        <v>131</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5056</v>
      </c>
      <c r="S19" s="681"/>
      <c r="T19" s="681"/>
      <c r="U19" s="681"/>
      <c r="V19" s="681"/>
      <c r="W19" s="681"/>
      <c r="X19" s="681"/>
      <c r="Y19" s="682"/>
      <c r="Z19" s="713">
        <v>0.1</v>
      </c>
      <c r="AA19" s="713"/>
      <c r="AB19" s="713"/>
      <c r="AC19" s="713"/>
      <c r="AD19" s="714">
        <v>5056</v>
      </c>
      <c r="AE19" s="714"/>
      <c r="AF19" s="714"/>
      <c r="AG19" s="714"/>
      <c r="AH19" s="714"/>
      <c r="AI19" s="714"/>
      <c r="AJ19" s="714"/>
      <c r="AK19" s="714"/>
      <c r="AL19" s="683">
        <v>0.1</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t="s">
        <v>131</v>
      </c>
      <c r="BH19" s="681"/>
      <c r="BI19" s="681"/>
      <c r="BJ19" s="681"/>
      <c r="BK19" s="681"/>
      <c r="BL19" s="681"/>
      <c r="BM19" s="681"/>
      <c r="BN19" s="682"/>
      <c r="BO19" s="713" t="s">
        <v>131</v>
      </c>
      <c r="BP19" s="713"/>
      <c r="BQ19" s="713"/>
      <c r="BR19" s="713"/>
      <c r="BS19" s="686" t="s">
        <v>131</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131</v>
      </c>
      <c r="CS19" s="681"/>
      <c r="CT19" s="681"/>
      <c r="CU19" s="681"/>
      <c r="CV19" s="681"/>
      <c r="CW19" s="681"/>
      <c r="CX19" s="681"/>
      <c r="CY19" s="682"/>
      <c r="CZ19" s="713" t="s">
        <v>131</v>
      </c>
      <c r="DA19" s="713"/>
      <c r="DB19" s="713"/>
      <c r="DC19" s="713"/>
      <c r="DD19" s="686" t="s">
        <v>131</v>
      </c>
      <c r="DE19" s="681"/>
      <c r="DF19" s="681"/>
      <c r="DG19" s="681"/>
      <c r="DH19" s="681"/>
      <c r="DI19" s="681"/>
      <c r="DJ19" s="681"/>
      <c r="DK19" s="681"/>
      <c r="DL19" s="681"/>
      <c r="DM19" s="681"/>
      <c r="DN19" s="681"/>
      <c r="DO19" s="681"/>
      <c r="DP19" s="682"/>
      <c r="DQ19" s="686" t="s">
        <v>131</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4654</v>
      </c>
      <c r="S20" s="681"/>
      <c r="T20" s="681"/>
      <c r="U20" s="681"/>
      <c r="V20" s="681"/>
      <c r="W20" s="681"/>
      <c r="X20" s="681"/>
      <c r="Y20" s="682"/>
      <c r="Z20" s="713">
        <v>0.1</v>
      </c>
      <c r="AA20" s="713"/>
      <c r="AB20" s="713"/>
      <c r="AC20" s="713"/>
      <c r="AD20" s="714">
        <v>4654</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t="s">
        <v>131</v>
      </c>
      <c r="BH20" s="681"/>
      <c r="BI20" s="681"/>
      <c r="BJ20" s="681"/>
      <c r="BK20" s="681"/>
      <c r="BL20" s="681"/>
      <c r="BM20" s="681"/>
      <c r="BN20" s="682"/>
      <c r="BO20" s="713" t="s">
        <v>131</v>
      </c>
      <c r="BP20" s="713"/>
      <c r="BQ20" s="713"/>
      <c r="BR20" s="713"/>
      <c r="BS20" s="686" t="s">
        <v>131</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8900842</v>
      </c>
      <c r="CS20" s="681"/>
      <c r="CT20" s="681"/>
      <c r="CU20" s="681"/>
      <c r="CV20" s="681"/>
      <c r="CW20" s="681"/>
      <c r="CX20" s="681"/>
      <c r="CY20" s="682"/>
      <c r="CZ20" s="713">
        <v>100</v>
      </c>
      <c r="DA20" s="713"/>
      <c r="DB20" s="713"/>
      <c r="DC20" s="713"/>
      <c r="DD20" s="686">
        <v>342333</v>
      </c>
      <c r="DE20" s="681"/>
      <c r="DF20" s="681"/>
      <c r="DG20" s="681"/>
      <c r="DH20" s="681"/>
      <c r="DI20" s="681"/>
      <c r="DJ20" s="681"/>
      <c r="DK20" s="681"/>
      <c r="DL20" s="681"/>
      <c r="DM20" s="681"/>
      <c r="DN20" s="681"/>
      <c r="DO20" s="681"/>
      <c r="DP20" s="682"/>
      <c r="DQ20" s="686">
        <v>5397749</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1284</v>
      </c>
      <c r="S21" s="681"/>
      <c r="T21" s="681"/>
      <c r="U21" s="681"/>
      <c r="V21" s="681"/>
      <c r="W21" s="681"/>
      <c r="X21" s="681"/>
      <c r="Y21" s="682"/>
      <c r="Z21" s="713">
        <v>0</v>
      </c>
      <c r="AA21" s="713"/>
      <c r="AB21" s="713"/>
      <c r="AC21" s="713"/>
      <c r="AD21" s="714">
        <v>1284</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t="s">
        <v>131</v>
      </c>
      <c r="BH21" s="681"/>
      <c r="BI21" s="681"/>
      <c r="BJ21" s="681"/>
      <c r="BK21" s="681"/>
      <c r="BL21" s="681"/>
      <c r="BM21" s="681"/>
      <c r="BN21" s="682"/>
      <c r="BO21" s="713" t="s">
        <v>131</v>
      </c>
      <c r="BP21" s="713"/>
      <c r="BQ21" s="713"/>
      <c r="BR21" s="713"/>
      <c r="BS21" s="686" t="s">
        <v>131</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2542709</v>
      </c>
      <c r="S22" s="681"/>
      <c r="T22" s="681"/>
      <c r="U22" s="681"/>
      <c r="V22" s="681"/>
      <c r="W22" s="681"/>
      <c r="X22" s="681"/>
      <c r="Y22" s="682"/>
      <c r="Z22" s="713">
        <v>27.7</v>
      </c>
      <c r="AA22" s="713"/>
      <c r="AB22" s="713"/>
      <c r="AC22" s="713"/>
      <c r="AD22" s="714">
        <v>2277516</v>
      </c>
      <c r="AE22" s="714"/>
      <c r="AF22" s="714"/>
      <c r="AG22" s="714"/>
      <c r="AH22" s="714"/>
      <c r="AI22" s="714"/>
      <c r="AJ22" s="714"/>
      <c r="AK22" s="714"/>
      <c r="AL22" s="683">
        <v>50.2</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131</v>
      </c>
      <c r="BH22" s="681"/>
      <c r="BI22" s="681"/>
      <c r="BJ22" s="681"/>
      <c r="BK22" s="681"/>
      <c r="BL22" s="681"/>
      <c r="BM22" s="681"/>
      <c r="BN22" s="682"/>
      <c r="BO22" s="713" t="s">
        <v>131</v>
      </c>
      <c r="BP22" s="713"/>
      <c r="BQ22" s="713"/>
      <c r="BR22" s="713"/>
      <c r="BS22" s="686" t="s">
        <v>131</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2277516</v>
      </c>
      <c r="S23" s="681"/>
      <c r="T23" s="681"/>
      <c r="U23" s="681"/>
      <c r="V23" s="681"/>
      <c r="W23" s="681"/>
      <c r="X23" s="681"/>
      <c r="Y23" s="682"/>
      <c r="Z23" s="713">
        <v>24.8</v>
      </c>
      <c r="AA23" s="713"/>
      <c r="AB23" s="713"/>
      <c r="AC23" s="713"/>
      <c r="AD23" s="714">
        <v>2277516</v>
      </c>
      <c r="AE23" s="714"/>
      <c r="AF23" s="714"/>
      <c r="AG23" s="714"/>
      <c r="AH23" s="714"/>
      <c r="AI23" s="714"/>
      <c r="AJ23" s="714"/>
      <c r="AK23" s="714"/>
      <c r="AL23" s="683">
        <v>50.2</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131</v>
      </c>
      <c r="BH23" s="681"/>
      <c r="BI23" s="681"/>
      <c r="BJ23" s="681"/>
      <c r="BK23" s="681"/>
      <c r="BL23" s="681"/>
      <c r="BM23" s="681"/>
      <c r="BN23" s="682"/>
      <c r="BO23" s="713" t="s">
        <v>131</v>
      </c>
      <c r="BP23" s="713"/>
      <c r="BQ23" s="713"/>
      <c r="BR23" s="713"/>
      <c r="BS23" s="686" t="s">
        <v>131</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265193</v>
      </c>
      <c r="S24" s="681"/>
      <c r="T24" s="681"/>
      <c r="U24" s="681"/>
      <c r="V24" s="681"/>
      <c r="W24" s="681"/>
      <c r="X24" s="681"/>
      <c r="Y24" s="682"/>
      <c r="Z24" s="713">
        <v>2.9</v>
      </c>
      <c r="AA24" s="713"/>
      <c r="AB24" s="713"/>
      <c r="AC24" s="713"/>
      <c r="AD24" s="714" t="s">
        <v>131</v>
      </c>
      <c r="AE24" s="714"/>
      <c r="AF24" s="714"/>
      <c r="AG24" s="714"/>
      <c r="AH24" s="714"/>
      <c r="AI24" s="714"/>
      <c r="AJ24" s="714"/>
      <c r="AK24" s="714"/>
      <c r="AL24" s="683" t="s">
        <v>131</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131</v>
      </c>
      <c r="BH24" s="681"/>
      <c r="BI24" s="681"/>
      <c r="BJ24" s="681"/>
      <c r="BK24" s="681"/>
      <c r="BL24" s="681"/>
      <c r="BM24" s="681"/>
      <c r="BN24" s="682"/>
      <c r="BO24" s="713" t="s">
        <v>131</v>
      </c>
      <c r="BP24" s="713"/>
      <c r="BQ24" s="713"/>
      <c r="BR24" s="713"/>
      <c r="BS24" s="686" t="s">
        <v>131</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3194950</v>
      </c>
      <c r="CS24" s="736"/>
      <c r="CT24" s="736"/>
      <c r="CU24" s="736"/>
      <c r="CV24" s="736"/>
      <c r="CW24" s="736"/>
      <c r="CX24" s="736"/>
      <c r="CY24" s="779"/>
      <c r="CZ24" s="780">
        <v>35.9</v>
      </c>
      <c r="DA24" s="751"/>
      <c r="DB24" s="751"/>
      <c r="DC24" s="783"/>
      <c r="DD24" s="778">
        <v>2558032</v>
      </c>
      <c r="DE24" s="736"/>
      <c r="DF24" s="736"/>
      <c r="DG24" s="736"/>
      <c r="DH24" s="736"/>
      <c r="DI24" s="736"/>
      <c r="DJ24" s="736"/>
      <c r="DK24" s="779"/>
      <c r="DL24" s="778">
        <v>2489854</v>
      </c>
      <c r="DM24" s="736"/>
      <c r="DN24" s="736"/>
      <c r="DO24" s="736"/>
      <c r="DP24" s="736"/>
      <c r="DQ24" s="736"/>
      <c r="DR24" s="736"/>
      <c r="DS24" s="736"/>
      <c r="DT24" s="736"/>
      <c r="DU24" s="736"/>
      <c r="DV24" s="779"/>
      <c r="DW24" s="780">
        <v>52.3</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131</v>
      </c>
      <c r="S25" s="681"/>
      <c r="T25" s="681"/>
      <c r="U25" s="681"/>
      <c r="V25" s="681"/>
      <c r="W25" s="681"/>
      <c r="X25" s="681"/>
      <c r="Y25" s="682"/>
      <c r="Z25" s="713" t="s">
        <v>131</v>
      </c>
      <c r="AA25" s="713"/>
      <c r="AB25" s="713"/>
      <c r="AC25" s="713"/>
      <c r="AD25" s="714" t="s">
        <v>131</v>
      </c>
      <c r="AE25" s="714"/>
      <c r="AF25" s="714"/>
      <c r="AG25" s="714"/>
      <c r="AH25" s="714"/>
      <c r="AI25" s="714"/>
      <c r="AJ25" s="714"/>
      <c r="AK25" s="714"/>
      <c r="AL25" s="683" t="s">
        <v>131</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131</v>
      </c>
      <c r="BH25" s="681"/>
      <c r="BI25" s="681"/>
      <c r="BJ25" s="681"/>
      <c r="BK25" s="681"/>
      <c r="BL25" s="681"/>
      <c r="BM25" s="681"/>
      <c r="BN25" s="682"/>
      <c r="BO25" s="713" t="s">
        <v>131</v>
      </c>
      <c r="BP25" s="713"/>
      <c r="BQ25" s="713"/>
      <c r="BR25" s="713"/>
      <c r="BS25" s="686" t="s">
        <v>131</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1974706</v>
      </c>
      <c r="CS25" s="699"/>
      <c r="CT25" s="699"/>
      <c r="CU25" s="699"/>
      <c r="CV25" s="699"/>
      <c r="CW25" s="699"/>
      <c r="CX25" s="699"/>
      <c r="CY25" s="700"/>
      <c r="CZ25" s="683">
        <v>22.2</v>
      </c>
      <c r="DA25" s="701"/>
      <c r="DB25" s="701"/>
      <c r="DC25" s="702"/>
      <c r="DD25" s="686">
        <v>1799383</v>
      </c>
      <c r="DE25" s="699"/>
      <c r="DF25" s="699"/>
      <c r="DG25" s="699"/>
      <c r="DH25" s="699"/>
      <c r="DI25" s="699"/>
      <c r="DJ25" s="699"/>
      <c r="DK25" s="700"/>
      <c r="DL25" s="686">
        <v>1737353</v>
      </c>
      <c r="DM25" s="699"/>
      <c r="DN25" s="699"/>
      <c r="DO25" s="699"/>
      <c r="DP25" s="699"/>
      <c r="DQ25" s="699"/>
      <c r="DR25" s="699"/>
      <c r="DS25" s="699"/>
      <c r="DT25" s="699"/>
      <c r="DU25" s="699"/>
      <c r="DV25" s="700"/>
      <c r="DW25" s="683">
        <v>36.5</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4799072</v>
      </c>
      <c r="S26" s="681"/>
      <c r="T26" s="681"/>
      <c r="U26" s="681"/>
      <c r="V26" s="681"/>
      <c r="W26" s="681"/>
      <c r="X26" s="681"/>
      <c r="Y26" s="682"/>
      <c r="Z26" s="713">
        <v>52.2</v>
      </c>
      <c r="AA26" s="713"/>
      <c r="AB26" s="713"/>
      <c r="AC26" s="713"/>
      <c r="AD26" s="714">
        <v>4533879</v>
      </c>
      <c r="AE26" s="714"/>
      <c r="AF26" s="714"/>
      <c r="AG26" s="714"/>
      <c r="AH26" s="714"/>
      <c r="AI26" s="714"/>
      <c r="AJ26" s="714"/>
      <c r="AK26" s="714"/>
      <c r="AL26" s="683">
        <v>99.9</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131</v>
      </c>
      <c r="BH26" s="681"/>
      <c r="BI26" s="681"/>
      <c r="BJ26" s="681"/>
      <c r="BK26" s="681"/>
      <c r="BL26" s="681"/>
      <c r="BM26" s="681"/>
      <c r="BN26" s="682"/>
      <c r="BO26" s="713" t="s">
        <v>131</v>
      </c>
      <c r="BP26" s="713"/>
      <c r="BQ26" s="713"/>
      <c r="BR26" s="713"/>
      <c r="BS26" s="686" t="s">
        <v>131</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1052140</v>
      </c>
      <c r="CS26" s="681"/>
      <c r="CT26" s="681"/>
      <c r="CU26" s="681"/>
      <c r="CV26" s="681"/>
      <c r="CW26" s="681"/>
      <c r="CX26" s="681"/>
      <c r="CY26" s="682"/>
      <c r="CZ26" s="683">
        <v>11.8</v>
      </c>
      <c r="DA26" s="701"/>
      <c r="DB26" s="701"/>
      <c r="DC26" s="702"/>
      <c r="DD26" s="686">
        <v>934817</v>
      </c>
      <c r="DE26" s="681"/>
      <c r="DF26" s="681"/>
      <c r="DG26" s="681"/>
      <c r="DH26" s="681"/>
      <c r="DI26" s="681"/>
      <c r="DJ26" s="681"/>
      <c r="DK26" s="682"/>
      <c r="DL26" s="686" t="s">
        <v>131</v>
      </c>
      <c r="DM26" s="681"/>
      <c r="DN26" s="681"/>
      <c r="DO26" s="681"/>
      <c r="DP26" s="681"/>
      <c r="DQ26" s="681"/>
      <c r="DR26" s="681"/>
      <c r="DS26" s="681"/>
      <c r="DT26" s="681"/>
      <c r="DU26" s="681"/>
      <c r="DV26" s="682"/>
      <c r="DW26" s="683" t="s">
        <v>131</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2898</v>
      </c>
      <c r="S27" s="681"/>
      <c r="T27" s="681"/>
      <c r="U27" s="681"/>
      <c r="V27" s="681"/>
      <c r="W27" s="681"/>
      <c r="X27" s="681"/>
      <c r="Y27" s="682"/>
      <c r="Z27" s="713">
        <v>0</v>
      </c>
      <c r="AA27" s="713"/>
      <c r="AB27" s="713"/>
      <c r="AC27" s="713"/>
      <c r="AD27" s="714">
        <v>2898</v>
      </c>
      <c r="AE27" s="714"/>
      <c r="AF27" s="714"/>
      <c r="AG27" s="714"/>
      <c r="AH27" s="714"/>
      <c r="AI27" s="714"/>
      <c r="AJ27" s="714"/>
      <c r="AK27" s="714"/>
      <c r="AL27" s="683">
        <v>0.1</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1779301</v>
      </c>
      <c r="BH27" s="681"/>
      <c r="BI27" s="681"/>
      <c r="BJ27" s="681"/>
      <c r="BK27" s="681"/>
      <c r="BL27" s="681"/>
      <c r="BM27" s="681"/>
      <c r="BN27" s="682"/>
      <c r="BO27" s="713">
        <v>100</v>
      </c>
      <c r="BP27" s="713"/>
      <c r="BQ27" s="713"/>
      <c r="BR27" s="713"/>
      <c r="BS27" s="686">
        <v>3852</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623891</v>
      </c>
      <c r="CS27" s="699"/>
      <c r="CT27" s="699"/>
      <c r="CU27" s="699"/>
      <c r="CV27" s="699"/>
      <c r="CW27" s="699"/>
      <c r="CX27" s="699"/>
      <c r="CY27" s="700"/>
      <c r="CZ27" s="683">
        <v>7</v>
      </c>
      <c r="DA27" s="701"/>
      <c r="DB27" s="701"/>
      <c r="DC27" s="702"/>
      <c r="DD27" s="686">
        <v>162296</v>
      </c>
      <c r="DE27" s="699"/>
      <c r="DF27" s="699"/>
      <c r="DG27" s="699"/>
      <c r="DH27" s="699"/>
      <c r="DI27" s="699"/>
      <c r="DJ27" s="699"/>
      <c r="DK27" s="700"/>
      <c r="DL27" s="686">
        <v>156148</v>
      </c>
      <c r="DM27" s="699"/>
      <c r="DN27" s="699"/>
      <c r="DO27" s="699"/>
      <c r="DP27" s="699"/>
      <c r="DQ27" s="699"/>
      <c r="DR27" s="699"/>
      <c r="DS27" s="699"/>
      <c r="DT27" s="699"/>
      <c r="DU27" s="699"/>
      <c r="DV27" s="700"/>
      <c r="DW27" s="683">
        <v>3.3</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46546</v>
      </c>
      <c r="S28" s="681"/>
      <c r="T28" s="681"/>
      <c r="U28" s="681"/>
      <c r="V28" s="681"/>
      <c r="W28" s="681"/>
      <c r="X28" s="681"/>
      <c r="Y28" s="682"/>
      <c r="Z28" s="713">
        <v>0.5</v>
      </c>
      <c r="AA28" s="713"/>
      <c r="AB28" s="713"/>
      <c r="AC28" s="713"/>
      <c r="AD28" s="714" t="s">
        <v>131</v>
      </c>
      <c r="AE28" s="714"/>
      <c r="AF28" s="714"/>
      <c r="AG28" s="714"/>
      <c r="AH28" s="714"/>
      <c r="AI28" s="714"/>
      <c r="AJ28" s="714"/>
      <c r="AK28" s="714"/>
      <c r="AL28" s="683" t="s">
        <v>131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596353</v>
      </c>
      <c r="CS28" s="681"/>
      <c r="CT28" s="681"/>
      <c r="CU28" s="681"/>
      <c r="CV28" s="681"/>
      <c r="CW28" s="681"/>
      <c r="CX28" s="681"/>
      <c r="CY28" s="682"/>
      <c r="CZ28" s="683">
        <v>6.7</v>
      </c>
      <c r="DA28" s="701"/>
      <c r="DB28" s="701"/>
      <c r="DC28" s="702"/>
      <c r="DD28" s="686">
        <v>596353</v>
      </c>
      <c r="DE28" s="681"/>
      <c r="DF28" s="681"/>
      <c r="DG28" s="681"/>
      <c r="DH28" s="681"/>
      <c r="DI28" s="681"/>
      <c r="DJ28" s="681"/>
      <c r="DK28" s="682"/>
      <c r="DL28" s="686">
        <v>596353</v>
      </c>
      <c r="DM28" s="681"/>
      <c r="DN28" s="681"/>
      <c r="DO28" s="681"/>
      <c r="DP28" s="681"/>
      <c r="DQ28" s="681"/>
      <c r="DR28" s="681"/>
      <c r="DS28" s="681"/>
      <c r="DT28" s="681"/>
      <c r="DU28" s="681"/>
      <c r="DV28" s="682"/>
      <c r="DW28" s="683">
        <v>12.5</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34385</v>
      </c>
      <c r="S29" s="681"/>
      <c r="T29" s="681"/>
      <c r="U29" s="681"/>
      <c r="V29" s="681"/>
      <c r="W29" s="681"/>
      <c r="X29" s="681"/>
      <c r="Y29" s="682"/>
      <c r="Z29" s="713">
        <v>0.4</v>
      </c>
      <c r="AA29" s="713"/>
      <c r="AB29" s="713"/>
      <c r="AC29" s="713"/>
      <c r="AD29" s="714" t="s">
        <v>131</v>
      </c>
      <c r="AE29" s="714"/>
      <c r="AF29" s="714"/>
      <c r="AG29" s="714"/>
      <c r="AH29" s="714"/>
      <c r="AI29" s="714"/>
      <c r="AJ29" s="714"/>
      <c r="AK29" s="714"/>
      <c r="AL29" s="683" t="s">
        <v>131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70</v>
      </c>
      <c r="CG29" s="720"/>
      <c r="CH29" s="720"/>
      <c r="CI29" s="720"/>
      <c r="CJ29" s="720"/>
      <c r="CK29" s="720"/>
      <c r="CL29" s="720"/>
      <c r="CM29" s="720"/>
      <c r="CN29" s="720"/>
      <c r="CO29" s="720"/>
      <c r="CP29" s="720"/>
      <c r="CQ29" s="721"/>
      <c r="CR29" s="680">
        <v>596353</v>
      </c>
      <c r="CS29" s="699"/>
      <c r="CT29" s="699"/>
      <c r="CU29" s="699"/>
      <c r="CV29" s="699"/>
      <c r="CW29" s="699"/>
      <c r="CX29" s="699"/>
      <c r="CY29" s="700"/>
      <c r="CZ29" s="683">
        <v>6.7</v>
      </c>
      <c r="DA29" s="701"/>
      <c r="DB29" s="701"/>
      <c r="DC29" s="702"/>
      <c r="DD29" s="686">
        <v>596353</v>
      </c>
      <c r="DE29" s="699"/>
      <c r="DF29" s="699"/>
      <c r="DG29" s="699"/>
      <c r="DH29" s="699"/>
      <c r="DI29" s="699"/>
      <c r="DJ29" s="699"/>
      <c r="DK29" s="700"/>
      <c r="DL29" s="686">
        <v>596353</v>
      </c>
      <c r="DM29" s="699"/>
      <c r="DN29" s="699"/>
      <c r="DO29" s="699"/>
      <c r="DP29" s="699"/>
      <c r="DQ29" s="699"/>
      <c r="DR29" s="699"/>
      <c r="DS29" s="699"/>
      <c r="DT29" s="699"/>
      <c r="DU29" s="699"/>
      <c r="DV29" s="700"/>
      <c r="DW29" s="683">
        <v>12.5</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12118</v>
      </c>
      <c r="S30" s="681"/>
      <c r="T30" s="681"/>
      <c r="U30" s="681"/>
      <c r="V30" s="681"/>
      <c r="W30" s="681"/>
      <c r="X30" s="681"/>
      <c r="Y30" s="682"/>
      <c r="Z30" s="713">
        <v>0.1</v>
      </c>
      <c r="AA30" s="713"/>
      <c r="AB30" s="713"/>
      <c r="AC30" s="713"/>
      <c r="AD30" s="714" t="s">
        <v>131</v>
      </c>
      <c r="AE30" s="714"/>
      <c r="AF30" s="714"/>
      <c r="AG30" s="714"/>
      <c r="AH30" s="714"/>
      <c r="AI30" s="714"/>
      <c r="AJ30" s="714"/>
      <c r="AK30" s="714"/>
      <c r="AL30" s="683" t="s">
        <v>131</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565222</v>
      </c>
      <c r="CS30" s="681"/>
      <c r="CT30" s="681"/>
      <c r="CU30" s="681"/>
      <c r="CV30" s="681"/>
      <c r="CW30" s="681"/>
      <c r="CX30" s="681"/>
      <c r="CY30" s="682"/>
      <c r="CZ30" s="683">
        <v>6.4</v>
      </c>
      <c r="DA30" s="701"/>
      <c r="DB30" s="701"/>
      <c r="DC30" s="702"/>
      <c r="DD30" s="686">
        <v>565222</v>
      </c>
      <c r="DE30" s="681"/>
      <c r="DF30" s="681"/>
      <c r="DG30" s="681"/>
      <c r="DH30" s="681"/>
      <c r="DI30" s="681"/>
      <c r="DJ30" s="681"/>
      <c r="DK30" s="682"/>
      <c r="DL30" s="686">
        <v>565222</v>
      </c>
      <c r="DM30" s="681"/>
      <c r="DN30" s="681"/>
      <c r="DO30" s="681"/>
      <c r="DP30" s="681"/>
      <c r="DQ30" s="681"/>
      <c r="DR30" s="681"/>
      <c r="DS30" s="681"/>
      <c r="DT30" s="681"/>
      <c r="DU30" s="681"/>
      <c r="DV30" s="682"/>
      <c r="DW30" s="683">
        <v>11.9</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2807653</v>
      </c>
      <c r="S31" s="681"/>
      <c r="T31" s="681"/>
      <c r="U31" s="681"/>
      <c r="V31" s="681"/>
      <c r="W31" s="681"/>
      <c r="X31" s="681"/>
      <c r="Y31" s="682"/>
      <c r="Z31" s="713">
        <v>30.6</v>
      </c>
      <c r="AA31" s="713"/>
      <c r="AB31" s="713"/>
      <c r="AC31" s="713"/>
      <c r="AD31" s="714" t="s">
        <v>131</v>
      </c>
      <c r="AE31" s="714"/>
      <c r="AF31" s="714"/>
      <c r="AG31" s="714"/>
      <c r="AH31" s="714"/>
      <c r="AI31" s="714"/>
      <c r="AJ31" s="714"/>
      <c r="AK31" s="714"/>
      <c r="AL31" s="683" t="s">
        <v>131</v>
      </c>
      <c r="AM31" s="684"/>
      <c r="AN31" s="684"/>
      <c r="AO31" s="715"/>
      <c r="AP31" s="756" t="s">
        <v>310</v>
      </c>
      <c r="AQ31" s="757"/>
      <c r="AR31" s="757"/>
      <c r="AS31" s="757"/>
      <c r="AT31" s="762" t="s">
        <v>311</v>
      </c>
      <c r="AU31" s="231"/>
      <c r="AV31" s="231"/>
      <c r="AW31" s="231"/>
      <c r="AX31" s="746" t="s">
        <v>188</v>
      </c>
      <c r="AY31" s="747"/>
      <c r="AZ31" s="747"/>
      <c r="BA31" s="747"/>
      <c r="BB31" s="747"/>
      <c r="BC31" s="747"/>
      <c r="BD31" s="747"/>
      <c r="BE31" s="747"/>
      <c r="BF31" s="748"/>
      <c r="BG31" s="749">
        <v>99.3</v>
      </c>
      <c r="BH31" s="750"/>
      <c r="BI31" s="750"/>
      <c r="BJ31" s="750"/>
      <c r="BK31" s="750"/>
      <c r="BL31" s="750"/>
      <c r="BM31" s="751">
        <v>97.5</v>
      </c>
      <c r="BN31" s="750"/>
      <c r="BO31" s="750"/>
      <c r="BP31" s="750"/>
      <c r="BQ31" s="752"/>
      <c r="BR31" s="749">
        <v>99.2</v>
      </c>
      <c r="BS31" s="750"/>
      <c r="BT31" s="750"/>
      <c r="BU31" s="750"/>
      <c r="BV31" s="750"/>
      <c r="BW31" s="750"/>
      <c r="BX31" s="751">
        <v>97.4</v>
      </c>
      <c r="BY31" s="750"/>
      <c r="BZ31" s="750"/>
      <c r="CA31" s="750"/>
      <c r="CB31" s="752"/>
      <c r="CD31" s="767"/>
      <c r="CE31" s="768"/>
      <c r="CF31" s="719" t="s">
        <v>312</v>
      </c>
      <c r="CG31" s="720"/>
      <c r="CH31" s="720"/>
      <c r="CI31" s="720"/>
      <c r="CJ31" s="720"/>
      <c r="CK31" s="720"/>
      <c r="CL31" s="720"/>
      <c r="CM31" s="720"/>
      <c r="CN31" s="720"/>
      <c r="CO31" s="720"/>
      <c r="CP31" s="720"/>
      <c r="CQ31" s="721"/>
      <c r="CR31" s="680">
        <v>31131</v>
      </c>
      <c r="CS31" s="699"/>
      <c r="CT31" s="699"/>
      <c r="CU31" s="699"/>
      <c r="CV31" s="699"/>
      <c r="CW31" s="699"/>
      <c r="CX31" s="699"/>
      <c r="CY31" s="700"/>
      <c r="CZ31" s="683">
        <v>0.3</v>
      </c>
      <c r="DA31" s="701"/>
      <c r="DB31" s="701"/>
      <c r="DC31" s="702"/>
      <c r="DD31" s="686">
        <v>31131</v>
      </c>
      <c r="DE31" s="699"/>
      <c r="DF31" s="699"/>
      <c r="DG31" s="699"/>
      <c r="DH31" s="699"/>
      <c r="DI31" s="699"/>
      <c r="DJ31" s="699"/>
      <c r="DK31" s="700"/>
      <c r="DL31" s="686">
        <v>31131</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313</v>
      </c>
      <c r="C32" s="772"/>
      <c r="D32" s="772"/>
      <c r="E32" s="772"/>
      <c r="F32" s="772"/>
      <c r="G32" s="772"/>
      <c r="H32" s="772"/>
      <c r="I32" s="772"/>
      <c r="J32" s="772"/>
      <c r="K32" s="772"/>
      <c r="L32" s="772"/>
      <c r="M32" s="772"/>
      <c r="N32" s="772"/>
      <c r="O32" s="772"/>
      <c r="P32" s="772"/>
      <c r="Q32" s="773"/>
      <c r="R32" s="680" t="s">
        <v>131</v>
      </c>
      <c r="S32" s="681"/>
      <c r="T32" s="681"/>
      <c r="U32" s="681"/>
      <c r="V32" s="681"/>
      <c r="W32" s="681"/>
      <c r="X32" s="681"/>
      <c r="Y32" s="682"/>
      <c r="Z32" s="713" t="s">
        <v>131</v>
      </c>
      <c r="AA32" s="713"/>
      <c r="AB32" s="713"/>
      <c r="AC32" s="713"/>
      <c r="AD32" s="714" t="s">
        <v>131</v>
      </c>
      <c r="AE32" s="714"/>
      <c r="AF32" s="714"/>
      <c r="AG32" s="714"/>
      <c r="AH32" s="714"/>
      <c r="AI32" s="714"/>
      <c r="AJ32" s="714"/>
      <c r="AK32" s="714"/>
      <c r="AL32" s="683" t="s">
        <v>131</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99.3</v>
      </c>
      <c r="BH32" s="699"/>
      <c r="BI32" s="699"/>
      <c r="BJ32" s="699"/>
      <c r="BK32" s="699"/>
      <c r="BL32" s="699"/>
      <c r="BM32" s="684">
        <v>97.6</v>
      </c>
      <c r="BN32" s="745"/>
      <c r="BO32" s="745"/>
      <c r="BP32" s="745"/>
      <c r="BQ32" s="726"/>
      <c r="BR32" s="753">
        <v>99.3</v>
      </c>
      <c r="BS32" s="699"/>
      <c r="BT32" s="699"/>
      <c r="BU32" s="699"/>
      <c r="BV32" s="699"/>
      <c r="BW32" s="699"/>
      <c r="BX32" s="684">
        <v>97.7</v>
      </c>
      <c r="BY32" s="745"/>
      <c r="BZ32" s="745"/>
      <c r="CA32" s="745"/>
      <c r="CB32" s="726"/>
      <c r="CD32" s="769"/>
      <c r="CE32" s="770"/>
      <c r="CF32" s="719" t="s">
        <v>316</v>
      </c>
      <c r="CG32" s="720"/>
      <c r="CH32" s="720"/>
      <c r="CI32" s="720"/>
      <c r="CJ32" s="720"/>
      <c r="CK32" s="720"/>
      <c r="CL32" s="720"/>
      <c r="CM32" s="720"/>
      <c r="CN32" s="720"/>
      <c r="CO32" s="720"/>
      <c r="CP32" s="720"/>
      <c r="CQ32" s="721"/>
      <c r="CR32" s="680" t="s">
        <v>131</v>
      </c>
      <c r="CS32" s="681"/>
      <c r="CT32" s="681"/>
      <c r="CU32" s="681"/>
      <c r="CV32" s="681"/>
      <c r="CW32" s="681"/>
      <c r="CX32" s="681"/>
      <c r="CY32" s="682"/>
      <c r="CZ32" s="683" t="s">
        <v>131</v>
      </c>
      <c r="DA32" s="701"/>
      <c r="DB32" s="701"/>
      <c r="DC32" s="702"/>
      <c r="DD32" s="686" t="s">
        <v>131</v>
      </c>
      <c r="DE32" s="681"/>
      <c r="DF32" s="681"/>
      <c r="DG32" s="681"/>
      <c r="DH32" s="681"/>
      <c r="DI32" s="681"/>
      <c r="DJ32" s="681"/>
      <c r="DK32" s="682"/>
      <c r="DL32" s="686" t="s">
        <v>131</v>
      </c>
      <c r="DM32" s="681"/>
      <c r="DN32" s="681"/>
      <c r="DO32" s="681"/>
      <c r="DP32" s="681"/>
      <c r="DQ32" s="681"/>
      <c r="DR32" s="681"/>
      <c r="DS32" s="681"/>
      <c r="DT32" s="681"/>
      <c r="DU32" s="681"/>
      <c r="DV32" s="682"/>
      <c r="DW32" s="683" t="s">
        <v>131</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535716</v>
      </c>
      <c r="S33" s="681"/>
      <c r="T33" s="681"/>
      <c r="U33" s="681"/>
      <c r="V33" s="681"/>
      <c r="W33" s="681"/>
      <c r="X33" s="681"/>
      <c r="Y33" s="682"/>
      <c r="Z33" s="713">
        <v>5.8</v>
      </c>
      <c r="AA33" s="713"/>
      <c r="AB33" s="713"/>
      <c r="AC33" s="713"/>
      <c r="AD33" s="714" t="s">
        <v>131</v>
      </c>
      <c r="AE33" s="714"/>
      <c r="AF33" s="714"/>
      <c r="AG33" s="714"/>
      <c r="AH33" s="714"/>
      <c r="AI33" s="714"/>
      <c r="AJ33" s="714"/>
      <c r="AK33" s="714"/>
      <c r="AL33" s="683" t="s">
        <v>131</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99.2</v>
      </c>
      <c r="BH33" s="665"/>
      <c r="BI33" s="665"/>
      <c r="BJ33" s="665"/>
      <c r="BK33" s="665"/>
      <c r="BL33" s="665"/>
      <c r="BM33" s="707">
        <v>97</v>
      </c>
      <c r="BN33" s="665"/>
      <c r="BO33" s="665"/>
      <c r="BP33" s="665"/>
      <c r="BQ33" s="709"/>
      <c r="BR33" s="744">
        <v>99.1</v>
      </c>
      <c r="BS33" s="665"/>
      <c r="BT33" s="665"/>
      <c r="BU33" s="665"/>
      <c r="BV33" s="665"/>
      <c r="BW33" s="665"/>
      <c r="BX33" s="707">
        <v>96.9</v>
      </c>
      <c r="BY33" s="665"/>
      <c r="BZ33" s="665"/>
      <c r="CA33" s="665"/>
      <c r="CB33" s="709"/>
      <c r="CD33" s="719" t="s">
        <v>319</v>
      </c>
      <c r="CE33" s="720"/>
      <c r="CF33" s="720"/>
      <c r="CG33" s="720"/>
      <c r="CH33" s="720"/>
      <c r="CI33" s="720"/>
      <c r="CJ33" s="720"/>
      <c r="CK33" s="720"/>
      <c r="CL33" s="720"/>
      <c r="CM33" s="720"/>
      <c r="CN33" s="720"/>
      <c r="CO33" s="720"/>
      <c r="CP33" s="720"/>
      <c r="CQ33" s="721"/>
      <c r="CR33" s="680">
        <v>5164031</v>
      </c>
      <c r="CS33" s="699"/>
      <c r="CT33" s="699"/>
      <c r="CU33" s="699"/>
      <c r="CV33" s="699"/>
      <c r="CW33" s="699"/>
      <c r="CX33" s="699"/>
      <c r="CY33" s="700"/>
      <c r="CZ33" s="683">
        <v>58</v>
      </c>
      <c r="DA33" s="701"/>
      <c r="DB33" s="701"/>
      <c r="DC33" s="702"/>
      <c r="DD33" s="686">
        <v>2697489</v>
      </c>
      <c r="DE33" s="699"/>
      <c r="DF33" s="699"/>
      <c r="DG33" s="699"/>
      <c r="DH33" s="699"/>
      <c r="DI33" s="699"/>
      <c r="DJ33" s="699"/>
      <c r="DK33" s="700"/>
      <c r="DL33" s="686">
        <v>2264330</v>
      </c>
      <c r="DM33" s="699"/>
      <c r="DN33" s="699"/>
      <c r="DO33" s="699"/>
      <c r="DP33" s="699"/>
      <c r="DQ33" s="699"/>
      <c r="DR33" s="699"/>
      <c r="DS33" s="699"/>
      <c r="DT33" s="699"/>
      <c r="DU33" s="699"/>
      <c r="DV33" s="700"/>
      <c r="DW33" s="683">
        <v>47.5</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37669</v>
      </c>
      <c r="S34" s="681"/>
      <c r="T34" s="681"/>
      <c r="U34" s="681"/>
      <c r="V34" s="681"/>
      <c r="W34" s="681"/>
      <c r="X34" s="681"/>
      <c r="Y34" s="682"/>
      <c r="Z34" s="713">
        <v>0.4</v>
      </c>
      <c r="AA34" s="713"/>
      <c r="AB34" s="713"/>
      <c r="AC34" s="713"/>
      <c r="AD34" s="714" t="s">
        <v>131</v>
      </c>
      <c r="AE34" s="714"/>
      <c r="AF34" s="714"/>
      <c r="AG34" s="714"/>
      <c r="AH34" s="714"/>
      <c r="AI34" s="714"/>
      <c r="AJ34" s="714"/>
      <c r="AK34" s="714"/>
      <c r="AL34" s="683" t="s">
        <v>131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1142587</v>
      </c>
      <c r="CS34" s="681"/>
      <c r="CT34" s="681"/>
      <c r="CU34" s="681"/>
      <c r="CV34" s="681"/>
      <c r="CW34" s="681"/>
      <c r="CX34" s="681"/>
      <c r="CY34" s="682"/>
      <c r="CZ34" s="683">
        <v>12.8</v>
      </c>
      <c r="DA34" s="701"/>
      <c r="DB34" s="701"/>
      <c r="DC34" s="702"/>
      <c r="DD34" s="686">
        <v>903286</v>
      </c>
      <c r="DE34" s="681"/>
      <c r="DF34" s="681"/>
      <c r="DG34" s="681"/>
      <c r="DH34" s="681"/>
      <c r="DI34" s="681"/>
      <c r="DJ34" s="681"/>
      <c r="DK34" s="682"/>
      <c r="DL34" s="686">
        <v>707698</v>
      </c>
      <c r="DM34" s="681"/>
      <c r="DN34" s="681"/>
      <c r="DO34" s="681"/>
      <c r="DP34" s="681"/>
      <c r="DQ34" s="681"/>
      <c r="DR34" s="681"/>
      <c r="DS34" s="681"/>
      <c r="DT34" s="681"/>
      <c r="DU34" s="681"/>
      <c r="DV34" s="682"/>
      <c r="DW34" s="683">
        <v>14.9</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23611</v>
      </c>
      <c r="S35" s="681"/>
      <c r="T35" s="681"/>
      <c r="U35" s="681"/>
      <c r="V35" s="681"/>
      <c r="W35" s="681"/>
      <c r="X35" s="681"/>
      <c r="Y35" s="682"/>
      <c r="Z35" s="713">
        <v>0.3</v>
      </c>
      <c r="AA35" s="713"/>
      <c r="AB35" s="713"/>
      <c r="AC35" s="713"/>
      <c r="AD35" s="714" t="s">
        <v>131</v>
      </c>
      <c r="AE35" s="714"/>
      <c r="AF35" s="714"/>
      <c r="AG35" s="714"/>
      <c r="AH35" s="714"/>
      <c r="AI35" s="714"/>
      <c r="AJ35" s="714"/>
      <c r="AK35" s="714"/>
      <c r="AL35" s="683" t="s">
        <v>131</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145980</v>
      </c>
      <c r="CS35" s="699"/>
      <c r="CT35" s="699"/>
      <c r="CU35" s="699"/>
      <c r="CV35" s="699"/>
      <c r="CW35" s="699"/>
      <c r="CX35" s="699"/>
      <c r="CY35" s="700"/>
      <c r="CZ35" s="683">
        <v>1.6</v>
      </c>
      <c r="DA35" s="701"/>
      <c r="DB35" s="701"/>
      <c r="DC35" s="702"/>
      <c r="DD35" s="686">
        <v>112125</v>
      </c>
      <c r="DE35" s="699"/>
      <c r="DF35" s="699"/>
      <c r="DG35" s="699"/>
      <c r="DH35" s="699"/>
      <c r="DI35" s="699"/>
      <c r="DJ35" s="699"/>
      <c r="DK35" s="700"/>
      <c r="DL35" s="686">
        <v>112125</v>
      </c>
      <c r="DM35" s="699"/>
      <c r="DN35" s="699"/>
      <c r="DO35" s="699"/>
      <c r="DP35" s="699"/>
      <c r="DQ35" s="699"/>
      <c r="DR35" s="699"/>
      <c r="DS35" s="699"/>
      <c r="DT35" s="699"/>
      <c r="DU35" s="699"/>
      <c r="DV35" s="700"/>
      <c r="DW35" s="683">
        <v>2.4</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247615</v>
      </c>
      <c r="S36" s="681"/>
      <c r="T36" s="681"/>
      <c r="U36" s="681"/>
      <c r="V36" s="681"/>
      <c r="W36" s="681"/>
      <c r="X36" s="681"/>
      <c r="Y36" s="682"/>
      <c r="Z36" s="713">
        <v>2.7</v>
      </c>
      <c r="AA36" s="713"/>
      <c r="AB36" s="713"/>
      <c r="AC36" s="713"/>
      <c r="AD36" s="714" t="s">
        <v>131</v>
      </c>
      <c r="AE36" s="714"/>
      <c r="AF36" s="714"/>
      <c r="AG36" s="714"/>
      <c r="AH36" s="714"/>
      <c r="AI36" s="714"/>
      <c r="AJ36" s="714"/>
      <c r="AK36" s="714"/>
      <c r="AL36" s="683" t="s">
        <v>131</v>
      </c>
      <c r="AM36" s="684"/>
      <c r="AN36" s="684"/>
      <c r="AO36" s="715"/>
      <c r="AP36" s="235"/>
      <c r="AQ36" s="732" t="s">
        <v>327</v>
      </c>
      <c r="AR36" s="733"/>
      <c r="AS36" s="733"/>
      <c r="AT36" s="733"/>
      <c r="AU36" s="733"/>
      <c r="AV36" s="733"/>
      <c r="AW36" s="733"/>
      <c r="AX36" s="733"/>
      <c r="AY36" s="734"/>
      <c r="AZ36" s="735">
        <v>990751</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65464</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2847209</v>
      </c>
      <c r="CS36" s="681"/>
      <c r="CT36" s="681"/>
      <c r="CU36" s="681"/>
      <c r="CV36" s="681"/>
      <c r="CW36" s="681"/>
      <c r="CX36" s="681"/>
      <c r="CY36" s="682"/>
      <c r="CZ36" s="683">
        <v>32</v>
      </c>
      <c r="DA36" s="701"/>
      <c r="DB36" s="701"/>
      <c r="DC36" s="702"/>
      <c r="DD36" s="686">
        <v>842722</v>
      </c>
      <c r="DE36" s="681"/>
      <c r="DF36" s="681"/>
      <c r="DG36" s="681"/>
      <c r="DH36" s="681"/>
      <c r="DI36" s="681"/>
      <c r="DJ36" s="681"/>
      <c r="DK36" s="682"/>
      <c r="DL36" s="686">
        <v>676635</v>
      </c>
      <c r="DM36" s="681"/>
      <c r="DN36" s="681"/>
      <c r="DO36" s="681"/>
      <c r="DP36" s="681"/>
      <c r="DQ36" s="681"/>
      <c r="DR36" s="681"/>
      <c r="DS36" s="681"/>
      <c r="DT36" s="681"/>
      <c r="DU36" s="681"/>
      <c r="DV36" s="682"/>
      <c r="DW36" s="683">
        <v>14.2</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141086</v>
      </c>
      <c r="S37" s="681"/>
      <c r="T37" s="681"/>
      <c r="U37" s="681"/>
      <c r="V37" s="681"/>
      <c r="W37" s="681"/>
      <c r="X37" s="681"/>
      <c r="Y37" s="682"/>
      <c r="Z37" s="713">
        <v>1.5</v>
      </c>
      <c r="AA37" s="713"/>
      <c r="AB37" s="713"/>
      <c r="AC37" s="713"/>
      <c r="AD37" s="714" t="s">
        <v>131</v>
      </c>
      <c r="AE37" s="714"/>
      <c r="AF37" s="714"/>
      <c r="AG37" s="714"/>
      <c r="AH37" s="714"/>
      <c r="AI37" s="714"/>
      <c r="AJ37" s="714"/>
      <c r="AK37" s="714"/>
      <c r="AL37" s="683" t="s">
        <v>131</v>
      </c>
      <c r="AM37" s="684"/>
      <c r="AN37" s="684"/>
      <c r="AO37" s="715"/>
      <c r="AQ37" s="723" t="s">
        <v>331</v>
      </c>
      <c r="AR37" s="724"/>
      <c r="AS37" s="724"/>
      <c r="AT37" s="724"/>
      <c r="AU37" s="724"/>
      <c r="AV37" s="724"/>
      <c r="AW37" s="724"/>
      <c r="AX37" s="724"/>
      <c r="AY37" s="725"/>
      <c r="AZ37" s="680">
        <v>93152</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52633</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429572</v>
      </c>
      <c r="CS37" s="699"/>
      <c r="CT37" s="699"/>
      <c r="CU37" s="699"/>
      <c r="CV37" s="699"/>
      <c r="CW37" s="699"/>
      <c r="CX37" s="699"/>
      <c r="CY37" s="700"/>
      <c r="CZ37" s="683">
        <v>4.8</v>
      </c>
      <c r="DA37" s="701"/>
      <c r="DB37" s="701"/>
      <c r="DC37" s="702"/>
      <c r="DD37" s="686">
        <v>429572</v>
      </c>
      <c r="DE37" s="699"/>
      <c r="DF37" s="699"/>
      <c r="DG37" s="699"/>
      <c r="DH37" s="699"/>
      <c r="DI37" s="699"/>
      <c r="DJ37" s="699"/>
      <c r="DK37" s="700"/>
      <c r="DL37" s="686">
        <v>326918</v>
      </c>
      <c r="DM37" s="699"/>
      <c r="DN37" s="699"/>
      <c r="DO37" s="699"/>
      <c r="DP37" s="699"/>
      <c r="DQ37" s="699"/>
      <c r="DR37" s="699"/>
      <c r="DS37" s="699"/>
      <c r="DT37" s="699"/>
      <c r="DU37" s="699"/>
      <c r="DV37" s="700"/>
      <c r="DW37" s="683">
        <v>6.9</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96271</v>
      </c>
      <c r="S38" s="681"/>
      <c r="T38" s="681"/>
      <c r="U38" s="681"/>
      <c r="V38" s="681"/>
      <c r="W38" s="681"/>
      <c r="X38" s="681"/>
      <c r="Y38" s="682"/>
      <c r="Z38" s="713">
        <v>1</v>
      </c>
      <c r="AA38" s="713"/>
      <c r="AB38" s="713"/>
      <c r="AC38" s="713"/>
      <c r="AD38" s="714">
        <v>3181</v>
      </c>
      <c r="AE38" s="714"/>
      <c r="AF38" s="714"/>
      <c r="AG38" s="714"/>
      <c r="AH38" s="714"/>
      <c r="AI38" s="714"/>
      <c r="AJ38" s="714"/>
      <c r="AK38" s="714"/>
      <c r="AL38" s="683">
        <v>0.1</v>
      </c>
      <c r="AM38" s="684"/>
      <c r="AN38" s="684"/>
      <c r="AO38" s="715"/>
      <c r="AQ38" s="723" t="s">
        <v>335</v>
      </c>
      <c r="AR38" s="724"/>
      <c r="AS38" s="724"/>
      <c r="AT38" s="724"/>
      <c r="AU38" s="724"/>
      <c r="AV38" s="724"/>
      <c r="AW38" s="724"/>
      <c r="AX38" s="724"/>
      <c r="AY38" s="725"/>
      <c r="AZ38" s="680" t="s">
        <v>131</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3246</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990751</v>
      </c>
      <c r="CS38" s="681"/>
      <c r="CT38" s="681"/>
      <c r="CU38" s="681"/>
      <c r="CV38" s="681"/>
      <c r="CW38" s="681"/>
      <c r="CX38" s="681"/>
      <c r="CY38" s="682"/>
      <c r="CZ38" s="683">
        <v>11.1</v>
      </c>
      <c r="DA38" s="701"/>
      <c r="DB38" s="701"/>
      <c r="DC38" s="702"/>
      <c r="DD38" s="686">
        <v>836587</v>
      </c>
      <c r="DE38" s="681"/>
      <c r="DF38" s="681"/>
      <c r="DG38" s="681"/>
      <c r="DH38" s="681"/>
      <c r="DI38" s="681"/>
      <c r="DJ38" s="681"/>
      <c r="DK38" s="682"/>
      <c r="DL38" s="686">
        <v>767872</v>
      </c>
      <c r="DM38" s="681"/>
      <c r="DN38" s="681"/>
      <c r="DO38" s="681"/>
      <c r="DP38" s="681"/>
      <c r="DQ38" s="681"/>
      <c r="DR38" s="681"/>
      <c r="DS38" s="681"/>
      <c r="DT38" s="681"/>
      <c r="DU38" s="681"/>
      <c r="DV38" s="682"/>
      <c r="DW38" s="683">
        <v>16.100000000000001</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404401</v>
      </c>
      <c r="S39" s="681"/>
      <c r="T39" s="681"/>
      <c r="U39" s="681"/>
      <c r="V39" s="681"/>
      <c r="W39" s="681"/>
      <c r="X39" s="681"/>
      <c r="Y39" s="682"/>
      <c r="Z39" s="713">
        <v>4.4000000000000004</v>
      </c>
      <c r="AA39" s="713"/>
      <c r="AB39" s="713"/>
      <c r="AC39" s="713"/>
      <c r="AD39" s="714" t="s">
        <v>131</v>
      </c>
      <c r="AE39" s="714"/>
      <c r="AF39" s="714"/>
      <c r="AG39" s="714"/>
      <c r="AH39" s="714"/>
      <c r="AI39" s="714"/>
      <c r="AJ39" s="714"/>
      <c r="AK39" s="714"/>
      <c r="AL39" s="683" t="s">
        <v>131</v>
      </c>
      <c r="AM39" s="684"/>
      <c r="AN39" s="684"/>
      <c r="AO39" s="715"/>
      <c r="AQ39" s="723" t="s">
        <v>339</v>
      </c>
      <c r="AR39" s="724"/>
      <c r="AS39" s="724"/>
      <c r="AT39" s="724"/>
      <c r="AU39" s="724"/>
      <c r="AV39" s="724"/>
      <c r="AW39" s="724"/>
      <c r="AX39" s="724"/>
      <c r="AY39" s="725"/>
      <c r="AZ39" s="680" t="s">
        <v>131</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5048</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32460</v>
      </c>
      <c r="CS39" s="699"/>
      <c r="CT39" s="699"/>
      <c r="CU39" s="699"/>
      <c r="CV39" s="699"/>
      <c r="CW39" s="699"/>
      <c r="CX39" s="699"/>
      <c r="CY39" s="700"/>
      <c r="CZ39" s="683">
        <v>0.4</v>
      </c>
      <c r="DA39" s="701"/>
      <c r="DB39" s="701"/>
      <c r="DC39" s="702"/>
      <c r="DD39" s="686">
        <v>1269</v>
      </c>
      <c r="DE39" s="699"/>
      <c r="DF39" s="699"/>
      <c r="DG39" s="699"/>
      <c r="DH39" s="699"/>
      <c r="DI39" s="699"/>
      <c r="DJ39" s="699"/>
      <c r="DK39" s="700"/>
      <c r="DL39" s="686" t="s">
        <v>131</v>
      </c>
      <c r="DM39" s="699"/>
      <c r="DN39" s="699"/>
      <c r="DO39" s="699"/>
      <c r="DP39" s="699"/>
      <c r="DQ39" s="699"/>
      <c r="DR39" s="699"/>
      <c r="DS39" s="699"/>
      <c r="DT39" s="699"/>
      <c r="DU39" s="699"/>
      <c r="DV39" s="700"/>
      <c r="DW39" s="683" t="s">
        <v>131</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131</v>
      </c>
      <c r="S40" s="681"/>
      <c r="T40" s="681"/>
      <c r="U40" s="681"/>
      <c r="V40" s="681"/>
      <c r="W40" s="681"/>
      <c r="X40" s="681"/>
      <c r="Y40" s="682"/>
      <c r="Z40" s="713" t="s">
        <v>131</v>
      </c>
      <c r="AA40" s="713"/>
      <c r="AB40" s="713"/>
      <c r="AC40" s="713"/>
      <c r="AD40" s="714" t="s">
        <v>131</v>
      </c>
      <c r="AE40" s="714"/>
      <c r="AF40" s="714"/>
      <c r="AG40" s="714"/>
      <c r="AH40" s="714"/>
      <c r="AI40" s="714"/>
      <c r="AJ40" s="714"/>
      <c r="AK40" s="714"/>
      <c r="AL40" s="683" t="s">
        <v>131</v>
      </c>
      <c r="AM40" s="684"/>
      <c r="AN40" s="684"/>
      <c r="AO40" s="715"/>
      <c r="AQ40" s="723" t="s">
        <v>343</v>
      </c>
      <c r="AR40" s="724"/>
      <c r="AS40" s="724"/>
      <c r="AT40" s="724"/>
      <c r="AU40" s="724"/>
      <c r="AV40" s="724"/>
      <c r="AW40" s="724"/>
      <c r="AX40" s="724"/>
      <c r="AY40" s="725"/>
      <c r="AZ40" s="680" t="s">
        <v>131</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112</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5044</v>
      </c>
      <c r="CS40" s="681"/>
      <c r="CT40" s="681"/>
      <c r="CU40" s="681"/>
      <c r="CV40" s="681"/>
      <c r="CW40" s="681"/>
      <c r="CX40" s="681"/>
      <c r="CY40" s="682"/>
      <c r="CZ40" s="683">
        <v>0.1</v>
      </c>
      <c r="DA40" s="701"/>
      <c r="DB40" s="701"/>
      <c r="DC40" s="702"/>
      <c r="DD40" s="686">
        <v>1500</v>
      </c>
      <c r="DE40" s="681"/>
      <c r="DF40" s="681"/>
      <c r="DG40" s="681"/>
      <c r="DH40" s="681"/>
      <c r="DI40" s="681"/>
      <c r="DJ40" s="681"/>
      <c r="DK40" s="682"/>
      <c r="DL40" s="686" t="s">
        <v>131</v>
      </c>
      <c r="DM40" s="681"/>
      <c r="DN40" s="681"/>
      <c r="DO40" s="681"/>
      <c r="DP40" s="681"/>
      <c r="DQ40" s="681"/>
      <c r="DR40" s="681"/>
      <c r="DS40" s="681"/>
      <c r="DT40" s="681"/>
      <c r="DU40" s="681"/>
      <c r="DV40" s="682"/>
      <c r="DW40" s="683" t="s">
        <v>131</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131</v>
      </c>
      <c r="S41" s="681"/>
      <c r="T41" s="681"/>
      <c r="U41" s="681"/>
      <c r="V41" s="681"/>
      <c r="W41" s="681"/>
      <c r="X41" s="681"/>
      <c r="Y41" s="682"/>
      <c r="Z41" s="713" t="s">
        <v>131</v>
      </c>
      <c r="AA41" s="713"/>
      <c r="AB41" s="713"/>
      <c r="AC41" s="713"/>
      <c r="AD41" s="714" t="s">
        <v>131</v>
      </c>
      <c r="AE41" s="714"/>
      <c r="AF41" s="714"/>
      <c r="AG41" s="714"/>
      <c r="AH41" s="714"/>
      <c r="AI41" s="714"/>
      <c r="AJ41" s="714"/>
      <c r="AK41" s="714"/>
      <c r="AL41" s="683" t="s">
        <v>131</v>
      </c>
      <c r="AM41" s="684"/>
      <c r="AN41" s="684"/>
      <c r="AO41" s="715"/>
      <c r="AQ41" s="723" t="s">
        <v>348</v>
      </c>
      <c r="AR41" s="724"/>
      <c r="AS41" s="724"/>
      <c r="AT41" s="724"/>
      <c r="AU41" s="724"/>
      <c r="AV41" s="724"/>
      <c r="AW41" s="724"/>
      <c r="AX41" s="724"/>
      <c r="AY41" s="725"/>
      <c r="AZ41" s="680">
        <v>225055</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2</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131</v>
      </c>
      <c r="CS41" s="699"/>
      <c r="CT41" s="699"/>
      <c r="CU41" s="699"/>
      <c r="CV41" s="699"/>
      <c r="CW41" s="699"/>
      <c r="CX41" s="699"/>
      <c r="CY41" s="700"/>
      <c r="CZ41" s="683" t="s">
        <v>131</v>
      </c>
      <c r="DA41" s="701"/>
      <c r="DB41" s="701"/>
      <c r="DC41" s="702"/>
      <c r="DD41" s="686" t="s">
        <v>131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222202</v>
      </c>
      <c r="S42" s="681"/>
      <c r="T42" s="681"/>
      <c r="U42" s="681"/>
      <c r="V42" s="681"/>
      <c r="W42" s="681"/>
      <c r="X42" s="681"/>
      <c r="Y42" s="682"/>
      <c r="Z42" s="713">
        <v>2.4</v>
      </c>
      <c r="AA42" s="713"/>
      <c r="AB42" s="713"/>
      <c r="AC42" s="713"/>
      <c r="AD42" s="714" t="s">
        <v>131</v>
      </c>
      <c r="AE42" s="714"/>
      <c r="AF42" s="714"/>
      <c r="AG42" s="714"/>
      <c r="AH42" s="714"/>
      <c r="AI42" s="714"/>
      <c r="AJ42" s="714"/>
      <c r="AK42" s="714"/>
      <c r="AL42" s="683" t="s">
        <v>131</v>
      </c>
      <c r="AM42" s="684"/>
      <c r="AN42" s="684"/>
      <c r="AO42" s="715"/>
      <c r="AQ42" s="716" t="s">
        <v>352</v>
      </c>
      <c r="AR42" s="717"/>
      <c r="AS42" s="717"/>
      <c r="AT42" s="717"/>
      <c r="AU42" s="717"/>
      <c r="AV42" s="717"/>
      <c r="AW42" s="717"/>
      <c r="AX42" s="717"/>
      <c r="AY42" s="718"/>
      <c r="AZ42" s="664">
        <v>672544</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369</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541861</v>
      </c>
      <c r="CS42" s="681"/>
      <c r="CT42" s="681"/>
      <c r="CU42" s="681"/>
      <c r="CV42" s="681"/>
      <c r="CW42" s="681"/>
      <c r="CX42" s="681"/>
      <c r="CY42" s="682"/>
      <c r="CZ42" s="683">
        <v>6.1</v>
      </c>
      <c r="DA42" s="684"/>
      <c r="DB42" s="684"/>
      <c r="DC42" s="685"/>
      <c r="DD42" s="686">
        <v>142228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9189041</v>
      </c>
      <c r="S43" s="703"/>
      <c r="T43" s="703"/>
      <c r="U43" s="703"/>
      <c r="V43" s="703"/>
      <c r="W43" s="703"/>
      <c r="X43" s="703"/>
      <c r="Y43" s="704"/>
      <c r="Z43" s="705">
        <v>100</v>
      </c>
      <c r="AA43" s="705"/>
      <c r="AB43" s="705"/>
      <c r="AC43" s="705"/>
      <c r="AD43" s="706">
        <v>4539958</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11829</v>
      </c>
      <c r="CS43" s="699"/>
      <c r="CT43" s="699"/>
      <c r="CU43" s="699"/>
      <c r="CV43" s="699"/>
      <c r="CW43" s="699"/>
      <c r="CX43" s="699"/>
      <c r="CY43" s="700"/>
      <c r="CZ43" s="683">
        <v>0.1</v>
      </c>
      <c r="DA43" s="701"/>
      <c r="DB43" s="701"/>
      <c r="DC43" s="702"/>
      <c r="DD43" s="686">
        <v>11829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357</v>
      </c>
      <c r="CG44" s="678"/>
      <c r="CH44" s="678"/>
      <c r="CI44" s="678"/>
      <c r="CJ44" s="678"/>
      <c r="CK44" s="678"/>
      <c r="CL44" s="678"/>
      <c r="CM44" s="678"/>
      <c r="CN44" s="678"/>
      <c r="CO44" s="678"/>
      <c r="CP44" s="678"/>
      <c r="CQ44" s="679"/>
      <c r="CR44" s="680">
        <v>342333</v>
      </c>
      <c r="CS44" s="681"/>
      <c r="CT44" s="681"/>
      <c r="CU44" s="681"/>
      <c r="CV44" s="681"/>
      <c r="CW44" s="681"/>
      <c r="CX44" s="681"/>
      <c r="CY44" s="682"/>
      <c r="CZ44" s="683">
        <v>3.8</v>
      </c>
      <c r="DA44" s="684"/>
      <c r="DB44" s="684"/>
      <c r="DC44" s="685"/>
      <c r="DD44" s="686">
        <v>131883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116945</v>
      </c>
      <c r="CS45" s="699"/>
      <c r="CT45" s="699"/>
      <c r="CU45" s="699"/>
      <c r="CV45" s="699"/>
      <c r="CW45" s="699"/>
      <c r="CX45" s="699"/>
      <c r="CY45" s="700"/>
      <c r="CZ45" s="683">
        <v>1.3</v>
      </c>
      <c r="DA45" s="701"/>
      <c r="DB45" s="701"/>
      <c r="DC45" s="702"/>
      <c r="DD45" s="686">
        <v>23707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225388</v>
      </c>
      <c r="CS46" s="681"/>
      <c r="CT46" s="681"/>
      <c r="CU46" s="681"/>
      <c r="CV46" s="681"/>
      <c r="CW46" s="681"/>
      <c r="CX46" s="681"/>
      <c r="CY46" s="682"/>
      <c r="CZ46" s="683">
        <v>2.5</v>
      </c>
      <c r="DA46" s="684"/>
      <c r="DB46" s="684"/>
      <c r="DC46" s="685"/>
      <c r="DD46" s="686">
        <v>108176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199528</v>
      </c>
      <c r="CS47" s="699"/>
      <c r="CT47" s="699"/>
      <c r="CU47" s="699"/>
      <c r="CV47" s="699"/>
      <c r="CW47" s="699"/>
      <c r="CX47" s="699"/>
      <c r="CY47" s="700"/>
      <c r="CZ47" s="683">
        <v>2.2000000000000002</v>
      </c>
      <c r="DA47" s="701"/>
      <c r="DB47" s="701"/>
      <c r="DC47" s="702"/>
      <c r="DD47" s="686">
        <v>10345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131</v>
      </c>
      <c r="CS48" s="681"/>
      <c r="CT48" s="681"/>
      <c r="CU48" s="681"/>
      <c r="CV48" s="681"/>
      <c r="CW48" s="681"/>
      <c r="CX48" s="681"/>
      <c r="CY48" s="682"/>
      <c r="CZ48" s="683" t="s">
        <v>131</v>
      </c>
      <c r="DA48" s="684"/>
      <c r="DB48" s="684"/>
      <c r="DC48" s="685"/>
      <c r="DD48" s="686" t="s">
        <v>365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8900842</v>
      </c>
      <c r="CS49" s="665"/>
      <c r="CT49" s="665"/>
      <c r="CU49" s="665"/>
      <c r="CV49" s="665"/>
      <c r="CW49" s="665"/>
      <c r="CX49" s="665"/>
      <c r="CY49" s="666"/>
      <c r="CZ49" s="667">
        <v>100</v>
      </c>
      <c r="DA49" s="668"/>
      <c r="DB49" s="668"/>
      <c r="DC49" s="669"/>
      <c r="DD49" s="670">
        <v>5397749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JjFUu9X9lLZELsYekO7q3CifCsHZsPM6ol8HDmuY+4su20/V5xrg7cYS9pYW15L2OEC5RfAFJn3RjfCYWFLs9A==" saltValue="3Qd9La5yKiNWPhROapIdP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368</v>
      </c>
      <c r="DK2" s="1207"/>
      <c r="DL2" s="1207"/>
      <c r="DM2" s="1207"/>
      <c r="DN2" s="1207"/>
      <c r="DO2" s="1208"/>
      <c r="DP2" s="251"/>
      <c r="DQ2" s="1206" t="s">
        <v>369</v>
      </c>
      <c r="DR2" s="1207"/>
      <c r="DS2" s="1207"/>
      <c r="DT2" s="1207"/>
      <c r="DU2" s="1207"/>
      <c r="DV2" s="1207"/>
      <c r="DW2" s="1207"/>
      <c r="DX2" s="1207"/>
      <c r="DY2" s="1207"/>
      <c r="DZ2" s="120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9" t="s">
        <v>370</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1" t="s">
        <v>372</v>
      </c>
      <c r="B5" s="1092"/>
      <c r="C5" s="1092"/>
      <c r="D5" s="1092"/>
      <c r="E5" s="1092"/>
      <c r="F5" s="1092"/>
      <c r="G5" s="1092"/>
      <c r="H5" s="1092"/>
      <c r="I5" s="1092"/>
      <c r="J5" s="1092"/>
      <c r="K5" s="1092"/>
      <c r="L5" s="1092"/>
      <c r="M5" s="1092"/>
      <c r="N5" s="1092"/>
      <c r="O5" s="1092"/>
      <c r="P5" s="1093"/>
      <c r="Q5" s="1097" t="s">
        <v>373</v>
      </c>
      <c r="R5" s="1098"/>
      <c r="S5" s="1098"/>
      <c r="T5" s="1098"/>
      <c r="U5" s="1099"/>
      <c r="V5" s="1097" t="s">
        <v>374</v>
      </c>
      <c r="W5" s="1098"/>
      <c r="X5" s="1098"/>
      <c r="Y5" s="1098"/>
      <c r="Z5" s="1099"/>
      <c r="AA5" s="1097" t="s">
        <v>375</v>
      </c>
      <c r="AB5" s="1098"/>
      <c r="AC5" s="1098"/>
      <c r="AD5" s="1098"/>
      <c r="AE5" s="1098"/>
      <c r="AF5" s="1209" t="s">
        <v>376</v>
      </c>
      <c r="AG5" s="1098"/>
      <c r="AH5" s="1098"/>
      <c r="AI5" s="1098"/>
      <c r="AJ5" s="1113"/>
      <c r="AK5" s="1098" t="s">
        <v>377</v>
      </c>
      <c r="AL5" s="1098"/>
      <c r="AM5" s="1098"/>
      <c r="AN5" s="1098"/>
      <c r="AO5" s="1099"/>
      <c r="AP5" s="1097" t="s">
        <v>378</v>
      </c>
      <c r="AQ5" s="1098"/>
      <c r="AR5" s="1098"/>
      <c r="AS5" s="1098"/>
      <c r="AT5" s="1099"/>
      <c r="AU5" s="1097" t="s">
        <v>379</v>
      </c>
      <c r="AV5" s="1098"/>
      <c r="AW5" s="1098"/>
      <c r="AX5" s="1098"/>
      <c r="AY5" s="1113"/>
      <c r="AZ5" s="258"/>
      <c r="BA5" s="258"/>
      <c r="BB5" s="258"/>
      <c r="BC5" s="258"/>
      <c r="BD5" s="258"/>
      <c r="BE5" s="259"/>
      <c r="BF5" s="259"/>
      <c r="BG5" s="259"/>
      <c r="BH5" s="259"/>
      <c r="BI5" s="259"/>
      <c r="BJ5" s="259"/>
      <c r="BK5" s="259"/>
      <c r="BL5" s="259"/>
      <c r="BM5" s="259"/>
      <c r="BN5" s="259"/>
      <c r="BO5" s="259"/>
      <c r="BP5" s="259"/>
      <c r="BQ5" s="1091" t="s">
        <v>380</v>
      </c>
      <c r="BR5" s="1092"/>
      <c r="BS5" s="1092"/>
      <c r="BT5" s="1092"/>
      <c r="BU5" s="1092"/>
      <c r="BV5" s="1092"/>
      <c r="BW5" s="1092"/>
      <c r="BX5" s="1092"/>
      <c r="BY5" s="1092"/>
      <c r="BZ5" s="1092"/>
      <c r="CA5" s="1092"/>
      <c r="CB5" s="1092"/>
      <c r="CC5" s="1092"/>
      <c r="CD5" s="1092"/>
      <c r="CE5" s="1092"/>
      <c r="CF5" s="1092"/>
      <c r="CG5" s="1093"/>
      <c r="CH5" s="1097" t="s">
        <v>381</v>
      </c>
      <c r="CI5" s="1098"/>
      <c r="CJ5" s="1098"/>
      <c r="CK5" s="1098"/>
      <c r="CL5" s="1099"/>
      <c r="CM5" s="1097" t="s">
        <v>382</v>
      </c>
      <c r="CN5" s="1098"/>
      <c r="CO5" s="1098"/>
      <c r="CP5" s="1098"/>
      <c r="CQ5" s="1099"/>
      <c r="CR5" s="1097" t="s">
        <v>383</v>
      </c>
      <c r="CS5" s="1098"/>
      <c r="CT5" s="1098"/>
      <c r="CU5" s="1098"/>
      <c r="CV5" s="1099"/>
      <c r="CW5" s="1097" t="s">
        <v>384</v>
      </c>
      <c r="CX5" s="1098"/>
      <c r="CY5" s="1098"/>
      <c r="CZ5" s="1098"/>
      <c r="DA5" s="1099"/>
      <c r="DB5" s="1097" t="s">
        <v>385</v>
      </c>
      <c r="DC5" s="1098"/>
      <c r="DD5" s="1098"/>
      <c r="DE5" s="1098"/>
      <c r="DF5" s="1099"/>
      <c r="DG5" s="1194" t="s">
        <v>386</v>
      </c>
      <c r="DH5" s="1195"/>
      <c r="DI5" s="1195"/>
      <c r="DJ5" s="1195"/>
      <c r="DK5" s="1196"/>
      <c r="DL5" s="1194" t="s">
        <v>387</v>
      </c>
      <c r="DM5" s="1195"/>
      <c r="DN5" s="1195"/>
      <c r="DO5" s="1195"/>
      <c r="DP5" s="1196"/>
      <c r="DQ5" s="1097" t="s">
        <v>388</v>
      </c>
      <c r="DR5" s="1098"/>
      <c r="DS5" s="1098"/>
      <c r="DT5" s="1098"/>
      <c r="DU5" s="1099"/>
      <c r="DV5" s="1097" t="s">
        <v>379</v>
      </c>
      <c r="DW5" s="1098"/>
      <c r="DX5" s="1098"/>
      <c r="DY5" s="1098"/>
      <c r="DZ5" s="1113"/>
      <c r="EA5" s="256"/>
    </row>
    <row r="6" spans="1:131" s="257"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4"/>
      <c r="BA6" s="254"/>
      <c r="BB6" s="254"/>
      <c r="BC6" s="254"/>
      <c r="BD6" s="254"/>
      <c r="BE6" s="255"/>
      <c r="BF6" s="255"/>
      <c r="BG6" s="255"/>
      <c r="BH6" s="255"/>
      <c r="BI6" s="255"/>
      <c r="BJ6" s="255"/>
      <c r="BK6" s="255"/>
      <c r="BL6" s="255"/>
      <c r="BM6" s="255"/>
      <c r="BN6" s="255"/>
      <c r="BO6" s="255"/>
      <c r="BP6" s="255"/>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6"/>
    </row>
    <row r="7" spans="1:131" s="257" customFormat="1" ht="26.25" customHeight="1" thickTop="1" x14ac:dyDescent="0.15">
      <c r="A7" s="260">
        <v>1</v>
      </c>
      <c r="B7" s="1146" t="s">
        <v>389</v>
      </c>
      <c r="C7" s="1147"/>
      <c r="D7" s="1147"/>
      <c r="E7" s="1147"/>
      <c r="F7" s="1147"/>
      <c r="G7" s="1147"/>
      <c r="H7" s="1147"/>
      <c r="I7" s="1147"/>
      <c r="J7" s="1147"/>
      <c r="K7" s="1147"/>
      <c r="L7" s="1147"/>
      <c r="M7" s="1147"/>
      <c r="N7" s="1147"/>
      <c r="O7" s="1147"/>
      <c r="P7" s="1148"/>
      <c r="Q7" s="1200">
        <v>9189</v>
      </c>
      <c r="R7" s="1201"/>
      <c r="S7" s="1201"/>
      <c r="T7" s="1201"/>
      <c r="U7" s="1201"/>
      <c r="V7" s="1201">
        <v>8901</v>
      </c>
      <c r="W7" s="1201"/>
      <c r="X7" s="1201"/>
      <c r="Y7" s="1201"/>
      <c r="Z7" s="1201"/>
      <c r="AA7" s="1201">
        <v>288</v>
      </c>
      <c r="AB7" s="1201"/>
      <c r="AC7" s="1201"/>
      <c r="AD7" s="1201"/>
      <c r="AE7" s="1202"/>
      <c r="AF7" s="1203">
        <v>188</v>
      </c>
      <c r="AG7" s="1204"/>
      <c r="AH7" s="1204"/>
      <c r="AI7" s="1204"/>
      <c r="AJ7" s="1205"/>
      <c r="AK7" s="1187">
        <v>248</v>
      </c>
      <c r="AL7" s="1188"/>
      <c r="AM7" s="1188"/>
      <c r="AN7" s="1188"/>
      <c r="AO7" s="1188"/>
      <c r="AP7" s="1188">
        <v>5696</v>
      </c>
      <c r="AQ7" s="1188"/>
      <c r="AR7" s="1188"/>
      <c r="AS7" s="1188"/>
      <c r="AT7" s="1188"/>
      <c r="AU7" s="1189"/>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c r="BS7" s="1191"/>
      <c r="BT7" s="1192"/>
      <c r="BU7" s="1192"/>
      <c r="BV7" s="1192"/>
      <c r="BW7" s="1192"/>
      <c r="BX7" s="1192"/>
      <c r="BY7" s="1192"/>
      <c r="BZ7" s="1192"/>
      <c r="CA7" s="1192"/>
      <c r="CB7" s="1192"/>
      <c r="CC7" s="1192"/>
      <c r="CD7" s="1192"/>
      <c r="CE7" s="1192"/>
      <c r="CF7" s="1192"/>
      <c r="CG7" s="1193"/>
      <c r="CH7" s="1184"/>
      <c r="CI7" s="1185"/>
      <c r="CJ7" s="1185"/>
      <c r="CK7" s="1185"/>
      <c r="CL7" s="1186"/>
      <c r="CM7" s="1184"/>
      <c r="CN7" s="1185"/>
      <c r="CO7" s="1185"/>
      <c r="CP7" s="1185"/>
      <c r="CQ7" s="1186"/>
      <c r="CR7" s="1184"/>
      <c r="CS7" s="1185"/>
      <c r="CT7" s="1185"/>
      <c r="CU7" s="1185"/>
      <c r="CV7" s="1186"/>
      <c r="CW7" s="1184"/>
      <c r="CX7" s="1185"/>
      <c r="CY7" s="1185"/>
      <c r="CZ7" s="1185"/>
      <c r="DA7" s="1186"/>
      <c r="DB7" s="1184"/>
      <c r="DC7" s="1185"/>
      <c r="DD7" s="1185"/>
      <c r="DE7" s="1185"/>
      <c r="DF7" s="1186"/>
      <c r="DG7" s="1184"/>
      <c r="DH7" s="1185"/>
      <c r="DI7" s="1185"/>
      <c r="DJ7" s="1185"/>
      <c r="DK7" s="1186"/>
      <c r="DL7" s="1184"/>
      <c r="DM7" s="1185"/>
      <c r="DN7" s="1185"/>
      <c r="DO7" s="1185"/>
      <c r="DP7" s="1186"/>
      <c r="DQ7" s="1184"/>
      <c r="DR7" s="1185"/>
      <c r="DS7" s="1185"/>
      <c r="DT7" s="1185"/>
      <c r="DU7" s="1186"/>
      <c r="DV7" s="1211"/>
      <c r="DW7" s="1212"/>
      <c r="DX7" s="1212"/>
      <c r="DY7" s="1212"/>
      <c r="DZ7" s="1213"/>
      <c r="EA7" s="256"/>
    </row>
    <row r="8" spans="1:131" s="257" customFormat="1" ht="26.25" customHeight="1" x14ac:dyDescent="0.15">
      <c r="A8" s="263">
        <v>2</v>
      </c>
      <c r="B8" s="1133"/>
      <c r="C8" s="1134"/>
      <c r="D8" s="1134"/>
      <c r="E8" s="1134"/>
      <c r="F8" s="1134"/>
      <c r="G8" s="1134"/>
      <c r="H8" s="1134"/>
      <c r="I8" s="1134"/>
      <c r="J8" s="1134"/>
      <c r="K8" s="1134"/>
      <c r="L8" s="1134"/>
      <c r="M8" s="1134"/>
      <c r="N8" s="1134"/>
      <c r="O8" s="1134"/>
      <c r="P8" s="1135"/>
      <c r="Q8" s="1139"/>
      <c r="R8" s="1140"/>
      <c r="S8" s="1140"/>
      <c r="T8" s="1140"/>
      <c r="U8" s="1140"/>
      <c r="V8" s="1140"/>
      <c r="W8" s="1140"/>
      <c r="X8" s="1140"/>
      <c r="Y8" s="1140"/>
      <c r="Z8" s="1140"/>
      <c r="AA8" s="1140"/>
      <c r="AB8" s="1140"/>
      <c r="AC8" s="1140"/>
      <c r="AD8" s="1140"/>
      <c r="AE8" s="1141"/>
      <c r="AF8" s="1115"/>
      <c r="AG8" s="1116"/>
      <c r="AH8" s="1116"/>
      <c r="AI8" s="1116"/>
      <c r="AJ8" s="1117"/>
      <c r="AK8" s="1182"/>
      <c r="AL8" s="1183"/>
      <c r="AM8" s="1183"/>
      <c r="AN8" s="1183"/>
      <c r="AO8" s="1183"/>
      <c r="AP8" s="1183"/>
      <c r="AQ8" s="1183"/>
      <c r="AR8" s="1183"/>
      <c r="AS8" s="1183"/>
      <c r="AT8" s="1183"/>
      <c r="AU8" s="1180"/>
      <c r="AV8" s="1180"/>
      <c r="AW8" s="1180"/>
      <c r="AX8" s="1180"/>
      <c r="AY8" s="1181"/>
      <c r="AZ8" s="254"/>
      <c r="BA8" s="254"/>
      <c r="BB8" s="254"/>
      <c r="BC8" s="254"/>
      <c r="BD8" s="254"/>
      <c r="BE8" s="255"/>
      <c r="BF8" s="255"/>
      <c r="BG8" s="255"/>
      <c r="BH8" s="255"/>
      <c r="BI8" s="255"/>
      <c r="BJ8" s="255"/>
      <c r="BK8" s="255"/>
      <c r="BL8" s="255"/>
      <c r="BM8" s="255"/>
      <c r="BN8" s="255"/>
      <c r="BO8" s="255"/>
      <c r="BP8" s="255"/>
      <c r="BQ8" s="264">
        <v>2</v>
      </c>
      <c r="BR8" s="265"/>
      <c r="BS8" s="1110"/>
      <c r="BT8" s="1111"/>
      <c r="BU8" s="1111"/>
      <c r="BV8" s="1111"/>
      <c r="BW8" s="1111"/>
      <c r="BX8" s="1111"/>
      <c r="BY8" s="1111"/>
      <c r="BZ8" s="1111"/>
      <c r="CA8" s="1111"/>
      <c r="CB8" s="1111"/>
      <c r="CC8" s="1111"/>
      <c r="CD8" s="1111"/>
      <c r="CE8" s="1111"/>
      <c r="CF8" s="1111"/>
      <c r="CG8" s="1112"/>
      <c r="CH8" s="1085"/>
      <c r="CI8" s="1086"/>
      <c r="CJ8" s="1086"/>
      <c r="CK8" s="1086"/>
      <c r="CL8" s="1087"/>
      <c r="CM8" s="1085"/>
      <c r="CN8" s="1086"/>
      <c r="CO8" s="1086"/>
      <c r="CP8" s="1086"/>
      <c r="CQ8" s="1087"/>
      <c r="CR8" s="1085"/>
      <c r="CS8" s="1086"/>
      <c r="CT8" s="1086"/>
      <c r="CU8" s="1086"/>
      <c r="CV8" s="1087"/>
      <c r="CW8" s="1085"/>
      <c r="CX8" s="1086"/>
      <c r="CY8" s="1086"/>
      <c r="CZ8" s="1086"/>
      <c r="DA8" s="1087"/>
      <c r="DB8" s="1085"/>
      <c r="DC8" s="1086"/>
      <c r="DD8" s="1086"/>
      <c r="DE8" s="1086"/>
      <c r="DF8" s="1087"/>
      <c r="DG8" s="1085"/>
      <c r="DH8" s="1086"/>
      <c r="DI8" s="1086"/>
      <c r="DJ8" s="1086"/>
      <c r="DK8" s="1087"/>
      <c r="DL8" s="1085"/>
      <c r="DM8" s="1086"/>
      <c r="DN8" s="1086"/>
      <c r="DO8" s="1086"/>
      <c r="DP8" s="1087"/>
      <c r="DQ8" s="1085"/>
      <c r="DR8" s="1086"/>
      <c r="DS8" s="1086"/>
      <c r="DT8" s="1086"/>
      <c r="DU8" s="1087"/>
      <c r="DV8" s="1088"/>
      <c r="DW8" s="1089"/>
      <c r="DX8" s="1089"/>
      <c r="DY8" s="1089"/>
      <c r="DZ8" s="1090"/>
      <c r="EA8" s="256"/>
    </row>
    <row r="9" spans="1:131" s="257" customFormat="1" ht="26.25" customHeight="1" x14ac:dyDescent="0.15">
      <c r="A9" s="263">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5"/>
      <c r="AG9" s="1116"/>
      <c r="AH9" s="1116"/>
      <c r="AI9" s="1116"/>
      <c r="AJ9" s="1117"/>
      <c r="AK9" s="1182"/>
      <c r="AL9" s="1183"/>
      <c r="AM9" s="1183"/>
      <c r="AN9" s="1183"/>
      <c r="AO9" s="1183"/>
      <c r="AP9" s="1183"/>
      <c r="AQ9" s="1183"/>
      <c r="AR9" s="1183"/>
      <c r="AS9" s="1183"/>
      <c r="AT9" s="1183"/>
      <c r="AU9" s="1180"/>
      <c r="AV9" s="1180"/>
      <c r="AW9" s="1180"/>
      <c r="AX9" s="1180"/>
      <c r="AY9" s="1181"/>
      <c r="AZ9" s="254"/>
      <c r="BA9" s="254"/>
      <c r="BB9" s="254"/>
      <c r="BC9" s="254"/>
      <c r="BD9" s="254"/>
      <c r="BE9" s="255"/>
      <c r="BF9" s="255"/>
      <c r="BG9" s="255"/>
      <c r="BH9" s="255"/>
      <c r="BI9" s="255"/>
      <c r="BJ9" s="255"/>
      <c r="BK9" s="255"/>
      <c r="BL9" s="255"/>
      <c r="BM9" s="255"/>
      <c r="BN9" s="255"/>
      <c r="BO9" s="255"/>
      <c r="BP9" s="255"/>
      <c r="BQ9" s="264">
        <v>3</v>
      </c>
      <c r="BR9" s="265"/>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6"/>
    </row>
    <row r="10" spans="1:131" s="257" customFormat="1" ht="26.25" customHeight="1" x14ac:dyDescent="0.15">
      <c r="A10" s="263">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4"/>
      <c r="BA10" s="254"/>
      <c r="BB10" s="254"/>
      <c r="BC10" s="254"/>
      <c r="BD10" s="254"/>
      <c r="BE10" s="255"/>
      <c r="BF10" s="255"/>
      <c r="BG10" s="255"/>
      <c r="BH10" s="255"/>
      <c r="BI10" s="255"/>
      <c r="BJ10" s="255"/>
      <c r="BK10" s="255"/>
      <c r="BL10" s="255"/>
      <c r="BM10" s="255"/>
      <c r="BN10" s="255"/>
      <c r="BO10" s="255"/>
      <c r="BP10" s="255"/>
      <c r="BQ10" s="264">
        <v>4</v>
      </c>
      <c r="BR10" s="265"/>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6"/>
    </row>
    <row r="11" spans="1:131" s="257" customFormat="1" ht="26.25" customHeight="1" x14ac:dyDescent="0.15">
      <c r="A11" s="263">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4"/>
      <c r="BA11" s="254"/>
      <c r="BB11" s="254"/>
      <c r="BC11" s="254"/>
      <c r="BD11" s="254"/>
      <c r="BE11" s="255"/>
      <c r="BF11" s="255"/>
      <c r="BG11" s="255"/>
      <c r="BH11" s="255"/>
      <c r="BI11" s="255"/>
      <c r="BJ11" s="255"/>
      <c r="BK11" s="255"/>
      <c r="BL11" s="255"/>
      <c r="BM11" s="255"/>
      <c r="BN11" s="255"/>
      <c r="BO11" s="255"/>
      <c r="BP11" s="255"/>
      <c r="BQ11" s="264">
        <v>5</v>
      </c>
      <c r="BR11" s="265"/>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6"/>
    </row>
    <row r="12" spans="1:131" s="257" customFormat="1" ht="26.25" customHeight="1" x14ac:dyDescent="0.15">
      <c r="A12" s="263">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4"/>
      <c r="BA12" s="254"/>
      <c r="BB12" s="254"/>
      <c r="BC12" s="254"/>
      <c r="BD12" s="254"/>
      <c r="BE12" s="255"/>
      <c r="BF12" s="255"/>
      <c r="BG12" s="255"/>
      <c r="BH12" s="255"/>
      <c r="BI12" s="255"/>
      <c r="BJ12" s="255"/>
      <c r="BK12" s="255"/>
      <c r="BL12" s="255"/>
      <c r="BM12" s="255"/>
      <c r="BN12" s="255"/>
      <c r="BO12" s="255"/>
      <c r="BP12" s="255"/>
      <c r="BQ12" s="264">
        <v>6</v>
      </c>
      <c r="BR12" s="265"/>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6"/>
    </row>
    <row r="13" spans="1:131" s="257" customFormat="1" ht="26.25" customHeight="1" x14ac:dyDescent="0.15">
      <c r="A13" s="263">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4"/>
      <c r="BA13" s="254"/>
      <c r="BB13" s="254"/>
      <c r="BC13" s="254"/>
      <c r="BD13" s="254"/>
      <c r="BE13" s="255"/>
      <c r="BF13" s="255"/>
      <c r="BG13" s="255"/>
      <c r="BH13" s="255"/>
      <c r="BI13" s="255"/>
      <c r="BJ13" s="255"/>
      <c r="BK13" s="255"/>
      <c r="BL13" s="255"/>
      <c r="BM13" s="255"/>
      <c r="BN13" s="255"/>
      <c r="BO13" s="255"/>
      <c r="BP13" s="255"/>
      <c r="BQ13" s="264">
        <v>7</v>
      </c>
      <c r="BR13" s="265"/>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6"/>
    </row>
    <row r="14" spans="1:131" s="257" customFormat="1" ht="26.25" customHeight="1" x14ac:dyDescent="0.15">
      <c r="A14" s="263">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4"/>
      <c r="BA14" s="254"/>
      <c r="BB14" s="254"/>
      <c r="BC14" s="254"/>
      <c r="BD14" s="254"/>
      <c r="BE14" s="255"/>
      <c r="BF14" s="255"/>
      <c r="BG14" s="255"/>
      <c r="BH14" s="255"/>
      <c r="BI14" s="255"/>
      <c r="BJ14" s="255"/>
      <c r="BK14" s="255"/>
      <c r="BL14" s="255"/>
      <c r="BM14" s="255"/>
      <c r="BN14" s="255"/>
      <c r="BO14" s="255"/>
      <c r="BP14" s="255"/>
      <c r="BQ14" s="264">
        <v>8</v>
      </c>
      <c r="BR14" s="265"/>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6"/>
    </row>
    <row r="15" spans="1:131" s="257" customFormat="1" ht="26.25" customHeight="1" x14ac:dyDescent="0.15">
      <c r="A15" s="263">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4"/>
      <c r="BA15" s="254"/>
      <c r="BB15" s="254"/>
      <c r="BC15" s="254"/>
      <c r="BD15" s="254"/>
      <c r="BE15" s="255"/>
      <c r="BF15" s="255"/>
      <c r="BG15" s="255"/>
      <c r="BH15" s="255"/>
      <c r="BI15" s="255"/>
      <c r="BJ15" s="255"/>
      <c r="BK15" s="255"/>
      <c r="BL15" s="255"/>
      <c r="BM15" s="255"/>
      <c r="BN15" s="255"/>
      <c r="BO15" s="255"/>
      <c r="BP15" s="255"/>
      <c r="BQ15" s="264">
        <v>9</v>
      </c>
      <c r="BR15" s="265"/>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6"/>
    </row>
    <row r="16" spans="1:131" s="257" customFormat="1" ht="26.25" customHeight="1" x14ac:dyDescent="0.15">
      <c r="A16" s="263">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4"/>
      <c r="BA16" s="254"/>
      <c r="BB16" s="254"/>
      <c r="BC16" s="254"/>
      <c r="BD16" s="254"/>
      <c r="BE16" s="255"/>
      <c r="BF16" s="255"/>
      <c r="BG16" s="255"/>
      <c r="BH16" s="255"/>
      <c r="BI16" s="255"/>
      <c r="BJ16" s="255"/>
      <c r="BK16" s="255"/>
      <c r="BL16" s="255"/>
      <c r="BM16" s="255"/>
      <c r="BN16" s="255"/>
      <c r="BO16" s="255"/>
      <c r="BP16" s="255"/>
      <c r="BQ16" s="264">
        <v>10</v>
      </c>
      <c r="BR16" s="265"/>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6"/>
    </row>
    <row r="17" spans="1:131" s="257" customFormat="1" ht="26.25" customHeight="1" x14ac:dyDescent="0.15">
      <c r="A17" s="263">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4"/>
      <c r="BA17" s="254"/>
      <c r="BB17" s="254"/>
      <c r="BC17" s="254"/>
      <c r="BD17" s="254"/>
      <c r="BE17" s="255"/>
      <c r="BF17" s="255"/>
      <c r="BG17" s="255"/>
      <c r="BH17" s="255"/>
      <c r="BI17" s="255"/>
      <c r="BJ17" s="255"/>
      <c r="BK17" s="255"/>
      <c r="BL17" s="255"/>
      <c r="BM17" s="255"/>
      <c r="BN17" s="255"/>
      <c r="BO17" s="255"/>
      <c r="BP17" s="255"/>
      <c r="BQ17" s="264">
        <v>11</v>
      </c>
      <c r="BR17" s="265"/>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6"/>
    </row>
    <row r="18" spans="1:131" s="257" customFormat="1" ht="26.25" customHeight="1" x14ac:dyDescent="0.15">
      <c r="A18" s="263">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4"/>
      <c r="BA18" s="254"/>
      <c r="BB18" s="254"/>
      <c r="BC18" s="254"/>
      <c r="BD18" s="254"/>
      <c r="BE18" s="255"/>
      <c r="BF18" s="255"/>
      <c r="BG18" s="255"/>
      <c r="BH18" s="255"/>
      <c r="BI18" s="255"/>
      <c r="BJ18" s="255"/>
      <c r="BK18" s="255"/>
      <c r="BL18" s="255"/>
      <c r="BM18" s="255"/>
      <c r="BN18" s="255"/>
      <c r="BO18" s="255"/>
      <c r="BP18" s="255"/>
      <c r="BQ18" s="264">
        <v>12</v>
      </c>
      <c r="BR18" s="265"/>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6"/>
    </row>
    <row r="19" spans="1:131" s="257" customFormat="1" ht="26.25" customHeight="1" x14ac:dyDescent="0.15">
      <c r="A19" s="263">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4"/>
      <c r="BA19" s="254"/>
      <c r="BB19" s="254"/>
      <c r="BC19" s="254"/>
      <c r="BD19" s="254"/>
      <c r="BE19" s="255"/>
      <c r="BF19" s="255"/>
      <c r="BG19" s="255"/>
      <c r="BH19" s="255"/>
      <c r="BI19" s="255"/>
      <c r="BJ19" s="255"/>
      <c r="BK19" s="255"/>
      <c r="BL19" s="255"/>
      <c r="BM19" s="255"/>
      <c r="BN19" s="255"/>
      <c r="BO19" s="255"/>
      <c r="BP19" s="255"/>
      <c r="BQ19" s="264">
        <v>13</v>
      </c>
      <c r="BR19" s="265"/>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6"/>
    </row>
    <row r="20" spans="1:131" s="257" customFormat="1" ht="26.25" customHeight="1" x14ac:dyDescent="0.15">
      <c r="A20" s="263">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4"/>
      <c r="BA20" s="254"/>
      <c r="BB20" s="254"/>
      <c r="BC20" s="254"/>
      <c r="BD20" s="254"/>
      <c r="BE20" s="255"/>
      <c r="BF20" s="255"/>
      <c r="BG20" s="255"/>
      <c r="BH20" s="255"/>
      <c r="BI20" s="255"/>
      <c r="BJ20" s="255"/>
      <c r="BK20" s="255"/>
      <c r="BL20" s="255"/>
      <c r="BM20" s="255"/>
      <c r="BN20" s="255"/>
      <c r="BO20" s="255"/>
      <c r="BP20" s="255"/>
      <c r="BQ20" s="264">
        <v>14</v>
      </c>
      <c r="BR20" s="265"/>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6"/>
    </row>
    <row r="21" spans="1:131" s="257" customFormat="1" ht="26.25" customHeight="1" thickBot="1" x14ac:dyDescent="0.2">
      <c r="A21" s="263">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4"/>
      <c r="BA21" s="254"/>
      <c r="BB21" s="254"/>
      <c r="BC21" s="254"/>
      <c r="BD21" s="254"/>
      <c r="BE21" s="255"/>
      <c r="BF21" s="255"/>
      <c r="BG21" s="255"/>
      <c r="BH21" s="255"/>
      <c r="BI21" s="255"/>
      <c r="BJ21" s="255"/>
      <c r="BK21" s="255"/>
      <c r="BL21" s="255"/>
      <c r="BM21" s="255"/>
      <c r="BN21" s="255"/>
      <c r="BO21" s="255"/>
      <c r="BP21" s="255"/>
      <c r="BQ21" s="264">
        <v>15</v>
      </c>
      <c r="BR21" s="265"/>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6"/>
    </row>
    <row r="22" spans="1:131" s="257" customFormat="1" ht="26.25" customHeight="1" x14ac:dyDescent="0.15">
      <c r="A22" s="263">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390</v>
      </c>
      <c r="BA22" s="1131"/>
      <c r="BB22" s="1131"/>
      <c r="BC22" s="1131"/>
      <c r="BD22" s="1132"/>
      <c r="BE22" s="255"/>
      <c r="BF22" s="255"/>
      <c r="BG22" s="255"/>
      <c r="BH22" s="255"/>
      <c r="BI22" s="255"/>
      <c r="BJ22" s="255"/>
      <c r="BK22" s="255"/>
      <c r="BL22" s="255"/>
      <c r="BM22" s="255"/>
      <c r="BN22" s="255"/>
      <c r="BO22" s="255"/>
      <c r="BP22" s="255"/>
      <c r="BQ22" s="264">
        <v>16</v>
      </c>
      <c r="BR22" s="265"/>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4">
        <v>9189</v>
      </c>
      <c r="R23" s="1165"/>
      <c r="S23" s="1165"/>
      <c r="T23" s="1165"/>
      <c r="U23" s="1165"/>
      <c r="V23" s="1165">
        <v>8901</v>
      </c>
      <c r="W23" s="1165"/>
      <c r="X23" s="1165"/>
      <c r="Y23" s="1165"/>
      <c r="Z23" s="1165"/>
      <c r="AA23" s="1165">
        <v>588</v>
      </c>
      <c r="AB23" s="1165"/>
      <c r="AC23" s="1165"/>
      <c r="AD23" s="1165"/>
      <c r="AE23" s="1166"/>
      <c r="AF23" s="1167">
        <v>188</v>
      </c>
      <c r="AG23" s="1165"/>
      <c r="AH23" s="1165"/>
      <c r="AI23" s="1165"/>
      <c r="AJ23" s="1168"/>
      <c r="AK23" s="1169"/>
      <c r="AL23" s="1170"/>
      <c r="AM23" s="1170"/>
      <c r="AN23" s="1170"/>
      <c r="AO23" s="1170"/>
      <c r="AP23" s="1165">
        <v>5696</v>
      </c>
      <c r="AQ23" s="1165"/>
      <c r="AR23" s="1165"/>
      <c r="AS23" s="1165"/>
      <c r="AT23" s="1165"/>
      <c r="AU23" s="1171"/>
      <c r="AV23" s="1171"/>
      <c r="AW23" s="1171"/>
      <c r="AX23" s="1171"/>
      <c r="AY23" s="1172"/>
      <c r="AZ23" s="1161" t="s">
        <v>393</v>
      </c>
      <c r="BA23" s="1162"/>
      <c r="BB23" s="1162"/>
      <c r="BC23" s="1162"/>
      <c r="BD23" s="1163"/>
      <c r="BE23" s="255"/>
      <c r="BF23" s="255"/>
      <c r="BG23" s="255"/>
      <c r="BH23" s="255"/>
      <c r="BI23" s="255"/>
      <c r="BJ23" s="255"/>
      <c r="BK23" s="255"/>
      <c r="BL23" s="255"/>
      <c r="BM23" s="255"/>
      <c r="BN23" s="255"/>
      <c r="BO23" s="255"/>
      <c r="BP23" s="255"/>
      <c r="BQ23" s="264">
        <v>17</v>
      </c>
      <c r="BR23" s="265"/>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6"/>
    </row>
    <row r="24" spans="1:131" s="257" customFormat="1" ht="26.25" customHeight="1" x14ac:dyDescent="0.15">
      <c r="A24" s="1160" t="s">
        <v>394</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4"/>
      <c r="BA24" s="254"/>
      <c r="BB24" s="254"/>
      <c r="BC24" s="254"/>
      <c r="BD24" s="254"/>
      <c r="BE24" s="255"/>
      <c r="BF24" s="255"/>
      <c r="BG24" s="255"/>
      <c r="BH24" s="255"/>
      <c r="BI24" s="255"/>
      <c r="BJ24" s="255"/>
      <c r="BK24" s="255"/>
      <c r="BL24" s="255"/>
      <c r="BM24" s="255"/>
      <c r="BN24" s="255"/>
      <c r="BO24" s="255"/>
      <c r="BP24" s="255"/>
      <c r="BQ24" s="264">
        <v>18</v>
      </c>
      <c r="BR24" s="265"/>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6"/>
    </row>
    <row r="25" spans="1:131" s="249" customFormat="1" ht="26.25" customHeight="1" thickBot="1" x14ac:dyDescent="0.2">
      <c r="A25" s="1159" t="s">
        <v>395</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4"/>
      <c r="BK25" s="254"/>
      <c r="BL25" s="254"/>
      <c r="BM25" s="254"/>
      <c r="BN25" s="254"/>
      <c r="BO25" s="267"/>
      <c r="BP25" s="267"/>
      <c r="BQ25" s="264">
        <v>19</v>
      </c>
      <c r="BR25" s="265"/>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8"/>
    </row>
    <row r="26" spans="1:131" s="249" customFormat="1" ht="26.25" customHeight="1" x14ac:dyDescent="0.15">
      <c r="A26" s="1091" t="s">
        <v>372</v>
      </c>
      <c r="B26" s="1092"/>
      <c r="C26" s="1092"/>
      <c r="D26" s="1092"/>
      <c r="E26" s="1092"/>
      <c r="F26" s="1092"/>
      <c r="G26" s="1092"/>
      <c r="H26" s="1092"/>
      <c r="I26" s="1092"/>
      <c r="J26" s="1092"/>
      <c r="K26" s="1092"/>
      <c r="L26" s="1092"/>
      <c r="M26" s="1092"/>
      <c r="N26" s="1092"/>
      <c r="O26" s="1092"/>
      <c r="P26" s="1093"/>
      <c r="Q26" s="1097" t="s">
        <v>396</v>
      </c>
      <c r="R26" s="1098"/>
      <c r="S26" s="1098"/>
      <c r="T26" s="1098"/>
      <c r="U26" s="1099"/>
      <c r="V26" s="1097" t="s">
        <v>397</v>
      </c>
      <c r="W26" s="1098"/>
      <c r="X26" s="1098"/>
      <c r="Y26" s="1098"/>
      <c r="Z26" s="1099"/>
      <c r="AA26" s="1097" t="s">
        <v>398</v>
      </c>
      <c r="AB26" s="1098"/>
      <c r="AC26" s="1098"/>
      <c r="AD26" s="1098"/>
      <c r="AE26" s="1098"/>
      <c r="AF26" s="1155" t="s">
        <v>399</v>
      </c>
      <c r="AG26" s="1104"/>
      <c r="AH26" s="1104"/>
      <c r="AI26" s="1104"/>
      <c r="AJ26" s="1156"/>
      <c r="AK26" s="1098" t="s">
        <v>400</v>
      </c>
      <c r="AL26" s="1098"/>
      <c r="AM26" s="1098"/>
      <c r="AN26" s="1098"/>
      <c r="AO26" s="1099"/>
      <c r="AP26" s="1097" t="s">
        <v>401</v>
      </c>
      <c r="AQ26" s="1098"/>
      <c r="AR26" s="1098"/>
      <c r="AS26" s="1098"/>
      <c r="AT26" s="1099"/>
      <c r="AU26" s="1097" t="s">
        <v>402</v>
      </c>
      <c r="AV26" s="1098"/>
      <c r="AW26" s="1098"/>
      <c r="AX26" s="1098"/>
      <c r="AY26" s="1099"/>
      <c r="AZ26" s="1097" t="s">
        <v>403</v>
      </c>
      <c r="BA26" s="1098"/>
      <c r="BB26" s="1098"/>
      <c r="BC26" s="1098"/>
      <c r="BD26" s="1099"/>
      <c r="BE26" s="1097" t="s">
        <v>379</v>
      </c>
      <c r="BF26" s="1098"/>
      <c r="BG26" s="1098"/>
      <c r="BH26" s="1098"/>
      <c r="BI26" s="1113"/>
      <c r="BJ26" s="254"/>
      <c r="BK26" s="254"/>
      <c r="BL26" s="254"/>
      <c r="BM26" s="254"/>
      <c r="BN26" s="254"/>
      <c r="BO26" s="267"/>
      <c r="BP26" s="267"/>
      <c r="BQ26" s="264">
        <v>20</v>
      </c>
      <c r="BR26" s="265"/>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8"/>
    </row>
    <row r="27" spans="1:131" s="249"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4"/>
      <c r="BK27" s="254"/>
      <c r="BL27" s="254"/>
      <c r="BM27" s="254"/>
      <c r="BN27" s="254"/>
      <c r="BO27" s="267"/>
      <c r="BP27" s="267"/>
      <c r="BQ27" s="264">
        <v>21</v>
      </c>
      <c r="BR27" s="265"/>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8"/>
    </row>
    <row r="28" spans="1:131" s="249" customFormat="1" ht="26.25" customHeight="1" thickTop="1" x14ac:dyDescent="0.15">
      <c r="A28" s="268">
        <v>1</v>
      </c>
      <c r="B28" s="1146" t="s">
        <v>404</v>
      </c>
      <c r="C28" s="1147"/>
      <c r="D28" s="1147"/>
      <c r="E28" s="1147"/>
      <c r="F28" s="1147"/>
      <c r="G28" s="1147"/>
      <c r="H28" s="1147"/>
      <c r="I28" s="1147"/>
      <c r="J28" s="1147"/>
      <c r="K28" s="1147"/>
      <c r="L28" s="1147"/>
      <c r="M28" s="1147"/>
      <c r="N28" s="1147"/>
      <c r="O28" s="1147"/>
      <c r="P28" s="1148"/>
      <c r="Q28" s="1149">
        <v>2773</v>
      </c>
      <c r="R28" s="1150"/>
      <c r="S28" s="1150"/>
      <c r="T28" s="1150"/>
      <c r="U28" s="1150"/>
      <c r="V28" s="1150">
        <v>2708</v>
      </c>
      <c r="W28" s="1150"/>
      <c r="X28" s="1150"/>
      <c r="Y28" s="1150"/>
      <c r="Z28" s="1150"/>
      <c r="AA28" s="1150">
        <v>65</v>
      </c>
      <c r="AB28" s="1150"/>
      <c r="AC28" s="1150"/>
      <c r="AD28" s="1150"/>
      <c r="AE28" s="1151"/>
      <c r="AF28" s="1152">
        <v>65</v>
      </c>
      <c r="AG28" s="1150"/>
      <c r="AH28" s="1150"/>
      <c r="AI28" s="1150"/>
      <c r="AJ28" s="1153"/>
      <c r="AK28" s="1154">
        <v>168</v>
      </c>
      <c r="AL28" s="1142"/>
      <c r="AM28" s="1142"/>
      <c r="AN28" s="1142"/>
      <c r="AO28" s="1142"/>
      <c r="AP28" s="1142" t="s">
        <v>581</v>
      </c>
      <c r="AQ28" s="1142"/>
      <c r="AR28" s="1142"/>
      <c r="AS28" s="1142"/>
      <c r="AT28" s="1142"/>
      <c r="AU28" s="1142" t="s">
        <v>581</v>
      </c>
      <c r="AV28" s="1142"/>
      <c r="AW28" s="1142"/>
      <c r="AX28" s="1142"/>
      <c r="AY28" s="1142"/>
      <c r="AZ28" s="1143" t="s">
        <v>582</v>
      </c>
      <c r="BA28" s="1143"/>
      <c r="BB28" s="1143"/>
      <c r="BC28" s="1143"/>
      <c r="BD28" s="1143"/>
      <c r="BE28" s="1144"/>
      <c r="BF28" s="1144"/>
      <c r="BG28" s="1144"/>
      <c r="BH28" s="1144"/>
      <c r="BI28" s="1145"/>
      <c r="BJ28" s="254"/>
      <c r="BK28" s="254"/>
      <c r="BL28" s="254"/>
      <c r="BM28" s="254"/>
      <c r="BN28" s="254"/>
      <c r="BO28" s="267"/>
      <c r="BP28" s="267"/>
      <c r="BQ28" s="264">
        <v>22</v>
      </c>
      <c r="BR28" s="265"/>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8"/>
    </row>
    <row r="29" spans="1:131" s="249" customFormat="1" ht="26.25" customHeight="1" x14ac:dyDescent="0.15">
      <c r="A29" s="268">
        <v>2</v>
      </c>
      <c r="B29" s="1133" t="s">
        <v>405</v>
      </c>
      <c r="C29" s="1134"/>
      <c r="D29" s="1134"/>
      <c r="E29" s="1134"/>
      <c r="F29" s="1134"/>
      <c r="G29" s="1134"/>
      <c r="H29" s="1134"/>
      <c r="I29" s="1134"/>
      <c r="J29" s="1134"/>
      <c r="K29" s="1134"/>
      <c r="L29" s="1134"/>
      <c r="M29" s="1134"/>
      <c r="N29" s="1134"/>
      <c r="O29" s="1134"/>
      <c r="P29" s="1135"/>
      <c r="Q29" s="1139">
        <v>110</v>
      </c>
      <c r="R29" s="1140"/>
      <c r="S29" s="1140"/>
      <c r="T29" s="1140"/>
      <c r="U29" s="1140"/>
      <c r="V29" s="1140">
        <v>102</v>
      </c>
      <c r="W29" s="1140"/>
      <c r="X29" s="1140"/>
      <c r="Y29" s="1140"/>
      <c r="Z29" s="1140"/>
      <c r="AA29" s="1140">
        <v>8</v>
      </c>
      <c r="AB29" s="1140"/>
      <c r="AC29" s="1140"/>
      <c r="AD29" s="1140"/>
      <c r="AE29" s="1141"/>
      <c r="AF29" s="1115">
        <v>8</v>
      </c>
      <c r="AG29" s="1116"/>
      <c r="AH29" s="1116"/>
      <c r="AI29" s="1116"/>
      <c r="AJ29" s="1117"/>
      <c r="AK29" s="1075">
        <v>64</v>
      </c>
      <c r="AL29" s="1066"/>
      <c r="AM29" s="1066"/>
      <c r="AN29" s="1066"/>
      <c r="AO29" s="1066"/>
      <c r="AP29" s="1066" t="s">
        <v>581</v>
      </c>
      <c r="AQ29" s="1066"/>
      <c r="AR29" s="1066"/>
      <c r="AS29" s="1066"/>
      <c r="AT29" s="1066"/>
      <c r="AU29" s="1066" t="s">
        <v>581</v>
      </c>
      <c r="AV29" s="1066"/>
      <c r="AW29" s="1066"/>
      <c r="AX29" s="1066"/>
      <c r="AY29" s="1066"/>
      <c r="AZ29" s="1138" t="s">
        <v>583</v>
      </c>
      <c r="BA29" s="1138"/>
      <c r="BB29" s="1138"/>
      <c r="BC29" s="1138"/>
      <c r="BD29" s="1138"/>
      <c r="BE29" s="1128"/>
      <c r="BF29" s="1128"/>
      <c r="BG29" s="1128"/>
      <c r="BH29" s="1128"/>
      <c r="BI29" s="1129"/>
      <c r="BJ29" s="254"/>
      <c r="BK29" s="254"/>
      <c r="BL29" s="254"/>
      <c r="BM29" s="254"/>
      <c r="BN29" s="254"/>
      <c r="BO29" s="267"/>
      <c r="BP29" s="267"/>
      <c r="BQ29" s="264">
        <v>23</v>
      </c>
      <c r="BR29" s="265"/>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8"/>
    </row>
    <row r="30" spans="1:131" s="249" customFormat="1" ht="26.25" customHeight="1" x14ac:dyDescent="0.15">
      <c r="A30" s="268">
        <v>3</v>
      </c>
      <c r="B30" s="1133" t="s">
        <v>406</v>
      </c>
      <c r="C30" s="1134"/>
      <c r="D30" s="1134"/>
      <c r="E30" s="1134"/>
      <c r="F30" s="1134"/>
      <c r="G30" s="1134"/>
      <c r="H30" s="1134"/>
      <c r="I30" s="1134"/>
      <c r="J30" s="1134"/>
      <c r="K30" s="1134"/>
      <c r="L30" s="1134"/>
      <c r="M30" s="1134"/>
      <c r="N30" s="1134"/>
      <c r="O30" s="1134"/>
      <c r="P30" s="1135"/>
      <c r="Q30" s="1139">
        <v>2294</v>
      </c>
      <c r="R30" s="1140"/>
      <c r="S30" s="1140"/>
      <c r="T30" s="1140"/>
      <c r="U30" s="1140"/>
      <c r="V30" s="1140">
        <v>2154</v>
      </c>
      <c r="W30" s="1140"/>
      <c r="X30" s="1140"/>
      <c r="Y30" s="1140"/>
      <c r="Z30" s="1140"/>
      <c r="AA30" s="1140">
        <v>140</v>
      </c>
      <c r="AB30" s="1140"/>
      <c r="AC30" s="1140"/>
      <c r="AD30" s="1140"/>
      <c r="AE30" s="1141"/>
      <c r="AF30" s="1115">
        <v>140</v>
      </c>
      <c r="AG30" s="1116"/>
      <c r="AH30" s="1116"/>
      <c r="AI30" s="1116"/>
      <c r="AJ30" s="1117"/>
      <c r="AK30" s="1075">
        <v>325</v>
      </c>
      <c r="AL30" s="1066"/>
      <c r="AM30" s="1066"/>
      <c r="AN30" s="1066"/>
      <c r="AO30" s="1066"/>
      <c r="AP30" s="1066" t="s">
        <v>581</v>
      </c>
      <c r="AQ30" s="1066"/>
      <c r="AR30" s="1066"/>
      <c r="AS30" s="1066"/>
      <c r="AT30" s="1066"/>
      <c r="AU30" s="1066" t="s">
        <v>581</v>
      </c>
      <c r="AV30" s="1066"/>
      <c r="AW30" s="1066"/>
      <c r="AX30" s="1066"/>
      <c r="AY30" s="1066"/>
      <c r="AZ30" s="1138" t="s">
        <v>582</v>
      </c>
      <c r="BA30" s="1138"/>
      <c r="BB30" s="1138"/>
      <c r="BC30" s="1138"/>
      <c r="BD30" s="1138"/>
      <c r="BE30" s="1128"/>
      <c r="BF30" s="1128"/>
      <c r="BG30" s="1128"/>
      <c r="BH30" s="1128"/>
      <c r="BI30" s="1129"/>
      <c r="BJ30" s="254"/>
      <c r="BK30" s="254"/>
      <c r="BL30" s="254"/>
      <c r="BM30" s="254"/>
      <c r="BN30" s="254"/>
      <c r="BO30" s="267"/>
      <c r="BP30" s="267"/>
      <c r="BQ30" s="264">
        <v>24</v>
      </c>
      <c r="BR30" s="265"/>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8"/>
    </row>
    <row r="31" spans="1:131" s="249" customFormat="1" ht="26.25" customHeight="1" x14ac:dyDescent="0.15">
      <c r="A31" s="268">
        <v>4</v>
      </c>
      <c r="B31" s="1133" t="s">
        <v>407</v>
      </c>
      <c r="C31" s="1134"/>
      <c r="D31" s="1134"/>
      <c r="E31" s="1134"/>
      <c r="F31" s="1134"/>
      <c r="G31" s="1134"/>
      <c r="H31" s="1134"/>
      <c r="I31" s="1134"/>
      <c r="J31" s="1134"/>
      <c r="K31" s="1134"/>
      <c r="L31" s="1134"/>
      <c r="M31" s="1134"/>
      <c r="N31" s="1134"/>
      <c r="O31" s="1134"/>
      <c r="P31" s="1135"/>
      <c r="Q31" s="1139">
        <v>583</v>
      </c>
      <c r="R31" s="1140"/>
      <c r="S31" s="1140"/>
      <c r="T31" s="1140"/>
      <c r="U31" s="1140"/>
      <c r="V31" s="1140">
        <v>564</v>
      </c>
      <c r="W31" s="1140"/>
      <c r="X31" s="1140"/>
      <c r="Y31" s="1140"/>
      <c r="Z31" s="1140"/>
      <c r="AA31" s="1140">
        <v>19</v>
      </c>
      <c r="AB31" s="1140"/>
      <c r="AC31" s="1140"/>
      <c r="AD31" s="1140"/>
      <c r="AE31" s="1141"/>
      <c r="AF31" s="1115">
        <v>19</v>
      </c>
      <c r="AG31" s="1116"/>
      <c r="AH31" s="1116"/>
      <c r="AI31" s="1116"/>
      <c r="AJ31" s="1117"/>
      <c r="AK31" s="1075">
        <v>59</v>
      </c>
      <c r="AL31" s="1066"/>
      <c r="AM31" s="1066"/>
      <c r="AN31" s="1066"/>
      <c r="AO31" s="1066"/>
      <c r="AP31" s="1066" t="s">
        <v>581</v>
      </c>
      <c r="AQ31" s="1066"/>
      <c r="AR31" s="1066"/>
      <c r="AS31" s="1066"/>
      <c r="AT31" s="1066"/>
      <c r="AU31" s="1066" t="s">
        <v>581</v>
      </c>
      <c r="AV31" s="1066"/>
      <c r="AW31" s="1066"/>
      <c r="AX31" s="1066"/>
      <c r="AY31" s="1066"/>
      <c r="AZ31" s="1138" t="s">
        <v>582</v>
      </c>
      <c r="BA31" s="1138"/>
      <c r="BB31" s="1138"/>
      <c r="BC31" s="1138"/>
      <c r="BD31" s="1138"/>
      <c r="BE31" s="1128"/>
      <c r="BF31" s="1128"/>
      <c r="BG31" s="1128"/>
      <c r="BH31" s="1128"/>
      <c r="BI31" s="1129"/>
      <c r="BJ31" s="254"/>
      <c r="BK31" s="254"/>
      <c r="BL31" s="254"/>
      <c r="BM31" s="254"/>
      <c r="BN31" s="254"/>
      <c r="BO31" s="267"/>
      <c r="BP31" s="267"/>
      <c r="BQ31" s="264">
        <v>25</v>
      </c>
      <c r="BR31" s="265"/>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8"/>
    </row>
    <row r="32" spans="1:131" s="249" customFormat="1" ht="26.25" customHeight="1" x14ac:dyDescent="0.15">
      <c r="A32" s="268">
        <v>5</v>
      </c>
      <c r="B32" s="1133" t="s">
        <v>408</v>
      </c>
      <c r="C32" s="1134"/>
      <c r="D32" s="1134"/>
      <c r="E32" s="1134"/>
      <c r="F32" s="1134"/>
      <c r="G32" s="1134"/>
      <c r="H32" s="1134"/>
      <c r="I32" s="1134"/>
      <c r="J32" s="1134"/>
      <c r="K32" s="1134"/>
      <c r="L32" s="1134"/>
      <c r="M32" s="1134"/>
      <c r="N32" s="1134"/>
      <c r="O32" s="1134"/>
      <c r="P32" s="1135"/>
      <c r="Q32" s="1139">
        <v>479</v>
      </c>
      <c r="R32" s="1140"/>
      <c r="S32" s="1140"/>
      <c r="T32" s="1140"/>
      <c r="U32" s="1140"/>
      <c r="V32" s="1140">
        <v>452</v>
      </c>
      <c r="W32" s="1140"/>
      <c r="X32" s="1140"/>
      <c r="Y32" s="1140"/>
      <c r="Z32" s="1140"/>
      <c r="AA32" s="1140">
        <v>27</v>
      </c>
      <c r="AB32" s="1140"/>
      <c r="AC32" s="1140"/>
      <c r="AD32" s="1140"/>
      <c r="AE32" s="1141"/>
      <c r="AF32" s="1115">
        <v>26</v>
      </c>
      <c r="AG32" s="1116"/>
      <c r="AH32" s="1116"/>
      <c r="AI32" s="1116"/>
      <c r="AJ32" s="1117"/>
      <c r="AK32" s="1075">
        <v>120</v>
      </c>
      <c r="AL32" s="1066"/>
      <c r="AM32" s="1066"/>
      <c r="AN32" s="1066"/>
      <c r="AO32" s="1066"/>
      <c r="AP32" s="1066">
        <v>1455</v>
      </c>
      <c r="AQ32" s="1066"/>
      <c r="AR32" s="1066"/>
      <c r="AS32" s="1066"/>
      <c r="AT32" s="1066"/>
      <c r="AU32" s="1066">
        <v>658</v>
      </c>
      <c r="AV32" s="1066"/>
      <c r="AW32" s="1066"/>
      <c r="AX32" s="1066"/>
      <c r="AY32" s="1066"/>
      <c r="AZ32" s="1138" t="s">
        <v>582</v>
      </c>
      <c r="BA32" s="1138"/>
      <c r="BB32" s="1138"/>
      <c r="BC32" s="1138"/>
      <c r="BD32" s="1138"/>
      <c r="BE32" s="1128" t="s">
        <v>409</v>
      </c>
      <c r="BF32" s="1128"/>
      <c r="BG32" s="1128"/>
      <c r="BH32" s="1128"/>
      <c r="BI32" s="1129"/>
      <c r="BJ32" s="254"/>
      <c r="BK32" s="254"/>
      <c r="BL32" s="254"/>
      <c r="BM32" s="254"/>
      <c r="BN32" s="254"/>
      <c r="BO32" s="267"/>
      <c r="BP32" s="267"/>
      <c r="BQ32" s="264">
        <v>26</v>
      </c>
      <c r="BR32" s="265"/>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8"/>
    </row>
    <row r="33" spans="1:131" s="249" customFormat="1" ht="26.25" customHeight="1" x14ac:dyDescent="0.15">
      <c r="A33" s="268">
        <v>6</v>
      </c>
      <c r="B33" s="1133"/>
      <c r="C33" s="1134"/>
      <c r="D33" s="1134"/>
      <c r="E33" s="1134"/>
      <c r="F33" s="1134"/>
      <c r="G33" s="1134"/>
      <c r="H33" s="1134"/>
      <c r="I33" s="1134"/>
      <c r="J33" s="1134"/>
      <c r="K33" s="1134"/>
      <c r="L33" s="1134"/>
      <c r="M33" s="1134"/>
      <c r="N33" s="1134"/>
      <c r="O33" s="1134"/>
      <c r="P33" s="1135"/>
      <c r="Q33" s="1139"/>
      <c r="R33" s="1140"/>
      <c r="S33" s="1140"/>
      <c r="T33" s="1140"/>
      <c r="U33" s="1140"/>
      <c r="V33" s="1140"/>
      <c r="W33" s="1140"/>
      <c r="X33" s="1140"/>
      <c r="Y33" s="1140"/>
      <c r="Z33" s="1140"/>
      <c r="AA33" s="1140"/>
      <c r="AB33" s="1140"/>
      <c r="AC33" s="1140"/>
      <c r="AD33" s="1140"/>
      <c r="AE33" s="1141"/>
      <c r="AF33" s="1115"/>
      <c r="AG33" s="1116"/>
      <c r="AH33" s="1116"/>
      <c r="AI33" s="1116"/>
      <c r="AJ33" s="1117"/>
      <c r="AK33" s="1075"/>
      <c r="AL33" s="1066"/>
      <c r="AM33" s="1066"/>
      <c r="AN33" s="1066"/>
      <c r="AO33" s="1066"/>
      <c r="AP33" s="1066"/>
      <c r="AQ33" s="1066"/>
      <c r="AR33" s="1066"/>
      <c r="AS33" s="1066"/>
      <c r="AT33" s="1066"/>
      <c r="AU33" s="1066"/>
      <c r="AV33" s="1066"/>
      <c r="AW33" s="1066"/>
      <c r="AX33" s="1066"/>
      <c r="AY33" s="1066"/>
      <c r="AZ33" s="1138"/>
      <c r="BA33" s="1138"/>
      <c r="BB33" s="1138"/>
      <c r="BC33" s="1138"/>
      <c r="BD33" s="1138"/>
      <c r="BE33" s="1128"/>
      <c r="BF33" s="1128"/>
      <c r="BG33" s="1128"/>
      <c r="BH33" s="1128"/>
      <c r="BI33" s="1129"/>
      <c r="BJ33" s="254"/>
      <c r="BK33" s="254"/>
      <c r="BL33" s="254"/>
      <c r="BM33" s="254"/>
      <c r="BN33" s="254"/>
      <c r="BO33" s="267"/>
      <c r="BP33" s="267"/>
      <c r="BQ33" s="264">
        <v>27</v>
      </c>
      <c r="BR33" s="265"/>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8"/>
    </row>
    <row r="34" spans="1:131" s="249" customFormat="1" ht="26.25" customHeight="1" x14ac:dyDescent="0.15">
      <c r="A34" s="268">
        <v>7</v>
      </c>
      <c r="B34" s="1133"/>
      <c r="C34" s="1134"/>
      <c r="D34" s="1134"/>
      <c r="E34" s="1134"/>
      <c r="F34" s="1134"/>
      <c r="G34" s="1134"/>
      <c r="H34" s="1134"/>
      <c r="I34" s="1134"/>
      <c r="J34" s="1134"/>
      <c r="K34" s="1134"/>
      <c r="L34" s="1134"/>
      <c r="M34" s="1134"/>
      <c r="N34" s="1134"/>
      <c r="O34" s="1134"/>
      <c r="P34" s="1135"/>
      <c r="Q34" s="1139"/>
      <c r="R34" s="1140"/>
      <c r="S34" s="1140"/>
      <c r="T34" s="1140"/>
      <c r="U34" s="1140"/>
      <c r="V34" s="1140"/>
      <c r="W34" s="1140"/>
      <c r="X34" s="1140"/>
      <c r="Y34" s="1140"/>
      <c r="Z34" s="1140"/>
      <c r="AA34" s="1140"/>
      <c r="AB34" s="1140"/>
      <c r="AC34" s="1140"/>
      <c r="AD34" s="1140"/>
      <c r="AE34" s="1141"/>
      <c r="AF34" s="1115"/>
      <c r="AG34" s="1116"/>
      <c r="AH34" s="1116"/>
      <c r="AI34" s="1116"/>
      <c r="AJ34" s="1117"/>
      <c r="AK34" s="1075"/>
      <c r="AL34" s="1066"/>
      <c r="AM34" s="1066"/>
      <c r="AN34" s="1066"/>
      <c r="AO34" s="1066"/>
      <c r="AP34" s="1066"/>
      <c r="AQ34" s="1066"/>
      <c r="AR34" s="1066"/>
      <c r="AS34" s="1066"/>
      <c r="AT34" s="1066"/>
      <c r="AU34" s="1066"/>
      <c r="AV34" s="1066"/>
      <c r="AW34" s="1066"/>
      <c r="AX34" s="1066"/>
      <c r="AY34" s="1066"/>
      <c r="AZ34" s="1138"/>
      <c r="BA34" s="1138"/>
      <c r="BB34" s="1138"/>
      <c r="BC34" s="1138"/>
      <c r="BD34" s="1138"/>
      <c r="BE34" s="1128"/>
      <c r="BF34" s="1128"/>
      <c r="BG34" s="1128"/>
      <c r="BH34" s="1128"/>
      <c r="BI34" s="1129"/>
      <c r="BJ34" s="254"/>
      <c r="BK34" s="254"/>
      <c r="BL34" s="254"/>
      <c r="BM34" s="254"/>
      <c r="BN34" s="254"/>
      <c r="BO34" s="267"/>
      <c r="BP34" s="267"/>
      <c r="BQ34" s="264">
        <v>28</v>
      </c>
      <c r="BR34" s="265"/>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8"/>
    </row>
    <row r="35" spans="1:131" s="249" customFormat="1" ht="26.25" customHeight="1" x14ac:dyDescent="0.15">
      <c r="A35" s="268">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5"/>
      <c r="AG35" s="1116"/>
      <c r="AH35" s="1116"/>
      <c r="AI35" s="1116"/>
      <c r="AJ35" s="1117"/>
      <c r="AK35" s="1075"/>
      <c r="AL35" s="1066"/>
      <c r="AM35" s="1066"/>
      <c r="AN35" s="1066"/>
      <c r="AO35" s="1066"/>
      <c r="AP35" s="1066"/>
      <c r="AQ35" s="1066"/>
      <c r="AR35" s="1066"/>
      <c r="AS35" s="1066"/>
      <c r="AT35" s="1066"/>
      <c r="AU35" s="1066"/>
      <c r="AV35" s="1066"/>
      <c r="AW35" s="1066"/>
      <c r="AX35" s="1066"/>
      <c r="AY35" s="1066"/>
      <c r="AZ35" s="1138"/>
      <c r="BA35" s="1138"/>
      <c r="BB35" s="1138"/>
      <c r="BC35" s="1138"/>
      <c r="BD35" s="1138"/>
      <c r="BE35" s="1128"/>
      <c r="BF35" s="1128"/>
      <c r="BG35" s="1128"/>
      <c r="BH35" s="1128"/>
      <c r="BI35" s="1129"/>
      <c r="BJ35" s="254"/>
      <c r="BK35" s="254"/>
      <c r="BL35" s="254"/>
      <c r="BM35" s="254"/>
      <c r="BN35" s="254"/>
      <c r="BO35" s="267"/>
      <c r="BP35" s="267"/>
      <c r="BQ35" s="264">
        <v>29</v>
      </c>
      <c r="BR35" s="265"/>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8"/>
    </row>
    <row r="36" spans="1:131" s="249" customFormat="1" ht="26.25" customHeight="1" x14ac:dyDescent="0.15">
      <c r="A36" s="268">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5"/>
      <c r="AL36" s="1066"/>
      <c r="AM36" s="1066"/>
      <c r="AN36" s="1066"/>
      <c r="AO36" s="1066"/>
      <c r="AP36" s="1066"/>
      <c r="AQ36" s="1066"/>
      <c r="AR36" s="1066"/>
      <c r="AS36" s="1066"/>
      <c r="AT36" s="1066"/>
      <c r="AU36" s="1066"/>
      <c r="AV36" s="1066"/>
      <c r="AW36" s="1066"/>
      <c r="AX36" s="1066"/>
      <c r="AY36" s="1066"/>
      <c r="AZ36" s="1138"/>
      <c r="BA36" s="1138"/>
      <c r="BB36" s="1138"/>
      <c r="BC36" s="1138"/>
      <c r="BD36" s="1138"/>
      <c r="BE36" s="1128"/>
      <c r="BF36" s="1128"/>
      <c r="BG36" s="1128"/>
      <c r="BH36" s="1128"/>
      <c r="BI36" s="1129"/>
      <c r="BJ36" s="254"/>
      <c r="BK36" s="254"/>
      <c r="BL36" s="254"/>
      <c r="BM36" s="254"/>
      <c r="BN36" s="254"/>
      <c r="BO36" s="267"/>
      <c r="BP36" s="267"/>
      <c r="BQ36" s="264">
        <v>30</v>
      </c>
      <c r="BR36" s="265"/>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8"/>
    </row>
    <row r="37" spans="1:131" s="249" customFormat="1" ht="26.25" customHeight="1" x14ac:dyDescent="0.15">
      <c r="A37" s="268">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5"/>
      <c r="AL37" s="1066"/>
      <c r="AM37" s="1066"/>
      <c r="AN37" s="1066"/>
      <c r="AO37" s="1066"/>
      <c r="AP37" s="1066"/>
      <c r="AQ37" s="1066"/>
      <c r="AR37" s="1066"/>
      <c r="AS37" s="1066"/>
      <c r="AT37" s="1066"/>
      <c r="AU37" s="1066"/>
      <c r="AV37" s="1066"/>
      <c r="AW37" s="1066"/>
      <c r="AX37" s="1066"/>
      <c r="AY37" s="1066"/>
      <c r="AZ37" s="1138"/>
      <c r="BA37" s="1138"/>
      <c r="BB37" s="1138"/>
      <c r="BC37" s="1138"/>
      <c r="BD37" s="1138"/>
      <c r="BE37" s="1128"/>
      <c r="BF37" s="1128"/>
      <c r="BG37" s="1128"/>
      <c r="BH37" s="1128"/>
      <c r="BI37" s="1129"/>
      <c r="BJ37" s="254"/>
      <c r="BK37" s="254"/>
      <c r="BL37" s="254"/>
      <c r="BM37" s="254"/>
      <c r="BN37" s="254"/>
      <c r="BO37" s="267"/>
      <c r="BP37" s="267"/>
      <c r="BQ37" s="264">
        <v>31</v>
      </c>
      <c r="BR37" s="265"/>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8"/>
    </row>
    <row r="38" spans="1:131" s="249" customFormat="1" ht="26.25" customHeight="1" x14ac:dyDescent="0.15">
      <c r="A38" s="268">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5"/>
      <c r="AL38" s="1066"/>
      <c r="AM38" s="1066"/>
      <c r="AN38" s="1066"/>
      <c r="AO38" s="1066"/>
      <c r="AP38" s="1066"/>
      <c r="AQ38" s="1066"/>
      <c r="AR38" s="1066"/>
      <c r="AS38" s="1066"/>
      <c r="AT38" s="1066"/>
      <c r="AU38" s="1066"/>
      <c r="AV38" s="1066"/>
      <c r="AW38" s="1066"/>
      <c r="AX38" s="1066"/>
      <c r="AY38" s="1066"/>
      <c r="AZ38" s="1138"/>
      <c r="BA38" s="1138"/>
      <c r="BB38" s="1138"/>
      <c r="BC38" s="1138"/>
      <c r="BD38" s="1138"/>
      <c r="BE38" s="1128"/>
      <c r="BF38" s="1128"/>
      <c r="BG38" s="1128"/>
      <c r="BH38" s="1128"/>
      <c r="BI38" s="1129"/>
      <c r="BJ38" s="254"/>
      <c r="BK38" s="254"/>
      <c r="BL38" s="254"/>
      <c r="BM38" s="254"/>
      <c r="BN38" s="254"/>
      <c r="BO38" s="267"/>
      <c r="BP38" s="267"/>
      <c r="BQ38" s="264">
        <v>32</v>
      </c>
      <c r="BR38" s="265"/>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8"/>
    </row>
    <row r="39" spans="1:131" s="249" customFormat="1" ht="26.25" customHeight="1" x14ac:dyDescent="0.15">
      <c r="A39" s="268">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5"/>
      <c r="AL39" s="1066"/>
      <c r="AM39" s="1066"/>
      <c r="AN39" s="1066"/>
      <c r="AO39" s="1066"/>
      <c r="AP39" s="1066"/>
      <c r="AQ39" s="1066"/>
      <c r="AR39" s="1066"/>
      <c r="AS39" s="1066"/>
      <c r="AT39" s="1066"/>
      <c r="AU39" s="1066"/>
      <c r="AV39" s="1066"/>
      <c r="AW39" s="1066"/>
      <c r="AX39" s="1066"/>
      <c r="AY39" s="1066"/>
      <c r="AZ39" s="1138"/>
      <c r="BA39" s="1138"/>
      <c r="BB39" s="1138"/>
      <c r="BC39" s="1138"/>
      <c r="BD39" s="1138"/>
      <c r="BE39" s="1128"/>
      <c r="BF39" s="1128"/>
      <c r="BG39" s="1128"/>
      <c r="BH39" s="1128"/>
      <c r="BI39" s="1129"/>
      <c r="BJ39" s="254"/>
      <c r="BK39" s="254"/>
      <c r="BL39" s="254"/>
      <c r="BM39" s="254"/>
      <c r="BN39" s="254"/>
      <c r="BO39" s="267"/>
      <c r="BP39" s="267"/>
      <c r="BQ39" s="264">
        <v>33</v>
      </c>
      <c r="BR39" s="265"/>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8"/>
    </row>
    <row r="40" spans="1:131" s="249" customFormat="1" ht="26.25" customHeight="1" x14ac:dyDescent="0.15">
      <c r="A40" s="263">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5"/>
      <c r="AL40" s="1066"/>
      <c r="AM40" s="1066"/>
      <c r="AN40" s="1066"/>
      <c r="AO40" s="1066"/>
      <c r="AP40" s="1066"/>
      <c r="AQ40" s="1066"/>
      <c r="AR40" s="1066"/>
      <c r="AS40" s="1066"/>
      <c r="AT40" s="1066"/>
      <c r="AU40" s="1066"/>
      <c r="AV40" s="1066"/>
      <c r="AW40" s="1066"/>
      <c r="AX40" s="1066"/>
      <c r="AY40" s="1066"/>
      <c r="AZ40" s="1138"/>
      <c r="BA40" s="1138"/>
      <c r="BB40" s="1138"/>
      <c r="BC40" s="1138"/>
      <c r="BD40" s="1138"/>
      <c r="BE40" s="1128"/>
      <c r="BF40" s="1128"/>
      <c r="BG40" s="1128"/>
      <c r="BH40" s="1128"/>
      <c r="BI40" s="1129"/>
      <c r="BJ40" s="254"/>
      <c r="BK40" s="254"/>
      <c r="BL40" s="254"/>
      <c r="BM40" s="254"/>
      <c r="BN40" s="254"/>
      <c r="BO40" s="267"/>
      <c r="BP40" s="267"/>
      <c r="BQ40" s="264">
        <v>34</v>
      </c>
      <c r="BR40" s="265"/>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8"/>
    </row>
    <row r="41" spans="1:131" s="249" customFormat="1" ht="26.25" customHeight="1" x14ac:dyDescent="0.15">
      <c r="A41" s="263">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5"/>
      <c r="AL41" s="1066"/>
      <c r="AM41" s="1066"/>
      <c r="AN41" s="1066"/>
      <c r="AO41" s="1066"/>
      <c r="AP41" s="1066"/>
      <c r="AQ41" s="1066"/>
      <c r="AR41" s="1066"/>
      <c r="AS41" s="1066"/>
      <c r="AT41" s="1066"/>
      <c r="AU41" s="1066"/>
      <c r="AV41" s="1066"/>
      <c r="AW41" s="1066"/>
      <c r="AX41" s="1066"/>
      <c r="AY41" s="1066"/>
      <c r="AZ41" s="1138"/>
      <c r="BA41" s="1138"/>
      <c r="BB41" s="1138"/>
      <c r="BC41" s="1138"/>
      <c r="BD41" s="1138"/>
      <c r="BE41" s="1128"/>
      <c r="BF41" s="1128"/>
      <c r="BG41" s="1128"/>
      <c r="BH41" s="1128"/>
      <c r="BI41" s="1129"/>
      <c r="BJ41" s="254"/>
      <c r="BK41" s="254"/>
      <c r="BL41" s="254"/>
      <c r="BM41" s="254"/>
      <c r="BN41" s="254"/>
      <c r="BO41" s="267"/>
      <c r="BP41" s="267"/>
      <c r="BQ41" s="264">
        <v>35</v>
      </c>
      <c r="BR41" s="265"/>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8"/>
    </row>
    <row r="42" spans="1:131" s="249" customFormat="1" ht="26.25" customHeight="1" x14ac:dyDescent="0.15">
      <c r="A42" s="263">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5"/>
      <c r="AL42" s="1066"/>
      <c r="AM42" s="1066"/>
      <c r="AN42" s="1066"/>
      <c r="AO42" s="1066"/>
      <c r="AP42" s="1066"/>
      <c r="AQ42" s="1066"/>
      <c r="AR42" s="1066"/>
      <c r="AS42" s="1066"/>
      <c r="AT42" s="1066"/>
      <c r="AU42" s="1066"/>
      <c r="AV42" s="1066"/>
      <c r="AW42" s="1066"/>
      <c r="AX42" s="1066"/>
      <c r="AY42" s="1066"/>
      <c r="AZ42" s="1138"/>
      <c r="BA42" s="1138"/>
      <c r="BB42" s="1138"/>
      <c r="BC42" s="1138"/>
      <c r="BD42" s="1138"/>
      <c r="BE42" s="1128"/>
      <c r="BF42" s="1128"/>
      <c r="BG42" s="1128"/>
      <c r="BH42" s="1128"/>
      <c r="BI42" s="1129"/>
      <c r="BJ42" s="254"/>
      <c r="BK42" s="254"/>
      <c r="BL42" s="254"/>
      <c r="BM42" s="254"/>
      <c r="BN42" s="254"/>
      <c r="BO42" s="267"/>
      <c r="BP42" s="267"/>
      <c r="BQ42" s="264">
        <v>36</v>
      </c>
      <c r="BR42" s="265"/>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8"/>
    </row>
    <row r="43" spans="1:131" s="249" customFormat="1" ht="26.25" customHeight="1" x14ac:dyDescent="0.15">
      <c r="A43" s="263">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5"/>
      <c r="AL43" s="1066"/>
      <c r="AM43" s="1066"/>
      <c r="AN43" s="1066"/>
      <c r="AO43" s="1066"/>
      <c r="AP43" s="1066"/>
      <c r="AQ43" s="1066"/>
      <c r="AR43" s="1066"/>
      <c r="AS43" s="1066"/>
      <c r="AT43" s="1066"/>
      <c r="AU43" s="1066"/>
      <c r="AV43" s="1066"/>
      <c r="AW43" s="1066"/>
      <c r="AX43" s="1066"/>
      <c r="AY43" s="1066"/>
      <c r="AZ43" s="1138"/>
      <c r="BA43" s="1138"/>
      <c r="BB43" s="1138"/>
      <c r="BC43" s="1138"/>
      <c r="BD43" s="1138"/>
      <c r="BE43" s="1128"/>
      <c r="BF43" s="1128"/>
      <c r="BG43" s="1128"/>
      <c r="BH43" s="1128"/>
      <c r="BI43" s="1129"/>
      <c r="BJ43" s="254"/>
      <c r="BK43" s="254"/>
      <c r="BL43" s="254"/>
      <c r="BM43" s="254"/>
      <c r="BN43" s="254"/>
      <c r="BO43" s="267"/>
      <c r="BP43" s="267"/>
      <c r="BQ43" s="264">
        <v>37</v>
      </c>
      <c r="BR43" s="265"/>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8"/>
    </row>
    <row r="44" spans="1:131" s="249" customFormat="1" ht="26.25" customHeight="1" x14ac:dyDescent="0.15">
      <c r="A44" s="263">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5"/>
      <c r="AL44" s="1066"/>
      <c r="AM44" s="1066"/>
      <c r="AN44" s="1066"/>
      <c r="AO44" s="1066"/>
      <c r="AP44" s="1066"/>
      <c r="AQ44" s="1066"/>
      <c r="AR44" s="1066"/>
      <c r="AS44" s="1066"/>
      <c r="AT44" s="1066"/>
      <c r="AU44" s="1066"/>
      <c r="AV44" s="1066"/>
      <c r="AW44" s="1066"/>
      <c r="AX44" s="1066"/>
      <c r="AY44" s="1066"/>
      <c r="AZ44" s="1138"/>
      <c r="BA44" s="1138"/>
      <c r="BB44" s="1138"/>
      <c r="BC44" s="1138"/>
      <c r="BD44" s="1138"/>
      <c r="BE44" s="1128"/>
      <c r="BF44" s="1128"/>
      <c r="BG44" s="1128"/>
      <c r="BH44" s="1128"/>
      <c r="BI44" s="1129"/>
      <c r="BJ44" s="254"/>
      <c r="BK44" s="254"/>
      <c r="BL44" s="254"/>
      <c r="BM44" s="254"/>
      <c r="BN44" s="254"/>
      <c r="BO44" s="267"/>
      <c r="BP44" s="267"/>
      <c r="BQ44" s="264">
        <v>38</v>
      </c>
      <c r="BR44" s="265"/>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8"/>
    </row>
    <row r="45" spans="1:131" s="249" customFormat="1" ht="26.25" customHeight="1" x14ac:dyDescent="0.15">
      <c r="A45" s="263">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5"/>
      <c r="AL45" s="1066"/>
      <c r="AM45" s="1066"/>
      <c r="AN45" s="1066"/>
      <c r="AO45" s="1066"/>
      <c r="AP45" s="1066"/>
      <c r="AQ45" s="1066"/>
      <c r="AR45" s="1066"/>
      <c r="AS45" s="1066"/>
      <c r="AT45" s="1066"/>
      <c r="AU45" s="1066"/>
      <c r="AV45" s="1066"/>
      <c r="AW45" s="1066"/>
      <c r="AX45" s="1066"/>
      <c r="AY45" s="1066"/>
      <c r="AZ45" s="1138"/>
      <c r="BA45" s="1138"/>
      <c r="BB45" s="1138"/>
      <c r="BC45" s="1138"/>
      <c r="BD45" s="1138"/>
      <c r="BE45" s="1128"/>
      <c r="BF45" s="1128"/>
      <c r="BG45" s="1128"/>
      <c r="BH45" s="1128"/>
      <c r="BI45" s="1129"/>
      <c r="BJ45" s="254"/>
      <c r="BK45" s="254"/>
      <c r="BL45" s="254"/>
      <c r="BM45" s="254"/>
      <c r="BN45" s="254"/>
      <c r="BO45" s="267"/>
      <c r="BP45" s="267"/>
      <c r="BQ45" s="264">
        <v>39</v>
      </c>
      <c r="BR45" s="265"/>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8"/>
    </row>
    <row r="46" spans="1:131" s="249" customFormat="1" ht="26.25" customHeight="1" x14ac:dyDescent="0.15">
      <c r="A46" s="263">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5"/>
      <c r="AL46" s="1066"/>
      <c r="AM46" s="1066"/>
      <c r="AN46" s="1066"/>
      <c r="AO46" s="1066"/>
      <c r="AP46" s="1066"/>
      <c r="AQ46" s="1066"/>
      <c r="AR46" s="1066"/>
      <c r="AS46" s="1066"/>
      <c r="AT46" s="1066"/>
      <c r="AU46" s="1066"/>
      <c r="AV46" s="1066"/>
      <c r="AW46" s="1066"/>
      <c r="AX46" s="1066"/>
      <c r="AY46" s="1066"/>
      <c r="AZ46" s="1138"/>
      <c r="BA46" s="1138"/>
      <c r="BB46" s="1138"/>
      <c r="BC46" s="1138"/>
      <c r="BD46" s="1138"/>
      <c r="BE46" s="1128"/>
      <c r="BF46" s="1128"/>
      <c r="BG46" s="1128"/>
      <c r="BH46" s="1128"/>
      <c r="BI46" s="1129"/>
      <c r="BJ46" s="254"/>
      <c r="BK46" s="254"/>
      <c r="BL46" s="254"/>
      <c r="BM46" s="254"/>
      <c r="BN46" s="254"/>
      <c r="BO46" s="267"/>
      <c r="BP46" s="267"/>
      <c r="BQ46" s="264">
        <v>40</v>
      </c>
      <c r="BR46" s="265"/>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8"/>
    </row>
    <row r="47" spans="1:131" s="249" customFormat="1" ht="26.25" customHeight="1" x14ac:dyDescent="0.15">
      <c r="A47" s="263">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5"/>
      <c r="AL47" s="1066"/>
      <c r="AM47" s="1066"/>
      <c r="AN47" s="1066"/>
      <c r="AO47" s="1066"/>
      <c r="AP47" s="1066"/>
      <c r="AQ47" s="1066"/>
      <c r="AR47" s="1066"/>
      <c r="AS47" s="1066"/>
      <c r="AT47" s="1066"/>
      <c r="AU47" s="1066"/>
      <c r="AV47" s="1066"/>
      <c r="AW47" s="1066"/>
      <c r="AX47" s="1066"/>
      <c r="AY47" s="1066"/>
      <c r="AZ47" s="1138"/>
      <c r="BA47" s="1138"/>
      <c r="BB47" s="1138"/>
      <c r="BC47" s="1138"/>
      <c r="BD47" s="1138"/>
      <c r="BE47" s="1128"/>
      <c r="BF47" s="1128"/>
      <c r="BG47" s="1128"/>
      <c r="BH47" s="1128"/>
      <c r="BI47" s="1129"/>
      <c r="BJ47" s="254"/>
      <c r="BK47" s="254"/>
      <c r="BL47" s="254"/>
      <c r="BM47" s="254"/>
      <c r="BN47" s="254"/>
      <c r="BO47" s="267"/>
      <c r="BP47" s="267"/>
      <c r="BQ47" s="264">
        <v>41</v>
      </c>
      <c r="BR47" s="265"/>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8"/>
    </row>
    <row r="48" spans="1:131" s="249" customFormat="1" ht="26.25" customHeight="1" x14ac:dyDescent="0.15">
      <c r="A48" s="263">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5"/>
      <c r="AL48" s="1066"/>
      <c r="AM48" s="1066"/>
      <c r="AN48" s="1066"/>
      <c r="AO48" s="1066"/>
      <c r="AP48" s="1066"/>
      <c r="AQ48" s="1066"/>
      <c r="AR48" s="1066"/>
      <c r="AS48" s="1066"/>
      <c r="AT48" s="1066"/>
      <c r="AU48" s="1066"/>
      <c r="AV48" s="1066"/>
      <c r="AW48" s="1066"/>
      <c r="AX48" s="1066"/>
      <c r="AY48" s="1066"/>
      <c r="AZ48" s="1138"/>
      <c r="BA48" s="1138"/>
      <c r="BB48" s="1138"/>
      <c r="BC48" s="1138"/>
      <c r="BD48" s="1138"/>
      <c r="BE48" s="1128"/>
      <c r="BF48" s="1128"/>
      <c r="BG48" s="1128"/>
      <c r="BH48" s="1128"/>
      <c r="BI48" s="1129"/>
      <c r="BJ48" s="254"/>
      <c r="BK48" s="254"/>
      <c r="BL48" s="254"/>
      <c r="BM48" s="254"/>
      <c r="BN48" s="254"/>
      <c r="BO48" s="267"/>
      <c r="BP48" s="267"/>
      <c r="BQ48" s="264">
        <v>42</v>
      </c>
      <c r="BR48" s="265"/>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8"/>
    </row>
    <row r="49" spans="1:131" s="249" customFormat="1" ht="26.25" customHeight="1" x14ac:dyDescent="0.15">
      <c r="A49" s="263">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5"/>
      <c r="AL49" s="1066"/>
      <c r="AM49" s="1066"/>
      <c r="AN49" s="1066"/>
      <c r="AO49" s="1066"/>
      <c r="AP49" s="1066"/>
      <c r="AQ49" s="1066"/>
      <c r="AR49" s="1066"/>
      <c r="AS49" s="1066"/>
      <c r="AT49" s="1066"/>
      <c r="AU49" s="1066"/>
      <c r="AV49" s="1066"/>
      <c r="AW49" s="1066"/>
      <c r="AX49" s="1066"/>
      <c r="AY49" s="1066"/>
      <c r="AZ49" s="1138"/>
      <c r="BA49" s="1138"/>
      <c r="BB49" s="1138"/>
      <c r="BC49" s="1138"/>
      <c r="BD49" s="1138"/>
      <c r="BE49" s="1128"/>
      <c r="BF49" s="1128"/>
      <c r="BG49" s="1128"/>
      <c r="BH49" s="1128"/>
      <c r="BI49" s="1129"/>
      <c r="BJ49" s="254"/>
      <c r="BK49" s="254"/>
      <c r="BL49" s="254"/>
      <c r="BM49" s="254"/>
      <c r="BN49" s="254"/>
      <c r="BO49" s="267"/>
      <c r="BP49" s="267"/>
      <c r="BQ49" s="264">
        <v>43</v>
      </c>
      <c r="BR49" s="265"/>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8"/>
    </row>
    <row r="50" spans="1:131" s="249" customFormat="1" ht="26.25" customHeight="1" x14ac:dyDescent="0.15">
      <c r="A50" s="263">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4"/>
      <c r="BK50" s="254"/>
      <c r="BL50" s="254"/>
      <c r="BM50" s="254"/>
      <c r="BN50" s="254"/>
      <c r="BO50" s="267"/>
      <c r="BP50" s="267"/>
      <c r="BQ50" s="264">
        <v>44</v>
      </c>
      <c r="BR50" s="265"/>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8"/>
    </row>
    <row r="51" spans="1:131" s="249" customFormat="1" ht="26.25" customHeight="1" x14ac:dyDescent="0.15">
      <c r="A51" s="263">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4"/>
      <c r="BK51" s="254"/>
      <c r="BL51" s="254"/>
      <c r="BM51" s="254"/>
      <c r="BN51" s="254"/>
      <c r="BO51" s="267"/>
      <c r="BP51" s="267"/>
      <c r="BQ51" s="264">
        <v>45</v>
      </c>
      <c r="BR51" s="265"/>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8"/>
    </row>
    <row r="52" spans="1:131" s="249" customFormat="1" ht="26.25" customHeight="1" x14ac:dyDescent="0.15">
      <c r="A52" s="263">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4"/>
      <c r="BK52" s="254"/>
      <c r="BL52" s="254"/>
      <c r="BM52" s="254"/>
      <c r="BN52" s="254"/>
      <c r="BO52" s="267"/>
      <c r="BP52" s="267"/>
      <c r="BQ52" s="264">
        <v>46</v>
      </c>
      <c r="BR52" s="265"/>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8"/>
    </row>
    <row r="53" spans="1:131" s="249" customFormat="1" ht="26.25" customHeight="1" x14ac:dyDescent="0.15">
      <c r="A53" s="263">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4"/>
      <c r="BK53" s="254"/>
      <c r="BL53" s="254"/>
      <c r="BM53" s="254"/>
      <c r="BN53" s="254"/>
      <c r="BO53" s="267"/>
      <c r="BP53" s="267"/>
      <c r="BQ53" s="264">
        <v>47</v>
      </c>
      <c r="BR53" s="265"/>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8"/>
    </row>
    <row r="54" spans="1:131" s="249" customFormat="1" ht="26.25" customHeight="1" x14ac:dyDescent="0.15">
      <c r="A54" s="263">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4"/>
      <c r="BK54" s="254"/>
      <c r="BL54" s="254"/>
      <c r="BM54" s="254"/>
      <c r="BN54" s="254"/>
      <c r="BO54" s="267"/>
      <c r="BP54" s="267"/>
      <c r="BQ54" s="264">
        <v>48</v>
      </c>
      <c r="BR54" s="265"/>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8"/>
    </row>
    <row r="55" spans="1:131" s="249" customFormat="1" ht="26.25" customHeight="1" x14ac:dyDescent="0.15">
      <c r="A55" s="263">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4"/>
      <c r="BK55" s="254"/>
      <c r="BL55" s="254"/>
      <c r="BM55" s="254"/>
      <c r="BN55" s="254"/>
      <c r="BO55" s="267"/>
      <c r="BP55" s="267"/>
      <c r="BQ55" s="264">
        <v>49</v>
      </c>
      <c r="BR55" s="265"/>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8"/>
    </row>
    <row r="56" spans="1:131" s="249" customFormat="1" ht="26.25" customHeight="1" x14ac:dyDescent="0.15">
      <c r="A56" s="263">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4"/>
      <c r="BK56" s="254"/>
      <c r="BL56" s="254"/>
      <c r="BM56" s="254"/>
      <c r="BN56" s="254"/>
      <c r="BO56" s="267"/>
      <c r="BP56" s="267"/>
      <c r="BQ56" s="264">
        <v>50</v>
      </c>
      <c r="BR56" s="265"/>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8"/>
    </row>
    <row r="57" spans="1:131" s="249" customFormat="1" ht="26.25" customHeight="1" x14ac:dyDescent="0.15">
      <c r="A57" s="263">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4"/>
      <c r="BK57" s="254"/>
      <c r="BL57" s="254"/>
      <c r="BM57" s="254"/>
      <c r="BN57" s="254"/>
      <c r="BO57" s="267"/>
      <c r="BP57" s="267"/>
      <c r="BQ57" s="264">
        <v>51</v>
      </c>
      <c r="BR57" s="265"/>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8"/>
    </row>
    <row r="58" spans="1:131" s="249" customFormat="1" ht="26.25" customHeight="1" x14ac:dyDescent="0.15">
      <c r="A58" s="263">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4"/>
      <c r="BK58" s="254"/>
      <c r="BL58" s="254"/>
      <c r="BM58" s="254"/>
      <c r="BN58" s="254"/>
      <c r="BO58" s="267"/>
      <c r="BP58" s="267"/>
      <c r="BQ58" s="264">
        <v>52</v>
      </c>
      <c r="BR58" s="265"/>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8"/>
    </row>
    <row r="59" spans="1:131" s="249" customFormat="1" ht="26.25" customHeight="1" x14ac:dyDescent="0.15">
      <c r="A59" s="263">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4"/>
      <c r="BK59" s="254"/>
      <c r="BL59" s="254"/>
      <c r="BM59" s="254"/>
      <c r="BN59" s="254"/>
      <c r="BO59" s="267"/>
      <c r="BP59" s="267"/>
      <c r="BQ59" s="264">
        <v>53</v>
      </c>
      <c r="BR59" s="265"/>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8"/>
    </row>
    <row r="60" spans="1:131" s="249" customFormat="1" ht="26.25" customHeight="1" x14ac:dyDescent="0.15">
      <c r="A60" s="263">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4"/>
      <c r="BK60" s="254"/>
      <c r="BL60" s="254"/>
      <c r="BM60" s="254"/>
      <c r="BN60" s="254"/>
      <c r="BO60" s="267"/>
      <c r="BP60" s="267"/>
      <c r="BQ60" s="264">
        <v>54</v>
      </c>
      <c r="BR60" s="265"/>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8"/>
    </row>
    <row r="61" spans="1:131" s="249" customFormat="1" ht="26.25" customHeight="1" thickBot="1" x14ac:dyDescent="0.2">
      <c r="A61" s="263">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4"/>
      <c r="BK61" s="254"/>
      <c r="BL61" s="254"/>
      <c r="BM61" s="254"/>
      <c r="BN61" s="254"/>
      <c r="BO61" s="267"/>
      <c r="BP61" s="267"/>
      <c r="BQ61" s="264">
        <v>55</v>
      </c>
      <c r="BR61" s="265"/>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8"/>
    </row>
    <row r="62" spans="1:131" s="249" customFormat="1" ht="26.25" customHeight="1" x14ac:dyDescent="0.15">
      <c r="A62" s="263">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410</v>
      </c>
      <c r="BK62" s="1131"/>
      <c r="BL62" s="1131"/>
      <c r="BM62" s="1131"/>
      <c r="BN62" s="1132"/>
      <c r="BO62" s="267"/>
      <c r="BP62" s="267"/>
      <c r="BQ62" s="264">
        <v>56</v>
      </c>
      <c r="BR62" s="265"/>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8"/>
    </row>
    <row r="63" spans="1:131" s="249" customFormat="1" ht="26.25" customHeight="1" thickBot="1" x14ac:dyDescent="0.2">
      <c r="A63" s="266" t="s">
        <v>391</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4"/>
      <c r="AF63" s="1125">
        <v>258</v>
      </c>
      <c r="AG63" s="1054"/>
      <c r="AH63" s="1054"/>
      <c r="AI63" s="1054"/>
      <c r="AJ63" s="1126"/>
      <c r="AK63" s="1127"/>
      <c r="AL63" s="1058"/>
      <c r="AM63" s="1058"/>
      <c r="AN63" s="1058"/>
      <c r="AO63" s="1058"/>
      <c r="AP63" s="1054">
        <v>1455</v>
      </c>
      <c r="AQ63" s="1054"/>
      <c r="AR63" s="1054"/>
      <c r="AS63" s="1054"/>
      <c r="AT63" s="1054"/>
      <c r="AU63" s="1054">
        <v>658</v>
      </c>
      <c r="AV63" s="1054"/>
      <c r="AW63" s="1054"/>
      <c r="AX63" s="1054"/>
      <c r="AY63" s="1054"/>
      <c r="AZ63" s="1121"/>
      <c r="BA63" s="1121"/>
      <c r="BB63" s="1121"/>
      <c r="BC63" s="1121"/>
      <c r="BD63" s="1121"/>
      <c r="BE63" s="1055"/>
      <c r="BF63" s="1055"/>
      <c r="BG63" s="1055"/>
      <c r="BH63" s="1055"/>
      <c r="BI63" s="1056"/>
      <c r="BJ63" s="1122" t="s">
        <v>393</v>
      </c>
      <c r="BK63" s="1046"/>
      <c r="BL63" s="1046"/>
      <c r="BM63" s="1046"/>
      <c r="BN63" s="1123"/>
      <c r="BO63" s="267"/>
      <c r="BP63" s="267"/>
      <c r="BQ63" s="264">
        <v>57</v>
      </c>
      <c r="BR63" s="265"/>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8"/>
    </row>
    <row r="66" spans="1:131" s="249" customFormat="1" ht="26.25" customHeight="1" x14ac:dyDescent="0.15">
      <c r="A66" s="1091" t="s">
        <v>413</v>
      </c>
      <c r="B66" s="1092"/>
      <c r="C66" s="1092"/>
      <c r="D66" s="1092"/>
      <c r="E66" s="1092"/>
      <c r="F66" s="1092"/>
      <c r="G66" s="1092"/>
      <c r="H66" s="1092"/>
      <c r="I66" s="1092"/>
      <c r="J66" s="1092"/>
      <c r="K66" s="1092"/>
      <c r="L66" s="1092"/>
      <c r="M66" s="1092"/>
      <c r="N66" s="1092"/>
      <c r="O66" s="1092"/>
      <c r="P66" s="1093"/>
      <c r="Q66" s="1097" t="s">
        <v>396</v>
      </c>
      <c r="R66" s="1098"/>
      <c r="S66" s="1098"/>
      <c r="T66" s="1098"/>
      <c r="U66" s="1099"/>
      <c r="V66" s="1097" t="s">
        <v>414</v>
      </c>
      <c r="W66" s="1098"/>
      <c r="X66" s="1098"/>
      <c r="Y66" s="1098"/>
      <c r="Z66" s="1099"/>
      <c r="AA66" s="1097" t="s">
        <v>415</v>
      </c>
      <c r="AB66" s="1098"/>
      <c r="AC66" s="1098"/>
      <c r="AD66" s="1098"/>
      <c r="AE66" s="1099"/>
      <c r="AF66" s="1103" t="s">
        <v>416</v>
      </c>
      <c r="AG66" s="1104"/>
      <c r="AH66" s="1104"/>
      <c r="AI66" s="1104"/>
      <c r="AJ66" s="1105"/>
      <c r="AK66" s="1097" t="s">
        <v>417</v>
      </c>
      <c r="AL66" s="1092"/>
      <c r="AM66" s="1092"/>
      <c r="AN66" s="1092"/>
      <c r="AO66" s="1093"/>
      <c r="AP66" s="1097" t="s">
        <v>418</v>
      </c>
      <c r="AQ66" s="1098"/>
      <c r="AR66" s="1098"/>
      <c r="AS66" s="1098"/>
      <c r="AT66" s="1099"/>
      <c r="AU66" s="1097" t="s">
        <v>419</v>
      </c>
      <c r="AV66" s="1098"/>
      <c r="AW66" s="1098"/>
      <c r="AX66" s="1098"/>
      <c r="AY66" s="1099"/>
      <c r="AZ66" s="1097" t="s">
        <v>379</v>
      </c>
      <c r="BA66" s="1098"/>
      <c r="BB66" s="1098"/>
      <c r="BC66" s="1098"/>
      <c r="BD66" s="1113"/>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7" customHeight="1" thickTop="1" x14ac:dyDescent="0.15">
      <c r="A68" s="260">
        <v>1</v>
      </c>
      <c r="B68" s="1080" t="s">
        <v>577</v>
      </c>
      <c r="C68" s="1081"/>
      <c r="D68" s="1081"/>
      <c r="E68" s="1081"/>
      <c r="F68" s="1081"/>
      <c r="G68" s="1081"/>
      <c r="H68" s="1081"/>
      <c r="I68" s="1081"/>
      <c r="J68" s="1081"/>
      <c r="K68" s="1081"/>
      <c r="L68" s="1081"/>
      <c r="M68" s="1081"/>
      <c r="N68" s="1081"/>
      <c r="O68" s="1081"/>
      <c r="P68" s="1082"/>
      <c r="Q68" s="1083">
        <v>75</v>
      </c>
      <c r="R68" s="1077"/>
      <c r="S68" s="1077"/>
      <c r="T68" s="1077"/>
      <c r="U68" s="1077"/>
      <c r="V68" s="1077">
        <v>42</v>
      </c>
      <c r="W68" s="1077"/>
      <c r="X68" s="1077"/>
      <c r="Y68" s="1077"/>
      <c r="Z68" s="1077"/>
      <c r="AA68" s="1077">
        <v>33</v>
      </c>
      <c r="AB68" s="1077"/>
      <c r="AC68" s="1077"/>
      <c r="AD68" s="1077"/>
      <c r="AE68" s="1077"/>
      <c r="AF68" s="1077">
        <v>6</v>
      </c>
      <c r="AG68" s="1077"/>
      <c r="AH68" s="1077"/>
      <c r="AI68" s="1077"/>
      <c r="AJ68" s="1077"/>
      <c r="AK68" s="1084" t="s">
        <v>580</v>
      </c>
      <c r="AL68" s="1084"/>
      <c r="AM68" s="1084"/>
      <c r="AN68" s="1084"/>
      <c r="AO68" s="1084"/>
      <c r="AP68" s="1077" t="s">
        <v>580</v>
      </c>
      <c r="AQ68" s="1077"/>
      <c r="AR68" s="1077"/>
      <c r="AS68" s="1077"/>
      <c r="AT68" s="1077"/>
      <c r="AU68" s="1077" t="s">
        <v>580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578</v>
      </c>
      <c r="C69" s="1070"/>
      <c r="D69" s="1070"/>
      <c r="E69" s="1070"/>
      <c r="F69" s="1070"/>
      <c r="G69" s="1070"/>
      <c r="H69" s="1070"/>
      <c r="I69" s="1070"/>
      <c r="J69" s="1070"/>
      <c r="K69" s="1070"/>
      <c r="L69" s="1070"/>
      <c r="M69" s="1070"/>
      <c r="N69" s="1070"/>
      <c r="O69" s="1070"/>
      <c r="P69" s="1071"/>
      <c r="Q69" s="1072">
        <v>2827</v>
      </c>
      <c r="R69" s="1066"/>
      <c r="S69" s="1066"/>
      <c r="T69" s="1066"/>
      <c r="U69" s="1066"/>
      <c r="V69" s="1066">
        <v>2710</v>
      </c>
      <c r="W69" s="1066"/>
      <c r="X69" s="1066"/>
      <c r="Y69" s="1066"/>
      <c r="Z69" s="1066"/>
      <c r="AA69" s="1066">
        <v>117</v>
      </c>
      <c r="AB69" s="1066"/>
      <c r="AC69" s="1066"/>
      <c r="AD69" s="1066"/>
      <c r="AE69" s="1066"/>
      <c r="AF69" s="1066">
        <v>115</v>
      </c>
      <c r="AG69" s="1066"/>
      <c r="AH69" s="1066"/>
      <c r="AI69" s="1066"/>
      <c r="AJ69" s="1066"/>
      <c r="AK69" s="1066" t="s">
        <v>579</v>
      </c>
      <c r="AL69" s="1066"/>
      <c r="AM69" s="1066"/>
      <c r="AN69" s="1066"/>
      <c r="AO69" s="1066"/>
      <c r="AP69" s="1066">
        <v>1770</v>
      </c>
      <c r="AQ69" s="1066"/>
      <c r="AR69" s="1066"/>
      <c r="AS69" s="1066"/>
      <c r="AT69" s="1066"/>
      <c r="AU69" s="1066">
        <v>230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574</v>
      </c>
      <c r="C70" s="1070"/>
      <c r="D70" s="1070"/>
      <c r="E70" s="1070"/>
      <c r="F70" s="1070"/>
      <c r="G70" s="1070"/>
      <c r="H70" s="1070"/>
      <c r="I70" s="1070"/>
      <c r="J70" s="1070"/>
      <c r="K70" s="1070"/>
      <c r="L70" s="1070"/>
      <c r="M70" s="1070"/>
      <c r="N70" s="1070"/>
      <c r="O70" s="1070"/>
      <c r="P70" s="1071"/>
      <c r="Q70" s="1072">
        <v>198</v>
      </c>
      <c r="R70" s="1066"/>
      <c r="S70" s="1066"/>
      <c r="T70" s="1066"/>
      <c r="U70" s="1066"/>
      <c r="V70" s="1066">
        <v>183</v>
      </c>
      <c r="W70" s="1066"/>
      <c r="X70" s="1066"/>
      <c r="Y70" s="1066"/>
      <c r="Z70" s="1066"/>
      <c r="AA70" s="1066">
        <v>15</v>
      </c>
      <c r="AB70" s="1066"/>
      <c r="AC70" s="1066"/>
      <c r="AD70" s="1066"/>
      <c r="AE70" s="1066"/>
      <c r="AF70" s="1066">
        <v>15</v>
      </c>
      <c r="AG70" s="1066"/>
      <c r="AH70" s="1066"/>
      <c r="AI70" s="1066"/>
      <c r="AJ70" s="1066"/>
      <c r="AK70" s="1066" t="s">
        <v>508</v>
      </c>
      <c r="AL70" s="1066"/>
      <c r="AM70" s="1066"/>
      <c r="AN70" s="1066"/>
      <c r="AO70" s="1066"/>
      <c r="AP70" s="1066" t="s">
        <v>508</v>
      </c>
      <c r="AQ70" s="1066"/>
      <c r="AR70" s="1066"/>
      <c r="AS70" s="1066"/>
      <c r="AT70" s="1066"/>
      <c r="AU70" s="1066" t="s">
        <v>508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575</v>
      </c>
      <c r="C71" s="1070"/>
      <c r="D71" s="1070"/>
      <c r="E71" s="1070"/>
      <c r="F71" s="1070"/>
      <c r="G71" s="1070"/>
      <c r="H71" s="1070"/>
      <c r="I71" s="1070"/>
      <c r="J71" s="1070"/>
      <c r="K71" s="1070"/>
      <c r="L71" s="1070"/>
      <c r="M71" s="1070"/>
      <c r="N71" s="1070"/>
      <c r="O71" s="1070"/>
      <c r="P71" s="1071"/>
      <c r="Q71" s="1072">
        <v>1227276</v>
      </c>
      <c r="R71" s="1066"/>
      <c r="S71" s="1066"/>
      <c r="T71" s="1066"/>
      <c r="U71" s="1066"/>
      <c r="V71" s="1066">
        <v>1165356</v>
      </c>
      <c r="W71" s="1066"/>
      <c r="X71" s="1066"/>
      <c r="Y71" s="1066"/>
      <c r="Z71" s="1066"/>
      <c r="AA71" s="1066">
        <v>61920</v>
      </c>
      <c r="AB71" s="1066"/>
      <c r="AC71" s="1066"/>
      <c r="AD71" s="1066"/>
      <c r="AE71" s="1066"/>
      <c r="AF71" s="1066">
        <v>61920</v>
      </c>
      <c r="AG71" s="1066"/>
      <c r="AH71" s="1066"/>
      <c r="AI71" s="1066"/>
      <c r="AJ71" s="1066"/>
      <c r="AK71" s="1066">
        <v>8500</v>
      </c>
      <c r="AL71" s="1066"/>
      <c r="AM71" s="1066"/>
      <c r="AN71" s="1066"/>
      <c r="AO71" s="1066"/>
      <c r="AP71" s="1066" t="s">
        <v>508</v>
      </c>
      <c r="AQ71" s="1066"/>
      <c r="AR71" s="1066"/>
      <c r="AS71" s="1066"/>
      <c r="AT71" s="1066"/>
      <c r="AU71" s="1066" t="s">
        <v>508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576</v>
      </c>
      <c r="C72" s="1070"/>
      <c r="D72" s="1070"/>
      <c r="E72" s="1070"/>
      <c r="F72" s="1070"/>
      <c r="G72" s="1070"/>
      <c r="H72" s="1070"/>
      <c r="I72" s="1070"/>
      <c r="J72" s="1070"/>
      <c r="K72" s="1070"/>
      <c r="L72" s="1070"/>
      <c r="M72" s="1070"/>
      <c r="N72" s="1070"/>
      <c r="O72" s="1070"/>
      <c r="P72" s="1071"/>
      <c r="Q72" s="1072">
        <v>39537</v>
      </c>
      <c r="R72" s="1066"/>
      <c r="S72" s="1066"/>
      <c r="T72" s="1066"/>
      <c r="U72" s="1066"/>
      <c r="V72" s="1066">
        <v>35602</v>
      </c>
      <c r="W72" s="1066"/>
      <c r="X72" s="1066"/>
      <c r="Y72" s="1066"/>
      <c r="Z72" s="1066"/>
      <c r="AA72" s="1066">
        <v>3935</v>
      </c>
      <c r="AB72" s="1066"/>
      <c r="AC72" s="1066"/>
      <c r="AD72" s="1066"/>
      <c r="AE72" s="1066"/>
      <c r="AF72" s="1066">
        <v>20048</v>
      </c>
      <c r="AG72" s="1066"/>
      <c r="AH72" s="1066"/>
      <c r="AI72" s="1066"/>
      <c r="AJ72" s="1066"/>
      <c r="AK72" s="1066" t="s">
        <v>508</v>
      </c>
      <c r="AL72" s="1066"/>
      <c r="AM72" s="1066"/>
      <c r="AN72" s="1066"/>
      <c r="AO72" s="1066"/>
      <c r="AP72" s="1066">
        <v>111649</v>
      </c>
      <c r="AQ72" s="1066"/>
      <c r="AR72" s="1066"/>
      <c r="AS72" s="1066"/>
      <c r="AT72" s="1066"/>
      <c r="AU72" s="1066" t="s">
        <v>508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41.25" customHeight="1" x14ac:dyDescent="0.15">
      <c r="A73" s="263">
        <v>6</v>
      </c>
      <c r="B73" s="1069" t="s">
        <v>590</v>
      </c>
      <c r="C73" s="1070"/>
      <c r="D73" s="1070"/>
      <c r="E73" s="1070"/>
      <c r="F73" s="1070"/>
      <c r="G73" s="1070"/>
      <c r="H73" s="1070"/>
      <c r="I73" s="1070"/>
      <c r="J73" s="1070"/>
      <c r="K73" s="1070"/>
      <c r="L73" s="1070"/>
      <c r="M73" s="1070"/>
      <c r="N73" s="1070"/>
      <c r="O73" s="1070"/>
      <c r="P73" s="1071"/>
      <c r="Q73" s="1073">
        <v>7557</v>
      </c>
      <c r="R73" s="1074"/>
      <c r="S73" s="1074"/>
      <c r="T73" s="1074"/>
      <c r="U73" s="1075"/>
      <c r="V73" s="1076">
        <v>5709</v>
      </c>
      <c r="W73" s="1074"/>
      <c r="X73" s="1074"/>
      <c r="Y73" s="1074"/>
      <c r="Z73" s="1075"/>
      <c r="AA73" s="1076">
        <v>1849</v>
      </c>
      <c r="AB73" s="1074"/>
      <c r="AC73" s="1074"/>
      <c r="AD73" s="1074"/>
      <c r="AE73" s="1075"/>
      <c r="AF73" s="1076">
        <v>17220</v>
      </c>
      <c r="AG73" s="1074"/>
      <c r="AH73" s="1074"/>
      <c r="AI73" s="1074"/>
      <c r="AJ73" s="1075"/>
      <c r="AK73" s="1076" t="s">
        <v>508</v>
      </c>
      <c r="AL73" s="1074"/>
      <c r="AM73" s="1074"/>
      <c r="AN73" s="1074"/>
      <c r="AO73" s="1075"/>
      <c r="AP73" s="1076">
        <v>16930</v>
      </c>
      <c r="AQ73" s="1074"/>
      <c r="AR73" s="1074"/>
      <c r="AS73" s="1074"/>
      <c r="AT73" s="1075"/>
      <c r="AU73" s="1076" t="s">
        <v>508</v>
      </c>
      <c r="AV73" s="1074"/>
      <c r="AW73" s="1074"/>
      <c r="AX73" s="1074"/>
      <c r="AY73" s="1075"/>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45" customHeight="1" x14ac:dyDescent="0.15">
      <c r="A74" s="263">
        <v>7</v>
      </c>
      <c r="B74" s="1069" t="s">
        <v>573</v>
      </c>
      <c r="C74" s="1070"/>
      <c r="D74" s="1070"/>
      <c r="E74" s="1070"/>
      <c r="F74" s="1070"/>
      <c r="G74" s="1070"/>
      <c r="H74" s="1070"/>
      <c r="I74" s="1070"/>
      <c r="J74" s="1070"/>
      <c r="K74" s="1070"/>
      <c r="L74" s="1070"/>
      <c r="M74" s="1070"/>
      <c r="N74" s="1070"/>
      <c r="O74" s="1070"/>
      <c r="P74" s="1071"/>
      <c r="Q74" s="1072">
        <v>645</v>
      </c>
      <c r="R74" s="1066"/>
      <c r="S74" s="1066"/>
      <c r="T74" s="1066"/>
      <c r="U74" s="1066"/>
      <c r="V74" s="1066">
        <v>633</v>
      </c>
      <c r="W74" s="1066"/>
      <c r="X74" s="1066"/>
      <c r="Y74" s="1066"/>
      <c r="Z74" s="1066"/>
      <c r="AA74" s="1066">
        <v>12</v>
      </c>
      <c r="AB74" s="1066"/>
      <c r="AC74" s="1066"/>
      <c r="AD74" s="1066"/>
      <c r="AE74" s="1066"/>
      <c r="AF74" s="1066">
        <v>443</v>
      </c>
      <c r="AG74" s="1066"/>
      <c r="AH74" s="1066"/>
      <c r="AI74" s="1066"/>
      <c r="AJ74" s="1066"/>
      <c r="AK74" s="1066">
        <v>130</v>
      </c>
      <c r="AL74" s="1066"/>
      <c r="AM74" s="1066"/>
      <c r="AN74" s="1066"/>
      <c r="AO74" s="1066"/>
      <c r="AP74" s="1066">
        <v>2013</v>
      </c>
      <c r="AQ74" s="1066"/>
      <c r="AR74" s="1066"/>
      <c r="AS74" s="1066"/>
      <c r="AT74" s="1066"/>
      <c r="AU74" s="1066" t="s">
        <v>508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99767</v>
      </c>
      <c r="AG88" s="1054"/>
      <c r="AH88" s="1054"/>
      <c r="AI88" s="1054"/>
      <c r="AJ88" s="1054"/>
      <c r="AK88" s="1058"/>
      <c r="AL88" s="1058"/>
      <c r="AM88" s="1058"/>
      <c r="AN88" s="1058"/>
      <c r="AO88" s="1058"/>
      <c r="AP88" s="1054">
        <v>132362</v>
      </c>
      <c r="AQ88" s="1054"/>
      <c r="AR88" s="1054"/>
      <c r="AS88" s="1054"/>
      <c r="AT88" s="1054"/>
      <c r="AU88" s="1054">
        <v>230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306</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306</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306</v>
      </c>
      <c r="DR109" s="989"/>
      <c r="DS109" s="989"/>
      <c r="DT109" s="989"/>
      <c r="DU109" s="990"/>
      <c r="DV109" s="991" t="s">
        <v>431</v>
      </c>
      <c r="DW109" s="989"/>
      <c r="DX109" s="989"/>
      <c r="DY109" s="989"/>
      <c r="DZ109" s="1020"/>
    </row>
    <row r="110" spans="1:131" s="248" customFormat="1" ht="26.25" customHeight="1" x14ac:dyDescent="0.15">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561528</v>
      </c>
      <c r="AB110" s="982"/>
      <c r="AC110" s="982"/>
      <c r="AD110" s="982"/>
      <c r="AE110" s="983"/>
      <c r="AF110" s="984">
        <v>544294</v>
      </c>
      <c r="AG110" s="982"/>
      <c r="AH110" s="982"/>
      <c r="AI110" s="982"/>
      <c r="AJ110" s="983"/>
      <c r="AK110" s="984">
        <v>596353</v>
      </c>
      <c r="AL110" s="982"/>
      <c r="AM110" s="982"/>
      <c r="AN110" s="982"/>
      <c r="AO110" s="983"/>
      <c r="AP110" s="985">
        <v>14.3</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5942998</v>
      </c>
      <c r="BR110" s="929"/>
      <c r="BS110" s="929"/>
      <c r="BT110" s="929"/>
      <c r="BU110" s="929"/>
      <c r="BV110" s="929">
        <v>5856881</v>
      </c>
      <c r="BW110" s="929"/>
      <c r="BX110" s="929"/>
      <c r="BY110" s="929"/>
      <c r="BZ110" s="929"/>
      <c r="CA110" s="929">
        <v>5696060</v>
      </c>
      <c r="CB110" s="929"/>
      <c r="CC110" s="929"/>
      <c r="CD110" s="929"/>
      <c r="CE110" s="929"/>
      <c r="CF110" s="953">
        <v>136.19999999999999</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393</v>
      </c>
      <c r="DH110" s="929"/>
      <c r="DI110" s="929"/>
      <c r="DJ110" s="929"/>
      <c r="DK110" s="929"/>
      <c r="DL110" s="929" t="s">
        <v>393</v>
      </c>
      <c r="DM110" s="929"/>
      <c r="DN110" s="929"/>
      <c r="DO110" s="929"/>
      <c r="DP110" s="929"/>
      <c r="DQ110" s="929" t="s">
        <v>131</v>
      </c>
      <c r="DR110" s="929"/>
      <c r="DS110" s="929"/>
      <c r="DT110" s="929"/>
      <c r="DU110" s="929"/>
      <c r="DV110" s="930" t="s">
        <v>393</v>
      </c>
      <c r="DW110" s="930"/>
      <c r="DX110" s="930"/>
      <c r="DY110" s="930"/>
      <c r="DZ110" s="931"/>
    </row>
    <row r="111" spans="1:131" s="248" customFormat="1" ht="26.25" customHeight="1" x14ac:dyDescent="0.15">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393</v>
      </c>
      <c r="AB111" s="1010"/>
      <c r="AC111" s="1010"/>
      <c r="AD111" s="1010"/>
      <c r="AE111" s="1011"/>
      <c r="AF111" s="1012" t="s">
        <v>393</v>
      </c>
      <c r="AG111" s="1010"/>
      <c r="AH111" s="1010"/>
      <c r="AI111" s="1010"/>
      <c r="AJ111" s="1011"/>
      <c r="AK111" s="1012" t="s">
        <v>393</v>
      </c>
      <c r="AL111" s="1010"/>
      <c r="AM111" s="1010"/>
      <c r="AN111" s="1010"/>
      <c r="AO111" s="1011"/>
      <c r="AP111" s="1013" t="s">
        <v>393</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t="s">
        <v>393</v>
      </c>
      <c r="BR111" s="901"/>
      <c r="BS111" s="901"/>
      <c r="BT111" s="901"/>
      <c r="BU111" s="901"/>
      <c r="BV111" s="901" t="s">
        <v>131</v>
      </c>
      <c r="BW111" s="901"/>
      <c r="BX111" s="901"/>
      <c r="BY111" s="901"/>
      <c r="BZ111" s="901"/>
      <c r="CA111" s="901" t="s">
        <v>131</v>
      </c>
      <c r="CB111" s="901"/>
      <c r="CC111" s="901"/>
      <c r="CD111" s="901"/>
      <c r="CE111" s="901"/>
      <c r="CF111" s="962" t="s">
        <v>393</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393</v>
      </c>
      <c r="DH111" s="901"/>
      <c r="DI111" s="901"/>
      <c r="DJ111" s="901"/>
      <c r="DK111" s="901"/>
      <c r="DL111" s="901" t="s">
        <v>393</v>
      </c>
      <c r="DM111" s="901"/>
      <c r="DN111" s="901"/>
      <c r="DO111" s="901"/>
      <c r="DP111" s="901"/>
      <c r="DQ111" s="901" t="s">
        <v>393</v>
      </c>
      <c r="DR111" s="901"/>
      <c r="DS111" s="901"/>
      <c r="DT111" s="901"/>
      <c r="DU111" s="901"/>
      <c r="DV111" s="878" t="s">
        <v>393</v>
      </c>
      <c r="DW111" s="878"/>
      <c r="DX111" s="878"/>
      <c r="DY111" s="878"/>
      <c r="DZ111" s="879"/>
    </row>
    <row r="112" spans="1:131" s="248" customFormat="1" ht="26.25" customHeight="1" x14ac:dyDescent="0.15">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131</v>
      </c>
      <c r="AB112" s="864"/>
      <c r="AC112" s="864"/>
      <c r="AD112" s="864"/>
      <c r="AE112" s="865"/>
      <c r="AF112" s="866" t="s">
        <v>131</v>
      </c>
      <c r="AG112" s="864"/>
      <c r="AH112" s="864"/>
      <c r="AI112" s="864"/>
      <c r="AJ112" s="865"/>
      <c r="AK112" s="866" t="s">
        <v>131</v>
      </c>
      <c r="AL112" s="864"/>
      <c r="AM112" s="864"/>
      <c r="AN112" s="864"/>
      <c r="AO112" s="865"/>
      <c r="AP112" s="911" t="s">
        <v>393</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1284144</v>
      </c>
      <c r="BR112" s="901"/>
      <c r="BS112" s="901"/>
      <c r="BT112" s="901"/>
      <c r="BU112" s="901"/>
      <c r="BV112" s="901">
        <v>805895</v>
      </c>
      <c r="BW112" s="901"/>
      <c r="BX112" s="901"/>
      <c r="BY112" s="901"/>
      <c r="BZ112" s="901"/>
      <c r="CA112" s="901">
        <v>657661</v>
      </c>
      <c r="CB112" s="901"/>
      <c r="CC112" s="901"/>
      <c r="CD112" s="901"/>
      <c r="CE112" s="901"/>
      <c r="CF112" s="962">
        <v>15.7</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131</v>
      </c>
      <c r="DH112" s="901"/>
      <c r="DI112" s="901"/>
      <c r="DJ112" s="901"/>
      <c r="DK112" s="901"/>
      <c r="DL112" s="901" t="s">
        <v>131</v>
      </c>
      <c r="DM112" s="901"/>
      <c r="DN112" s="901"/>
      <c r="DO112" s="901"/>
      <c r="DP112" s="901"/>
      <c r="DQ112" s="901" t="s">
        <v>131</v>
      </c>
      <c r="DR112" s="901"/>
      <c r="DS112" s="901"/>
      <c r="DT112" s="901"/>
      <c r="DU112" s="901"/>
      <c r="DV112" s="878" t="s">
        <v>393</v>
      </c>
      <c r="DW112" s="878"/>
      <c r="DX112" s="878"/>
      <c r="DY112" s="878"/>
      <c r="DZ112" s="879"/>
    </row>
    <row r="113" spans="1:130" s="248" customFormat="1" ht="26.25" customHeight="1" x14ac:dyDescent="0.15">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161689</v>
      </c>
      <c r="AB113" s="1010"/>
      <c r="AC113" s="1010"/>
      <c r="AD113" s="1010"/>
      <c r="AE113" s="1011"/>
      <c r="AF113" s="1012">
        <v>81384</v>
      </c>
      <c r="AG113" s="1010"/>
      <c r="AH113" s="1010"/>
      <c r="AI113" s="1010"/>
      <c r="AJ113" s="1011"/>
      <c r="AK113" s="1012">
        <v>77714</v>
      </c>
      <c r="AL113" s="1010"/>
      <c r="AM113" s="1010"/>
      <c r="AN113" s="1010"/>
      <c r="AO113" s="1011"/>
      <c r="AP113" s="1013">
        <v>1.9</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495911</v>
      </c>
      <c r="BR113" s="901"/>
      <c r="BS113" s="901"/>
      <c r="BT113" s="901"/>
      <c r="BU113" s="901"/>
      <c r="BV113" s="901">
        <v>682322</v>
      </c>
      <c r="BW113" s="901"/>
      <c r="BX113" s="901"/>
      <c r="BY113" s="901"/>
      <c r="BZ113" s="901"/>
      <c r="CA113" s="901">
        <v>501963</v>
      </c>
      <c r="CB113" s="901"/>
      <c r="CC113" s="901"/>
      <c r="CD113" s="901"/>
      <c r="CE113" s="901"/>
      <c r="CF113" s="962">
        <v>12</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131</v>
      </c>
      <c r="DH113" s="864"/>
      <c r="DI113" s="864"/>
      <c r="DJ113" s="864"/>
      <c r="DK113" s="865"/>
      <c r="DL113" s="866" t="s">
        <v>131</v>
      </c>
      <c r="DM113" s="864"/>
      <c r="DN113" s="864"/>
      <c r="DO113" s="864"/>
      <c r="DP113" s="865"/>
      <c r="DQ113" s="866" t="s">
        <v>393</v>
      </c>
      <c r="DR113" s="864"/>
      <c r="DS113" s="864"/>
      <c r="DT113" s="864"/>
      <c r="DU113" s="865"/>
      <c r="DV113" s="911" t="s">
        <v>131</v>
      </c>
      <c r="DW113" s="912"/>
      <c r="DX113" s="912"/>
      <c r="DY113" s="912"/>
      <c r="DZ113" s="913"/>
    </row>
    <row r="114" spans="1:130" s="248" customFormat="1" ht="26.25" customHeight="1" x14ac:dyDescent="0.15">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149958</v>
      </c>
      <c r="AB114" s="864"/>
      <c r="AC114" s="864"/>
      <c r="AD114" s="864"/>
      <c r="AE114" s="865"/>
      <c r="AF114" s="866">
        <v>184834</v>
      </c>
      <c r="AG114" s="864"/>
      <c r="AH114" s="864"/>
      <c r="AI114" s="864"/>
      <c r="AJ114" s="865"/>
      <c r="AK114" s="866">
        <v>201096</v>
      </c>
      <c r="AL114" s="864"/>
      <c r="AM114" s="864"/>
      <c r="AN114" s="864"/>
      <c r="AO114" s="865"/>
      <c r="AP114" s="911">
        <v>4.8</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1802678</v>
      </c>
      <c r="BR114" s="901"/>
      <c r="BS114" s="901"/>
      <c r="BT114" s="901"/>
      <c r="BU114" s="901"/>
      <c r="BV114" s="901">
        <v>1618840</v>
      </c>
      <c r="BW114" s="901"/>
      <c r="BX114" s="901"/>
      <c r="BY114" s="901"/>
      <c r="BZ114" s="901"/>
      <c r="CA114" s="901">
        <v>1502452</v>
      </c>
      <c r="CB114" s="901"/>
      <c r="CC114" s="901"/>
      <c r="CD114" s="901"/>
      <c r="CE114" s="901"/>
      <c r="CF114" s="962">
        <v>35.9</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131</v>
      </c>
      <c r="DH114" s="864"/>
      <c r="DI114" s="864"/>
      <c r="DJ114" s="864"/>
      <c r="DK114" s="865"/>
      <c r="DL114" s="866" t="s">
        <v>393</v>
      </c>
      <c r="DM114" s="864"/>
      <c r="DN114" s="864"/>
      <c r="DO114" s="864"/>
      <c r="DP114" s="865"/>
      <c r="DQ114" s="866" t="s">
        <v>131</v>
      </c>
      <c r="DR114" s="864"/>
      <c r="DS114" s="864"/>
      <c r="DT114" s="864"/>
      <c r="DU114" s="865"/>
      <c r="DV114" s="911" t="s">
        <v>393</v>
      </c>
      <c r="DW114" s="912"/>
      <c r="DX114" s="912"/>
      <c r="DY114" s="912"/>
      <c r="DZ114" s="913"/>
    </row>
    <row r="115" spans="1:130" s="248" customFormat="1" ht="26.25" customHeight="1" x14ac:dyDescent="0.15">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393</v>
      </c>
      <c r="AB115" s="1010"/>
      <c r="AC115" s="1010"/>
      <c r="AD115" s="1010"/>
      <c r="AE115" s="1011"/>
      <c r="AF115" s="1012" t="s">
        <v>393</v>
      </c>
      <c r="AG115" s="1010"/>
      <c r="AH115" s="1010"/>
      <c r="AI115" s="1010"/>
      <c r="AJ115" s="1011"/>
      <c r="AK115" s="1012" t="s">
        <v>131</v>
      </c>
      <c r="AL115" s="1010"/>
      <c r="AM115" s="1010"/>
      <c r="AN115" s="1010"/>
      <c r="AO115" s="1011"/>
      <c r="AP115" s="1013" t="s">
        <v>131</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t="s">
        <v>393</v>
      </c>
      <c r="BR115" s="901"/>
      <c r="BS115" s="901"/>
      <c r="BT115" s="901"/>
      <c r="BU115" s="901"/>
      <c r="BV115" s="901" t="s">
        <v>393</v>
      </c>
      <c r="BW115" s="901"/>
      <c r="BX115" s="901"/>
      <c r="BY115" s="901"/>
      <c r="BZ115" s="901"/>
      <c r="CA115" s="901" t="s">
        <v>131</v>
      </c>
      <c r="CB115" s="901"/>
      <c r="CC115" s="901"/>
      <c r="CD115" s="901"/>
      <c r="CE115" s="901"/>
      <c r="CF115" s="962" t="s">
        <v>131</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393</v>
      </c>
      <c r="DH115" s="864"/>
      <c r="DI115" s="864"/>
      <c r="DJ115" s="864"/>
      <c r="DK115" s="865"/>
      <c r="DL115" s="866" t="s">
        <v>393</v>
      </c>
      <c r="DM115" s="864"/>
      <c r="DN115" s="864"/>
      <c r="DO115" s="864"/>
      <c r="DP115" s="865"/>
      <c r="DQ115" s="866" t="s">
        <v>393</v>
      </c>
      <c r="DR115" s="864"/>
      <c r="DS115" s="864"/>
      <c r="DT115" s="864"/>
      <c r="DU115" s="865"/>
      <c r="DV115" s="911" t="s">
        <v>393</v>
      </c>
      <c r="DW115" s="912"/>
      <c r="DX115" s="912"/>
      <c r="DY115" s="912"/>
      <c r="DZ115" s="913"/>
    </row>
    <row r="116" spans="1:130" s="248" customFormat="1" ht="26.25" customHeight="1" x14ac:dyDescent="0.15">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131</v>
      </c>
      <c r="AB116" s="864"/>
      <c r="AC116" s="864"/>
      <c r="AD116" s="864"/>
      <c r="AE116" s="865"/>
      <c r="AF116" s="866" t="s">
        <v>393</v>
      </c>
      <c r="AG116" s="864"/>
      <c r="AH116" s="864"/>
      <c r="AI116" s="864"/>
      <c r="AJ116" s="865"/>
      <c r="AK116" s="866" t="s">
        <v>131</v>
      </c>
      <c r="AL116" s="864"/>
      <c r="AM116" s="864"/>
      <c r="AN116" s="864"/>
      <c r="AO116" s="865"/>
      <c r="AP116" s="911" t="s">
        <v>131</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393</v>
      </c>
      <c r="BR116" s="901"/>
      <c r="BS116" s="901"/>
      <c r="BT116" s="901"/>
      <c r="BU116" s="901"/>
      <c r="BV116" s="901" t="s">
        <v>131</v>
      </c>
      <c r="BW116" s="901"/>
      <c r="BX116" s="901"/>
      <c r="BY116" s="901"/>
      <c r="BZ116" s="901"/>
      <c r="CA116" s="901" t="s">
        <v>393</v>
      </c>
      <c r="CB116" s="901"/>
      <c r="CC116" s="901"/>
      <c r="CD116" s="901"/>
      <c r="CE116" s="901"/>
      <c r="CF116" s="962" t="s">
        <v>393</v>
      </c>
      <c r="CG116" s="963"/>
      <c r="CH116" s="963"/>
      <c r="CI116" s="963"/>
      <c r="CJ116" s="963"/>
      <c r="CK116" s="1018"/>
      <c r="CL116" s="90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131</v>
      </c>
      <c r="DH116" s="864"/>
      <c r="DI116" s="864"/>
      <c r="DJ116" s="864"/>
      <c r="DK116" s="865"/>
      <c r="DL116" s="866" t="s">
        <v>131</v>
      </c>
      <c r="DM116" s="864"/>
      <c r="DN116" s="864"/>
      <c r="DO116" s="864"/>
      <c r="DP116" s="865"/>
      <c r="DQ116" s="866" t="s">
        <v>393</v>
      </c>
      <c r="DR116" s="864"/>
      <c r="DS116" s="864"/>
      <c r="DT116" s="864"/>
      <c r="DU116" s="865"/>
      <c r="DV116" s="911" t="s">
        <v>393</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456</v>
      </c>
      <c r="Z117" s="990"/>
      <c r="AA117" s="995">
        <v>873175</v>
      </c>
      <c r="AB117" s="996"/>
      <c r="AC117" s="996"/>
      <c r="AD117" s="996"/>
      <c r="AE117" s="997"/>
      <c r="AF117" s="998">
        <v>810512</v>
      </c>
      <c r="AG117" s="996"/>
      <c r="AH117" s="996"/>
      <c r="AI117" s="996"/>
      <c r="AJ117" s="997"/>
      <c r="AK117" s="998">
        <v>875163</v>
      </c>
      <c r="AL117" s="996"/>
      <c r="AM117" s="996"/>
      <c r="AN117" s="996"/>
      <c r="AO117" s="997"/>
      <c r="AP117" s="999"/>
      <c r="AQ117" s="1000"/>
      <c r="AR117" s="1000"/>
      <c r="AS117" s="1000"/>
      <c r="AT117" s="1001"/>
      <c r="AU117" s="1023"/>
      <c r="AV117" s="1024"/>
      <c r="AW117" s="1024"/>
      <c r="AX117" s="1024"/>
      <c r="AY117" s="1024"/>
      <c r="AZ117" s="950" t="s">
        <v>457</v>
      </c>
      <c r="BA117" s="951"/>
      <c r="BB117" s="951"/>
      <c r="BC117" s="951"/>
      <c r="BD117" s="951"/>
      <c r="BE117" s="951"/>
      <c r="BF117" s="951"/>
      <c r="BG117" s="951"/>
      <c r="BH117" s="951"/>
      <c r="BI117" s="951"/>
      <c r="BJ117" s="951"/>
      <c r="BK117" s="951"/>
      <c r="BL117" s="951"/>
      <c r="BM117" s="951"/>
      <c r="BN117" s="951"/>
      <c r="BO117" s="951"/>
      <c r="BP117" s="952"/>
      <c r="BQ117" s="900" t="s">
        <v>131</v>
      </c>
      <c r="BR117" s="901"/>
      <c r="BS117" s="901"/>
      <c r="BT117" s="901"/>
      <c r="BU117" s="901"/>
      <c r="BV117" s="901" t="s">
        <v>393</v>
      </c>
      <c r="BW117" s="901"/>
      <c r="BX117" s="901"/>
      <c r="BY117" s="901"/>
      <c r="BZ117" s="901"/>
      <c r="CA117" s="901" t="s">
        <v>131</v>
      </c>
      <c r="CB117" s="901"/>
      <c r="CC117" s="901"/>
      <c r="CD117" s="901"/>
      <c r="CE117" s="901"/>
      <c r="CF117" s="962" t="s">
        <v>393</v>
      </c>
      <c r="CG117" s="963"/>
      <c r="CH117" s="963"/>
      <c r="CI117" s="963"/>
      <c r="CJ117" s="963"/>
      <c r="CK117" s="1018"/>
      <c r="CL117" s="905"/>
      <c r="CM117" s="908" t="s">
        <v>458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131</v>
      </c>
      <c r="DH117" s="864"/>
      <c r="DI117" s="864"/>
      <c r="DJ117" s="864"/>
      <c r="DK117" s="865"/>
      <c r="DL117" s="866" t="s">
        <v>131</v>
      </c>
      <c r="DM117" s="864"/>
      <c r="DN117" s="864"/>
      <c r="DO117" s="864"/>
      <c r="DP117" s="865"/>
      <c r="DQ117" s="866" t="s">
        <v>393</v>
      </c>
      <c r="DR117" s="864"/>
      <c r="DS117" s="864"/>
      <c r="DT117" s="864"/>
      <c r="DU117" s="865"/>
      <c r="DV117" s="911" t="s">
        <v>131</v>
      </c>
      <c r="DW117" s="912"/>
      <c r="DX117" s="912"/>
      <c r="DY117" s="912"/>
      <c r="DZ117" s="913"/>
    </row>
    <row r="118" spans="1:130" s="248" customFormat="1" ht="26.25" customHeight="1" x14ac:dyDescent="0.15">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306</v>
      </c>
      <c r="AL118" s="989"/>
      <c r="AM118" s="989"/>
      <c r="AN118" s="989"/>
      <c r="AO118" s="990"/>
      <c r="AP118" s="992" t="s">
        <v>431</v>
      </c>
      <c r="AQ118" s="993"/>
      <c r="AR118" s="993"/>
      <c r="AS118" s="993"/>
      <c r="AT118" s="994"/>
      <c r="AU118" s="1023"/>
      <c r="AV118" s="1024"/>
      <c r="AW118" s="1024"/>
      <c r="AX118" s="1024"/>
      <c r="AY118" s="1024"/>
      <c r="AZ118" s="966" t="s">
        <v>459</v>
      </c>
      <c r="BA118" s="967"/>
      <c r="BB118" s="967"/>
      <c r="BC118" s="967"/>
      <c r="BD118" s="967"/>
      <c r="BE118" s="967"/>
      <c r="BF118" s="967"/>
      <c r="BG118" s="967"/>
      <c r="BH118" s="967"/>
      <c r="BI118" s="967"/>
      <c r="BJ118" s="967"/>
      <c r="BK118" s="967"/>
      <c r="BL118" s="967"/>
      <c r="BM118" s="967"/>
      <c r="BN118" s="967"/>
      <c r="BO118" s="967"/>
      <c r="BP118" s="968"/>
      <c r="BQ118" s="969" t="s">
        <v>131</v>
      </c>
      <c r="BR118" s="932"/>
      <c r="BS118" s="932"/>
      <c r="BT118" s="932"/>
      <c r="BU118" s="932"/>
      <c r="BV118" s="932" t="s">
        <v>131</v>
      </c>
      <c r="BW118" s="932"/>
      <c r="BX118" s="932"/>
      <c r="BY118" s="932"/>
      <c r="BZ118" s="932"/>
      <c r="CA118" s="932" t="s">
        <v>393</v>
      </c>
      <c r="CB118" s="932"/>
      <c r="CC118" s="932"/>
      <c r="CD118" s="932"/>
      <c r="CE118" s="932"/>
      <c r="CF118" s="962" t="s">
        <v>393</v>
      </c>
      <c r="CG118" s="963"/>
      <c r="CH118" s="963"/>
      <c r="CI118" s="963"/>
      <c r="CJ118" s="963"/>
      <c r="CK118" s="1018"/>
      <c r="CL118" s="905"/>
      <c r="CM118" s="908" t="s">
        <v>460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131</v>
      </c>
      <c r="DH118" s="864"/>
      <c r="DI118" s="864"/>
      <c r="DJ118" s="864"/>
      <c r="DK118" s="865"/>
      <c r="DL118" s="866" t="s">
        <v>131</v>
      </c>
      <c r="DM118" s="864"/>
      <c r="DN118" s="864"/>
      <c r="DO118" s="864"/>
      <c r="DP118" s="865"/>
      <c r="DQ118" s="866" t="s">
        <v>131</v>
      </c>
      <c r="DR118" s="864"/>
      <c r="DS118" s="864"/>
      <c r="DT118" s="864"/>
      <c r="DU118" s="865"/>
      <c r="DV118" s="911" t="s">
        <v>131</v>
      </c>
      <c r="DW118" s="912"/>
      <c r="DX118" s="912"/>
      <c r="DY118" s="912"/>
      <c r="DZ118" s="913"/>
    </row>
    <row r="119" spans="1:130" s="248" customFormat="1" ht="26.25" customHeight="1" x14ac:dyDescent="0.15">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131</v>
      </c>
      <c r="AB119" s="982"/>
      <c r="AC119" s="982"/>
      <c r="AD119" s="982"/>
      <c r="AE119" s="983"/>
      <c r="AF119" s="984" t="s">
        <v>393</v>
      </c>
      <c r="AG119" s="982"/>
      <c r="AH119" s="982"/>
      <c r="AI119" s="982"/>
      <c r="AJ119" s="983"/>
      <c r="AK119" s="984" t="s">
        <v>131</v>
      </c>
      <c r="AL119" s="982"/>
      <c r="AM119" s="982"/>
      <c r="AN119" s="982"/>
      <c r="AO119" s="983"/>
      <c r="AP119" s="985" t="s">
        <v>131</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461</v>
      </c>
      <c r="BP119" s="965"/>
      <c r="BQ119" s="969">
        <v>9525731</v>
      </c>
      <c r="BR119" s="932"/>
      <c r="BS119" s="932"/>
      <c r="BT119" s="932"/>
      <c r="BU119" s="932"/>
      <c r="BV119" s="932">
        <v>8963938</v>
      </c>
      <c r="BW119" s="932"/>
      <c r="BX119" s="932"/>
      <c r="BY119" s="932"/>
      <c r="BZ119" s="932"/>
      <c r="CA119" s="932">
        <v>8358136</v>
      </c>
      <c r="CB119" s="932"/>
      <c r="CC119" s="932"/>
      <c r="CD119" s="932"/>
      <c r="CE119" s="932"/>
      <c r="CF119" s="830"/>
      <c r="CG119" s="831"/>
      <c r="CH119" s="831"/>
      <c r="CI119" s="831"/>
      <c r="CJ119" s="921"/>
      <c r="CK119" s="1019"/>
      <c r="CL119" s="907"/>
      <c r="CM119" s="925" t="s">
        <v>462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131</v>
      </c>
      <c r="DH119" s="847"/>
      <c r="DI119" s="847"/>
      <c r="DJ119" s="847"/>
      <c r="DK119" s="848"/>
      <c r="DL119" s="849" t="s">
        <v>393</v>
      </c>
      <c r="DM119" s="847"/>
      <c r="DN119" s="847"/>
      <c r="DO119" s="847"/>
      <c r="DP119" s="848"/>
      <c r="DQ119" s="849" t="s">
        <v>131</v>
      </c>
      <c r="DR119" s="847"/>
      <c r="DS119" s="847"/>
      <c r="DT119" s="847"/>
      <c r="DU119" s="848"/>
      <c r="DV119" s="935" t="s">
        <v>393</v>
      </c>
      <c r="DW119" s="936"/>
      <c r="DX119" s="936"/>
      <c r="DY119" s="936"/>
      <c r="DZ119" s="937"/>
    </row>
    <row r="120" spans="1:130" s="248" customFormat="1" ht="26.25" customHeight="1" x14ac:dyDescent="0.15">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393</v>
      </c>
      <c r="AB120" s="864"/>
      <c r="AC120" s="864"/>
      <c r="AD120" s="864"/>
      <c r="AE120" s="865"/>
      <c r="AF120" s="866" t="s">
        <v>131</v>
      </c>
      <c r="AG120" s="864"/>
      <c r="AH120" s="864"/>
      <c r="AI120" s="864"/>
      <c r="AJ120" s="865"/>
      <c r="AK120" s="866" t="s">
        <v>393</v>
      </c>
      <c r="AL120" s="864"/>
      <c r="AM120" s="864"/>
      <c r="AN120" s="864"/>
      <c r="AO120" s="865"/>
      <c r="AP120" s="911" t="s">
        <v>131</v>
      </c>
      <c r="AQ120" s="912"/>
      <c r="AR120" s="912"/>
      <c r="AS120" s="912"/>
      <c r="AT120" s="913"/>
      <c r="AU120" s="970" t="s">
        <v>463</v>
      </c>
      <c r="AV120" s="971"/>
      <c r="AW120" s="971"/>
      <c r="AX120" s="971"/>
      <c r="AY120" s="972"/>
      <c r="AZ120" s="947" t="s">
        <v>464</v>
      </c>
      <c r="BA120" s="892"/>
      <c r="BB120" s="892"/>
      <c r="BC120" s="892"/>
      <c r="BD120" s="892"/>
      <c r="BE120" s="892"/>
      <c r="BF120" s="892"/>
      <c r="BG120" s="892"/>
      <c r="BH120" s="892"/>
      <c r="BI120" s="892"/>
      <c r="BJ120" s="892"/>
      <c r="BK120" s="892"/>
      <c r="BL120" s="892"/>
      <c r="BM120" s="892"/>
      <c r="BN120" s="892"/>
      <c r="BO120" s="892"/>
      <c r="BP120" s="893"/>
      <c r="BQ120" s="948">
        <v>3196785</v>
      </c>
      <c r="BR120" s="929"/>
      <c r="BS120" s="929"/>
      <c r="BT120" s="929"/>
      <c r="BU120" s="929"/>
      <c r="BV120" s="929">
        <v>3045512</v>
      </c>
      <c r="BW120" s="929"/>
      <c r="BX120" s="929"/>
      <c r="BY120" s="929"/>
      <c r="BZ120" s="929"/>
      <c r="CA120" s="929">
        <v>2801778</v>
      </c>
      <c r="CB120" s="929"/>
      <c r="CC120" s="929"/>
      <c r="CD120" s="929"/>
      <c r="CE120" s="929"/>
      <c r="CF120" s="953">
        <v>67</v>
      </c>
      <c r="CG120" s="954"/>
      <c r="CH120" s="954"/>
      <c r="CI120" s="954"/>
      <c r="CJ120" s="954"/>
      <c r="CK120" s="955" t="s">
        <v>465</v>
      </c>
      <c r="CL120" s="939"/>
      <c r="CM120" s="939"/>
      <c r="CN120" s="939"/>
      <c r="CO120" s="940"/>
      <c r="CP120" s="959" t="s">
        <v>408</v>
      </c>
      <c r="CQ120" s="960"/>
      <c r="CR120" s="960"/>
      <c r="CS120" s="960"/>
      <c r="CT120" s="960"/>
      <c r="CU120" s="960"/>
      <c r="CV120" s="960"/>
      <c r="CW120" s="960"/>
      <c r="CX120" s="960"/>
      <c r="CY120" s="960"/>
      <c r="CZ120" s="960"/>
      <c r="DA120" s="960"/>
      <c r="DB120" s="960"/>
      <c r="DC120" s="960"/>
      <c r="DD120" s="960"/>
      <c r="DE120" s="960"/>
      <c r="DF120" s="961"/>
      <c r="DG120" s="948">
        <v>903684</v>
      </c>
      <c r="DH120" s="929"/>
      <c r="DI120" s="929"/>
      <c r="DJ120" s="929"/>
      <c r="DK120" s="929"/>
      <c r="DL120" s="929">
        <v>805895</v>
      </c>
      <c r="DM120" s="929"/>
      <c r="DN120" s="929"/>
      <c r="DO120" s="929"/>
      <c r="DP120" s="929"/>
      <c r="DQ120" s="929">
        <v>657661</v>
      </c>
      <c r="DR120" s="929"/>
      <c r="DS120" s="929"/>
      <c r="DT120" s="929"/>
      <c r="DU120" s="929"/>
      <c r="DV120" s="930">
        <v>15.7</v>
      </c>
      <c r="DW120" s="930"/>
      <c r="DX120" s="930"/>
      <c r="DY120" s="930"/>
      <c r="DZ120" s="931"/>
    </row>
    <row r="121" spans="1:130" s="248" customFormat="1" ht="26.25" customHeight="1" x14ac:dyDescent="0.15">
      <c r="A121" s="904"/>
      <c r="B121" s="905"/>
      <c r="C121" s="950" t="s">
        <v>466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131</v>
      </c>
      <c r="AB121" s="864"/>
      <c r="AC121" s="864"/>
      <c r="AD121" s="864"/>
      <c r="AE121" s="865"/>
      <c r="AF121" s="866" t="s">
        <v>393</v>
      </c>
      <c r="AG121" s="864"/>
      <c r="AH121" s="864"/>
      <c r="AI121" s="864"/>
      <c r="AJ121" s="865"/>
      <c r="AK121" s="866" t="s">
        <v>131</v>
      </c>
      <c r="AL121" s="864"/>
      <c r="AM121" s="864"/>
      <c r="AN121" s="864"/>
      <c r="AO121" s="865"/>
      <c r="AP121" s="911" t="s">
        <v>131</v>
      </c>
      <c r="AQ121" s="912"/>
      <c r="AR121" s="912"/>
      <c r="AS121" s="912"/>
      <c r="AT121" s="913"/>
      <c r="AU121" s="973"/>
      <c r="AV121" s="974"/>
      <c r="AW121" s="974"/>
      <c r="AX121" s="974"/>
      <c r="AY121" s="975"/>
      <c r="AZ121" s="899" t="s">
        <v>467</v>
      </c>
      <c r="BA121" s="834"/>
      <c r="BB121" s="834"/>
      <c r="BC121" s="834"/>
      <c r="BD121" s="834"/>
      <c r="BE121" s="834"/>
      <c r="BF121" s="834"/>
      <c r="BG121" s="834"/>
      <c r="BH121" s="834"/>
      <c r="BI121" s="834"/>
      <c r="BJ121" s="834"/>
      <c r="BK121" s="834"/>
      <c r="BL121" s="834"/>
      <c r="BM121" s="834"/>
      <c r="BN121" s="834"/>
      <c r="BO121" s="834"/>
      <c r="BP121" s="835"/>
      <c r="BQ121" s="900" t="s">
        <v>393</v>
      </c>
      <c r="BR121" s="901"/>
      <c r="BS121" s="901"/>
      <c r="BT121" s="901"/>
      <c r="BU121" s="901"/>
      <c r="BV121" s="901" t="s">
        <v>131</v>
      </c>
      <c r="BW121" s="901"/>
      <c r="BX121" s="901"/>
      <c r="BY121" s="901"/>
      <c r="BZ121" s="901"/>
      <c r="CA121" s="901" t="s">
        <v>393</v>
      </c>
      <c r="CB121" s="901"/>
      <c r="CC121" s="901"/>
      <c r="CD121" s="901"/>
      <c r="CE121" s="901"/>
      <c r="CF121" s="962" t="s">
        <v>131</v>
      </c>
      <c r="CG121" s="963"/>
      <c r="CH121" s="963"/>
      <c r="CI121" s="963"/>
      <c r="CJ121" s="963"/>
      <c r="CK121" s="956"/>
      <c r="CL121" s="942"/>
      <c r="CM121" s="942"/>
      <c r="CN121" s="942"/>
      <c r="CO121" s="943"/>
      <c r="CP121" s="922" t="s">
        <v>406</v>
      </c>
      <c r="CQ121" s="923"/>
      <c r="CR121" s="923"/>
      <c r="CS121" s="923"/>
      <c r="CT121" s="923"/>
      <c r="CU121" s="923"/>
      <c r="CV121" s="923"/>
      <c r="CW121" s="923"/>
      <c r="CX121" s="923"/>
      <c r="CY121" s="923"/>
      <c r="CZ121" s="923"/>
      <c r="DA121" s="923"/>
      <c r="DB121" s="923"/>
      <c r="DC121" s="923"/>
      <c r="DD121" s="923"/>
      <c r="DE121" s="923"/>
      <c r="DF121" s="924"/>
      <c r="DG121" s="900" t="s">
        <v>393</v>
      </c>
      <c r="DH121" s="901"/>
      <c r="DI121" s="901"/>
      <c r="DJ121" s="901"/>
      <c r="DK121" s="901"/>
      <c r="DL121" s="901" t="s">
        <v>131</v>
      </c>
      <c r="DM121" s="901"/>
      <c r="DN121" s="901"/>
      <c r="DO121" s="901"/>
      <c r="DP121" s="901"/>
      <c r="DQ121" s="901" t="s">
        <v>131</v>
      </c>
      <c r="DR121" s="901"/>
      <c r="DS121" s="901"/>
      <c r="DT121" s="901"/>
      <c r="DU121" s="901"/>
      <c r="DV121" s="878" t="s">
        <v>131</v>
      </c>
      <c r="DW121" s="878"/>
      <c r="DX121" s="878"/>
      <c r="DY121" s="878"/>
      <c r="DZ121" s="879"/>
    </row>
    <row r="122" spans="1:130" s="248" customFormat="1" ht="26.25" customHeight="1" x14ac:dyDescent="0.15">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131</v>
      </c>
      <c r="AB122" s="864"/>
      <c r="AC122" s="864"/>
      <c r="AD122" s="864"/>
      <c r="AE122" s="865"/>
      <c r="AF122" s="866" t="s">
        <v>131</v>
      </c>
      <c r="AG122" s="864"/>
      <c r="AH122" s="864"/>
      <c r="AI122" s="864"/>
      <c r="AJ122" s="865"/>
      <c r="AK122" s="866" t="s">
        <v>393</v>
      </c>
      <c r="AL122" s="864"/>
      <c r="AM122" s="864"/>
      <c r="AN122" s="864"/>
      <c r="AO122" s="865"/>
      <c r="AP122" s="911" t="s">
        <v>393</v>
      </c>
      <c r="AQ122" s="912"/>
      <c r="AR122" s="912"/>
      <c r="AS122" s="912"/>
      <c r="AT122" s="913"/>
      <c r="AU122" s="973"/>
      <c r="AV122" s="974"/>
      <c r="AW122" s="974"/>
      <c r="AX122" s="974"/>
      <c r="AY122" s="975"/>
      <c r="AZ122" s="966" t="s">
        <v>468</v>
      </c>
      <c r="BA122" s="967"/>
      <c r="BB122" s="967"/>
      <c r="BC122" s="967"/>
      <c r="BD122" s="967"/>
      <c r="BE122" s="967"/>
      <c r="BF122" s="967"/>
      <c r="BG122" s="967"/>
      <c r="BH122" s="967"/>
      <c r="BI122" s="967"/>
      <c r="BJ122" s="967"/>
      <c r="BK122" s="967"/>
      <c r="BL122" s="967"/>
      <c r="BM122" s="967"/>
      <c r="BN122" s="967"/>
      <c r="BO122" s="967"/>
      <c r="BP122" s="968"/>
      <c r="BQ122" s="969">
        <v>6334652</v>
      </c>
      <c r="BR122" s="932"/>
      <c r="BS122" s="932"/>
      <c r="BT122" s="932"/>
      <c r="BU122" s="932"/>
      <c r="BV122" s="932">
        <v>6136657</v>
      </c>
      <c r="BW122" s="932"/>
      <c r="BX122" s="932"/>
      <c r="BY122" s="932"/>
      <c r="BZ122" s="932"/>
      <c r="CA122" s="932">
        <v>5822030</v>
      </c>
      <c r="CB122" s="932"/>
      <c r="CC122" s="932"/>
      <c r="CD122" s="932"/>
      <c r="CE122" s="932"/>
      <c r="CF122" s="933">
        <v>139.19999999999999</v>
      </c>
      <c r="CG122" s="934"/>
      <c r="CH122" s="934"/>
      <c r="CI122" s="934"/>
      <c r="CJ122" s="934"/>
      <c r="CK122" s="956"/>
      <c r="CL122" s="942"/>
      <c r="CM122" s="942"/>
      <c r="CN122" s="942"/>
      <c r="CO122" s="943"/>
      <c r="CP122" s="922" t="s">
        <v>469</v>
      </c>
      <c r="CQ122" s="923"/>
      <c r="CR122" s="923"/>
      <c r="CS122" s="923"/>
      <c r="CT122" s="923"/>
      <c r="CU122" s="923"/>
      <c r="CV122" s="923"/>
      <c r="CW122" s="923"/>
      <c r="CX122" s="923"/>
      <c r="CY122" s="923"/>
      <c r="CZ122" s="923"/>
      <c r="DA122" s="923"/>
      <c r="DB122" s="923"/>
      <c r="DC122" s="923"/>
      <c r="DD122" s="923"/>
      <c r="DE122" s="923"/>
      <c r="DF122" s="924"/>
      <c r="DG122" s="900" t="s">
        <v>131</v>
      </c>
      <c r="DH122" s="901"/>
      <c r="DI122" s="901"/>
      <c r="DJ122" s="901"/>
      <c r="DK122" s="901"/>
      <c r="DL122" s="901" t="s">
        <v>131</v>
      </c>
      <c r="DM122" s="901"/>
      <c r="DN122" s="901"/>
      <c r="DO122" s="901"/>
      <c r="DP122" s="901"/>
      <c r="DQ122" s="901" t="s">
        <v>393</v>
      </c>
      <c r="DR122" s="901"/>
      <c r="DS122" s="901"/>
      <c r="DT122" s="901"/>
      <c r="DU122" s="901"/>
      <c r="DV122" s="878" t="s">
        <v>131</v>
      </c>
      <c r="DW122" s="878"/>
      <c r="DX122" s="878"/>
      <c r="DY122" s="878"/>
      <c r="DZ122" s="879"/>
    </row>
    <row r="123" spans="1:130" s="248" customFormat="1" ht="26.25" customHeight="1" x14ac:dyDescent="0.15">
      <c r="A123" s="904"/>
      <c r="B123" s="90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131</v>
      </c>
      <c r="AB123" s="864"/>
      <c r="AC123" s="864"/>
      <c r="AD123" s="864"/>
      <c r="AE123" s="865"/>
      <c r="AF123" s="866" t="s">
        <v>393</v>
      </c>
      <c r="AG123" s="864"/>
      <c r="AH123" s="864"/>
      <c r="AI123" s="864"/>
      <c r="AJ123" s="865"/>
      <c r="AK123" s="866" t="s">
        <v>131</v>
      </c>
      <c r="AL123" s="864"/>
      <c r="AM123" s="864"/>
      <c r="AN123" s="864"/>
      <c r="AO123" s="865"/>
      <c r="AP123" s="911" t="s">
        <v>131</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470</v>
      </c>
      <c r="BP123" s="965"/>
      <c r="BQ123" s="919">
        <v>9531437</v>
      </c>
      <c r="BR123" s="920"/>
      <c r="BS123" s="920"/>
      <c r="BT123" s="920"/>
      <c r="BU123" s="920"/>
      <c r="BV123" s="920">
        <v>9182169</v>
      </c>
      <c r="BW123" s="920"/>
      <c r="BX123" s="920"/>
      <c r="BY123" s="920"/>
      <c r="BZ123" s="920"/>
      <c r="CA123" s="920">
        <v>8623808</v>
      </c>
      <c r="CB123" s="920"/>
      <c r="CC123" s="920"/>
      <c r="CD123" s="920"/>
      <c r="CE123" s="920"/>
      <c r="CF123" s="830"/>
      <c r="CG123" s="831"/>
      <c r="CH123" s="831"/>
      <c r="CI123" s="831"/>
      <c r="CJ123" s="921"/>
      <c r="CK123" s="956"/>
      <c r="CL123" s="942"/>
      <c r="CM123" s="942"/>
      <c r="CN123" s="942"/>
      <c r="CO123" s="943"/>
      <c r="CP123" s="922" t="s">
        <v>471</v>
      </c>
      <c r="CQ123" s="923"/>
      <c r="CR123" s="923"/>
      <c r="CS123" s="923"/>
      <c r="CT123" s="923"/>
      <c r="CU123" s="923"/>
      <c r="CV123" s="923"/>
      <c r="CW123" s="923"/>
      <c r="CX123" s="923"/>
      <c r="CY123" s="923"/>
      <c r="CZ123" s="923"/>
      <c r="DA123" s="923"/>
      <c r="DB123" s="923"/>
      <c r="DC123" s="923"/>
      <c r="DD123" s="923"/>
      <c r="DE123" s="923"/>
      <c r="DF123" s="924"/>
      <c r="DG123" s="863" t="s">
        <v>393</v>
      </c>
      <c r="DH123" s="864"/>
      <c r="DI123" s="864"/>
      <c r="DJ123" s="864"/>
      <c r="DK123" s="865"/>
      <c r="DL123" s="866" t="s">
        <v>393</v>
      </c>
      <c r="DM123" s="864"/>
      <c r="DN123" s="864"/>
      <c r="DO123" s="864"/>
      <c r="DP123" s="865"/>
      <c r="DQ123" s="866" t="s">
        <v>393</v>
      </c>
      <c r="DR123" s="864"/>
      <c r="DS123" s="864"/>
      <c r="DT123" s="864"/>
      <c r="DU123" s="865"/>
      <c r="DV123" s="911" t="s">
        <v>131</v>
      </c>
      <c r="DW123" s="912"/>
      <c r="DX123" s="912"/>
      <c r="DY123" s="912"/>
      <c r="DZ123" s="913"/>
    </row>
    <row r="124" spans="1:130" s="248" customFormat="1" ht="26.25" customHeight="1" thickBot="1" x14ac:dyDescent="0.2">
      <c r="A124" s="904"/>
      <c r="B124" s="905"/>
      <c r="C124" s="908" t="s">
        <v>458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131</v>
      </c>
      <c r="AB124" s="864"/>
      <c r="AC124" s="864"/>
      <c r="AD124" s="864"/>
      <c r="AE124" s="865"/>
      <c r="AF124" s="866" t="s">
        <v>393</v>
      </c>
      <c r="AG124" s="864"/>
      <c r="AH124" s="864"/>
      <c r="AI124" s="864"/>
      <c r="AJ124" s="865"/>
      <c r="AK124" s="866" t="s">
        <v>393</v>
      </c>
      <c r="AL124" s="864"/>
      <c r="AM124" s="864"/>
      <c r="AN124" s="864"/>
      <c r="AO124" s="865"/>
      <c r="AP124" s="911" t="s">
        <v>131</v>
      </c>
      <c r="AQ124" s="912"/>
      <c r="AR124" s="912"/>
      <c r="AS124" s="912"/>
      <c r="AT124" s="913"/>
      <c r="AU124" s="914" t="s">
        <v>472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393</v>
      </c>
      <c r="BR124" s="918"/>
      <c r="BS124" s="918"/>
      <c r="BT124" s="918"/>
      <c r="BU124" s="918"/>
      <c r="BV124" s="918" t="s">
        <v>393</v>
      </c>
      <c r="BW124" s="918"/>
      <c r="BX124" s="918"/>
      <c r="BY124" s="918"/>
      <c r="BZ124" s="918"/>
      <c r="CA124" s="918" t="s">
        <v>131</v>
      </c>
      <c r="CB124" s="918"/>
      <c r="CC124" s="918"/>
      <c r="CD124" s="918"/>
      <c r="CE124" s="918"/>
      <c r="CF124" s="808"/>
      <c r="CG124" s="809"/>
      <c r="CH124" s="809"/>
      <c r="CI124" s="809"/>
      <c r="CJ124" s="949"/>
      <c r="CK124" s="957"/>
      <c r="CL124" s="957"/>
      <c r="CM124" s="957"/>
      <c r="CN124" s="957"/>
      <c r="CO124" s="958"/>
      <c r="CP124" s="922" t="s">
        <v>473</v>
      </c>
      <c r="CQ124" s="923"/>
      <c r="CR124" s="923"/>
      <c r="CS124" s="923"/>
      <c r="CT124" s="923"/>
      <c r="CU124" s="923"/>
      <c r="CV124" s="923"/>
      <c r="CW124" s="923"/>
      <c r="CX124" s="923"/>
      <c r="CY124" s="923"/>
      <c r="CZ124" s="923"/>
      <c r="DA124" s="923"/>
      <c r="DB124" s="923"/>
      <c r="DC124" s="923"/>
      <c r="DD124" s="923"/>
      <c r="DE124" s="923"/>
      <c r="DF124" s="924"/>
      <c r="DG124" s="846">
        <v>380460</v>
      </c>
      <c r="DH124" s="847"/>
      <c r="DI124" s="847"/>
      <c r="DJ124" s="847"/>
      <c r="DK124" s="848"/>
      <c r="DL124" s="849" t="s">
        <v>131</v>
      </c>
      <c r="DM124" s="847"/>
      <c r="DN124" s="847"/>
      <c r="DO124" s="847"/>
      <c r="DP124" s="848"/>
      <c r="DQ124" s="849" t="s">
        <v>393</v>
      </c>
      <c r="DR124" s="847"/>
      <c r="DS124" s="847"/>
      <c r="DT124" s="847"/>
      <c r="DU124" s="848"/>
      <c r="DV124" s="935" t="s">
        <v>131</v>
      </c>
      <c r="DW124" s="936"/>
      <c r="DX124" s="936"/>
      <c r="DY124" s="936"/>
      <c r="DZ124" s="937"/>
    </row>
    <row r="125" spans="1:130" s="248" customFormat="1" ht="26.25" customHeight="1" x14ac:dyDescent="0.15">
      <c r="A125" s="904"/>
      <c r="B125" s="905"/>
      <c r="C125" s="908" t="s">
        <v>460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131</v>
      </c>
      <c r="AB125" s="864"/>
      <c r="AC125" s="864"/>
      <c r="AD125" s="864"/>
      <c r="AE125" s="865"/>
      <c r="AF125" s="866" t="s">
        <v>131</v>
      </c>
      <c r="AG125" s="864"/>
      <c r="AH125" s="864"/>
      <c r="AI125" s="864"/>
      <c r="AJ125" s="865"/>
      <c r="AK125" s="866" t="s">
        <v>131</v>
      </c>
      <c r="AL125" s="864"/>
      <c r="AM125" s="864"/>
      <c r="AN125" s="864"/>
      <c r="AO125" s="865"/>
      <c r="AP125" s="911" t="s">
        <v>393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474</v>
      </c>
      <c r="CL125" s="939"/>
      <c r="CM125" s="939"/>
      <c r="CN125" s="939"/>
      <c r="CO125" s="940"/>
      <c r="CP125" s="947" t="s">
        <v>475</v>
      </c>
      <c r="CQ125" s="892"/>
      <c r="CR125" s="892"/>
      <c r="CS125" s="892"/>
      <c r="CT125" s="892"/>
      <c r="CU125" s="892"/>
      <c r="CV125" s="892"/>
      <c r="CW125" s="892"/>
      <c r="CX125" s="892"/>
      <c r="CY125" s="892"/>
      <c r="CZ125" s="892"/>
      <c r="DA125" s="892"/>
      <c r="DB125" s="892"/>
      <c r="DC125" s="892"/>
      <c r="DD125" s="892"/>
      <c r="DE125" s="892"/>
      <c r="DF125" s="893"/>
      <c r="DG125" s="948" t="s">
        <v>131</v>
      </c>
      <c r="DH125" s="929"/>
      <c r="DI125" s="929"/>
      <c r="DJ125" s="929"/>
      <c r="DK125" s="929"/>
      <c r="DL125" s="929" t="s">
        <v>131</v>
      </c>
      <c r="DM125" s="929"/>
      <c r="DN125" s="929"/>
      <c r="DO125" s="929"/>
      <c r="DP125" s="929"/>
      <c r="DQ125" s="929" t="s">
        <v>131</v>
      </c>
      <c r="DR125" s="929"/>
      <c r="DS125" s="929"/>
      <c r="DT125" s="929"/>
      <c r="DU125" s="929"/>
      <c r="DV125" s="930" t="s">
        <v>393</v>
      </c>
      <c r="DW125" s="930"/>
      <c r="DX125" s="930"/>
      <c r="DY125" s="930"/>
      <c r="DZ125" s="931"/>
    </row>
    <row r="126" spans="1:130" s="248" customFormat="1" ht="26.25" customHeight="1" thickBot="1" x14ac:dyDescent="0.2">
      <c r="A126" s="904"/>
      <c r="B126" s="905"/>
      <c r="C126" s="908" t="s">
        <v>462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393</v>
      </c>
      <c r="AB126" s="864"/>
      <c r="AC126" s="864"/>
      <c r="AD126" s="864"/>
      <c r="AE126" s="865"/>
      <c r="AF126" s="866" t="s">
        <v>393</v>
      </c>
      <c r="AG126" s="864"/>
      <c r="AH126" s="864"/>
      <c r="AI126" s="864"/>
      <c r="AJ126" s="865"/>
      <c r="AK126" s="866" t="s">
        <v>393</v>
      </c>
      <c r="AL126" s="864"/>
      <c r="AM126" s="864"/>
      <c r="AN126" s="864"/>
      <c r="AO126" s="865"/>
      <c r="AP126" s="911" t="s">
        <v>131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476</v>
      </c>
      <c r="CQ126" s="834"/>
      <c r="CR126" s="834"/>
      <c r="CS126" s="834"/>
      <c r="CT126" s="834"/>
      <c r="CU126" s="834"/>
      <c r="CV126" s="834"/>
      <c r="CW126" s="834"/>
      <c r="CX126" s="834"/>
      <c r="CY126" s="834"/>
      <c r="CZ126" s="834"/>
      <c r="DA126" s="834"/>
      <c r="DB126" s="834"/>
      <c r="DC126" s="834"/>
      <c r="DD126" s="834"/>
      <c r="DE126" s="834"/>
      <c r="DF126" s="835"/>
      <c r="DG126" s="900" t="s">
        <v>131</v>
      </c>
      <c r="DH126" s="901"/>
      <c r="DI126" s="901"/>
      <c r="DJ126" s="901"/>
      <c r="DK126" s="901"/>
      <c r="DL126" s="901" t="s">
        <v>131</v>
      </c>
      <c r="DM126" s="901"/>
      <c r="DN126" s="901"/>
      <c r="DO126" s="901"/>
      <c r="DP126" s="901"/>
      <c r="DQ126" s="901" t="s">
        <v>131</v>
      </c>
      <c r="DR126" s="901"/>
      <c r="DS126" s="901"/>
      <c r="DT126" s="901"/>
      <c r="DU126" s="901"/>
      <c r="DV126" s="878" t="s">
        <v>131</v>
      </c>
      <c r="DW126" s="878"/>
      <c r="DX126" s="878"/>
      <c r="DY126" s="878"/>
      <c r="DZ126" s="879"/>
    </row>
    <row r="127" spans="1:130" s="248" customFormat="1" ht="26.25" customHeight="1" x14ac:dyDescent="0.15">
      <c r="A127" s="906"/>
      <c r="B127" s="907"/>
      <c r="C127" s="925" t="s">
        <v>477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131</v>
      </c>
      <c r="AB127" s="864"/>
      <c r="AC127" s="864"/>
      <c r="AD127" s="864"/>
      <c r="AE127" s="865"/>
      <c r="AF127" s="866" t="s">
        <v>393</v>
      </c>
      <c r="AG127" s="864"/>
      <c r="AH127" s="864"/>
      <c r="AI127" s="864"/>
      <c r="AJ127" s="865"/>
      <c r="AK127" s="866" t="s">
        <v>131</v>
      </c>
      <c r="AL127" s="864"/>
      <c r="AM127" s="864"/>
      <c r="AN127" s="864"/>
      <c r="AO127" s="865"/>
      <c r="AP127" s="911" t="s">
        <v>131</v>
      </c>
      <c r="AQ127" s="912"/>
      <c r="AR127" s="912"/>
      <c r="AS127" s="912"/>
      <c r="AT127" s="913"/>
      <c r="AU127" s="284"/>
      <c r="AV127" s="284"/>
      <c r="AW127" s="284"/>
      <c r="AX127" s="928" t="s">
        <v>478</v>
      </c>
      <c r="AY127" s="896"/>
      <c r="AZ127" s="896"/>
      <c r="BA127" s="896"/>
      <c r="BB127" s="896"/>
      <c r="BC127" s="896"/>
      <c r="BD127" s="896"/>
      <c r="BE127" s="897"/>
      <c r="BF127" s="895" t="s">
        <v>479</v>
      </c>
      <c r="BG127" s="896"/>
      <c r="BH127" s="896"/>
      <c r="BI127" s="896"/>
      <c r="BJ127" s="896"/>
      <c r="BK127" s="896"/>
      <c r="BL127" s="897"/>
      <c r="BM127" s="895" t="s">
        <v>480</v>
      </c>
      <c r="BN127" s="896"/>
      <c r="BO127" s="896"/>
      <c r="BP127" s="896"/>
      <c r="BQ127" s="896"/>
      <c r="BR127" s="896"/>
      <c r="BS127" s="897"/>
      <c r="BT127" s="895" t="s">
        <v>481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482</v>
      </c>
      <c r="CQ127" s="834"/>
      <c r="CR127" s="834"/>
      <c r="CS127" s="834"/>
      <c r="CT127" s="834"/>
      <c r="CU127" s="834"/>
      <c r="CV127" s="834"/>
      <c r="CW127" s="834"/>
      <c r="CX127" s="834"/>
      <c r="CY127" s="834"/>
      <c r="CZ127" s="834"/>
      <c r="DA127" s="834"/>
      <c r="DB127" s="834"/>
      <c r="DC127" s="834"/>
      <c r="DD127" s="834"/>
      <c r="DE127" s="834"/>
      <c r="DF127" s="835"/>
      <c r="DG127" s="900" t="s">
        <v>131</v>
      </c>
      <c r="DH127" s="901"/>
      <c r="DI127" s="901"/>
      <c r="DJ127" s="901"/>
      <c r="DK127" s="901"/>
      <c r="DL127" s="901" t="s">
        <v>131</v>
      </c>
      <c r="DM127" s="901"/>
      <c r="DN127" s="901"/>
      <c r="DO127" s="901"/>
      <c r="DP127" s="901"/>
      <c r="DQ127" s="901" t="s">
        <v>131</v>
      </c>
      <c r="DR127" s="901"/>
      <c r="DS127" s="901"/>
      <c r="DT127" s="901"/>
      <c r="DU127" s="901"/>
      <c r="DV127" s="878" t="s">
        <v>131</v>
      </c>
      <c r="DW127" s="878"/>
      <c r="DX127" s="878"/>
      <c r="DY127" s="878"/>
      <c r="DZ127" s="879"/>
    </row>
    <row r="128" spans="1:130" s="248" customFormat="1" ht="26.25" customHeight="1" thickBot="1" x14ac:dyDescent="0.2">
      <c r="A128" s="880" t="s">
        <v>483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484</v>
      </c>
      <c r="X128" s="882"/>
      <c r="Y128" s="882"/>
      <c r="Z128" s="883"/>
      <c r="AA128" s="884" t="s">
        <v>131</v>
      </c>
      <c r="AB128" s="885"/>
      <c r="AC128" s="885"/>
      <c r="AD128" s="885"/>
      <c r="AE128" s="886"/>
      <c r="AF128" s="887" t="s">
        <v>131</v>
      </c>
      <c r="AG128" s="885"/>
      <c r="AH128" s="885"/>
      <c r="AI128" s="885"/>
      <c r="AJ128" s="886"/>
      <c r="AK128" s="887" t="s">
        <v>393</v>
      </c>
      <c r="AL128" s="885"/>
      <c r="AM128" s="885"/>
      <c r="AN128" s="885"/>
      <c r="AO128" s="886"/>
      <c r="AP128" s="888"/>
      <c r="AQ128" s="889"/>
      <c r="AR128" s="889"/>
      <c r="AS128" s="889"/>
      <c r="AT128" s="890"/>
      <c r="AU128" s="284"/>
      <c r="AV128" s="284"/>
      <c r="AW128" s="284"/>
      <c r="AX128" s="891" t="s">
        <v>485</v>
      </c>
      <c r="AY128" s="892"/>
      <c r="AZ128" s="892"/>
      <c r="BA128" s="892"/>
      <c r="BB128" s="892"/>
      <c r="BC128" s="892"/>
      <c r="BD128" s="892"/>
      <c r="BE128" s="893"/>
      <c r="BF128" s="870" t="s">
        <v>393</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486</v>
      </c>
      <c r="CQ128" s="812"/>
      <c r="CR128" s="812"/>
      <c r="CS128" s="812"/>
      <c r="CT128" s="812"/>
      <c r="CU128" s="812"/>
      <c r="CV128" s="812"/>
      <c r="CW128" s="812"/>
      <c r="CX128" s="812"/>
      <c r="CY128" s="812"/>
      <c r="CZ128" s="812"/>
      <c r="DA128" s="812"/>
      <c r="DB128" s="812"/>
      <c r="DC128" s="812"/>
      <c r="DD128" s="812"/>
      <c r="DE128" s="812"/>
      <c r="DF128" s="813"/>
      <c r="DG128" s="874" t="s">
        <v>131</v>
      </c>
      <c r="DH128" s="875"/>
      <c r="DI128" s="875"/>
      <c r="DJ128" s="875"/>
      <c r="DK128" s="875"/>
      <c r="DL128" s="875" t="s">
        <v>131</v>
      </c>
      <c r="DM128" s="875"/>
      <c r="DN128" s="875"/>
      <c r="DO128" s="875"/>
      <c r="DP128" s="875"/>
      <c r="DQ128" s="875" t="s">
        <v>393</v>
      </c>
      <c r="DR128" s="875"/>
      <c r="DS128" s="875"/>
      <c r="DT128" s="875"/>
      <c r="DU128" s="875"/>
      <c r="DV128" s="876" t="s">
        <v>131</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487</v>
      </c>
      <c r="X129" s="861"/>
      <c r="Y129" s="861"/>
      <c r="Z129" s="862"/>
      <c r="AA129" s="863">
        <v>4522321</v>
      </c>
      <c r="AB129" s="864"/>
      <c r="AC129" s="864"/>
      <c r="AD129" s="864"/>
      <c r="AE129" s="865"/>
      <c r="AF129" s="866">
        <v>4517998</v>
      </c>
      <c r="AG129" s="864"/>
      <c r="AH129" s="864"/>
      <c r="AI129" s="864"/>
      <c r="AJ129" s="865"/>
      <c r="AK129" s="866">
        <v>4777482</v>
      </c>
      <c r="AL129" s="864"/>
      <c r="AM129" s="864"/>
      <c r="AN129" s="864"/>
      <c r="AO129" s="865"/>
      <c r="AP129" s="867"/>
      <c r="AQ129" s="868"/>
      <c r="AR129" s="868"/>
      <c r="AS129" s="868"/>
      <c r="AT129" s="869"/>
      <c r="AU129" s="286"/>
      <c r="AV129" s="286"/>
      <c r="AW129" s="286"/>
      <c r="AX129" s="833" t="s">
        <v>488</v>
      </c>
      <c r="AY129" s="834"/>
      <c r="AZ129" s="834"/>
      <c r="BA129" s="834"/>
      <c r="BB129" s="834"/>
      <c r="BC129" s="834"/>
      <c r="BD129" s="834"/>
      <c r="BE129" s="835"/>
      <c r="BF129" s="853" t="s">
        <v>393</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490</v>
      </c>
      <c r="X130" s="861"/>
      <c r="Y130" s="861"/>
      <c r="Z130" s="862"/>
      <c r="AA130" s="863">
        <v>600033</v>
      </c>
      <c r="AB130" s="864"/>
      <c r="AC130" s="864"/>
      <c r="AD130" s="864"/>
      <c r="AE130" s="865"/>
      <c r="AF130" s="866">
        <v>595958</v>
      </c>
      <c r="AG130" s="864"/>
      <c r="AH130" s="864"/>
      <c r="AI130" s="864"/>
      <c r="AJ130" s="865"/>
      <c r="AK130" s="866">
        <v>595323</v>
      </c>
      <c r="AL130" s="864"/>
      <c r="AM130" s="864"/>
      <c r="AN130" s="864"/>
      <c r="AO130" s="865"/>
      <c r="AP130" s="867"/>
      <c r="AQ130" s="868"/>
      <c r="AR130" s="868"/>
      <c r="AS130" s="868"/>
      <c r="AT130" s="869"/>
      <c r="AU130" s="286"/>
      <c r="AV130" s="286"/>
      <c r="AW130" s="286"/>
      <c r="AX130" s="833" t="s">
        <v>491</v>
      </c>
      <c r="AY130" s="834"/>
      <c r="AZ130" s="834"/>
      <c r="BA130" s="834"/>
      <c r="BB130" s="834"/>
      <c r="BC130" s="834"/>
      <c r="BD130" s="834"/>
      <c r="BE130" s="835"/>
      <c r="BF130" s="836">
        <v>6.3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492</v>
      </c>
      <c r="X131" s="844"/>
      <c r="Y131" s="844"/>
      <c r="Z131" s="845"/>
      <c r="AA131" s="846">
        <v>3922288</v>
      </c>
      <c r="AB131" s="847"/>
      <c r="AC131" s="847"/>
      <c r="AD131" s="847"/>
      <c r="AE131" s="848"/>
      <c r="AF131" s="849">
        <v>3922040</v>
      </c>
      <c r="AG131" s="847"/>
      <c r="AH131" s="847"/>
      <c r="AI131" s="847"/>
      <c r="AJ131" s="848"/>
      <c r="AK131" s="849">
        <v>4182159</v>
      </c>
      <c r="AL131" s="847"/>
      <c r="AM131" s="847"/>
      <c r="AN131" s="847"/>
      <c r="AO131" s="848"/>
      <c r="AP131" s="850"/>
      <c r="AQ131" s="851"/>
      <c r="AR131" s="851"/>
      <c r="AS131" s="851"/>
      <c r="AT131" s="852"/>
      <c r="AU131" s="286"/>
      <c r="AV131" s="286"/>
      <c r="AW131" s="286"/>
      <c r="AX131" s="811" t="s">
        <v>493</v>
      </c>
      <c r="AY131" s="812"/>
      <c r="AZ131" s="812"/>
      <c r="BA131" s="812"/>
      <c r="BB131" s="812"/>
      <c r="BC131" s="812"/>
      <c r="BD131" s="812"/>
      <c r="BE131" s="813"/>
      <c r="BF131" s="814" t="s">
        <v>131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495</v>
      </c>
      <c r="W132" s="824"/>
      <c r="X132" s="824"/>
      <c r="Y132" s="824"/>
      <c r="Z132" s="825"/>
      <c r="AA132" s="826">
        <v>6.9638435530000002</v>
      </c>
      <c r="AB132" s="827"/>
      <c r="AC132" s="827"/>
      <c r="AD132" s="827"/>
      <c r="AE132" s="828"/>
      <c r="AF132" s="829">
        <v>5.4704694500000004</v>
      </c>
      <c r="AG132" s="827"/>
      <c r="AH132" s="827"/>
      <c r="AI132" s="827"/>
      <c r="AJ132" s="828"/>
      <c r="AK132" s="829">
        <v>6.6912807479999996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496</v>
      </c>
      <c r="W133" s="803"/>
      <c r="X133" s="803"/>
      <c r="Y133" s="803"/>
      <c r="Z133" s="804"/>
      <c r="AA133" s="805">
        <v>6.7</v>
      </c>
      <c r="AB133" s="806"/>
      <c r="AC133" s="806"/>
      <c r="AD133" s="806"/>
      <c r="AE133" s="807"/>
      <c r="AF133" s="805">
        <v>6.5</v>
      </c>
      <c r="AG133" s="806"/>
      <c r="AH133" s="806"/>
      <c r="AI133" s="806"/>
      <c r="AJ133" s="807"/>
      <c r="AK133" s="805">
        <v>6.3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29hoqFaJaMOX4KzfhCLMilsumsOzPyA/JwoLkGFDTZb+eUep87Ap3GUMpfxAQUCo2juruCJuLOd/o/WN3pHbnA==" saltValue="lV9hhjWiWLvSqTdnYdo8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fSsGU61EfMLA81sVQMEvOIbIpdFBmfZcQtrh8EEXGvUInOYKp9Sm3Ao14JvQI+l6MqbhTRhVMGqm68RWIqSeA==" saltValue="Hkjp8WplcSeSoaqmG2egM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QBlrVIgQZPpYF4Fno5CJODaS2jkch9DCa0FjkStpKMCH6rfZjhfl5CAi/nrXjv6Uz/DSsVX+MOJeZeI2YI3cg==" saltValue="qNbEgQyvkzcqpkzSfFusc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500</v>
      </c>
      <c r="AP7" s="305"/>
      <c r="AQ7" s="306" t="s">
        <v>501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502</v>
      </c>
      <c r="AQ8" s="312" t="s">
        <v>503</v>
      </c>
      <c r="AR8" s="313" t="s">
        <v>504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505</v>
      </c>
      <c r="AL9" s="1229"/>
      <c r="AM9" s="1229"/>
      <c r="AN9" s="1230"/>
      <c r="AO9" s="314">
        <v>1974706</v>
      </c>
      <c r="AP9" s="314">
        <v>103426</v>
      </c>
      <c r="AQ9" s="315">
        <v>90403</v>
      </c>
      <c r="AR9" s="316">
        <v>14.4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506</v>
      </c>
      <c r="AL10" s="1229"/>
      <c r="AM10" s="1229"/>
      <c r="AN10" s="1230"/>
      <c r="AO10" s="317">
        <v>20380</v>
      </c>
      <c r="AP10" s="317">
        <v>1067</v>
      </c>
      <c r="AQ10" s="318">
        <v>12167</v>
      </c>
      <c r="AR10" s="319">
        <v>-91.2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507</v>
      </c>
      <c r="AL11" s="1229"/>
      <c r="AM11" s="1229"/>
      <c r="AN11" s="1230"/>
      <c r="AO11" s="317" t="s">
        <v>508</v>
      </c>
      <c r="AP11" s="317" t="s">
        <v>508</v>
      </c>
      <c r="AQ11" s="318">
        <v>380</v>
      </c>
      <c r="AR11" s="319" t="s">
        <v>508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509</v>
      </c>
      <c r="AL12" s="1229"/>
      <c r="AM12" s="1229"/>
      <c r="AN12" s="1230"/>
      <c r="AO12" s="317" t="s">
        <v>508</v>
      </c>
      <c r="AP12" s="317" t="s">
        <v>508</v>
      </c>
      <c r="AQ12" s="318">
        <v>15</v>
      </c>
      <c r="AR12" s="319" t="s">
        <v>508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510</v>
      </c>
      <c r="AL13" s="1229"/>
      <c r="AM13" s="1229"/>
      <c r="AN13" s="1230"/>
      <c r="AO13" s="317">
        <v>85976</v>
      </c>
      <c r="AP13" s="317">
        <v>4503</v>
      </c>
      <c r="AQ13" s="318">
        <v>3760</v>
      </c>
      <c r="AR13" s="319">
        <v>19.8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511</v>
      </c>
      <c r="AL14" s="1229"/>
      <c r="AM14" s="1229"/>
      <c r="AN14" s="1230"/>
      <c r="AO14" s="317">
        <v>11829</v>
      </c>
      <c r="AP14" s="317">
        <v>620</v>
      </c>
      <c r="AQ14" s="318">
        <v>1994</v>
      </c>
      <c r="AR14" s="319">
        <v>-68.900000000000006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512</v>
      </c>
      <c r="AL15" s="1232"/>
      <c r="AM15" s="1232"/>
      <c r="AN15" s="1233"/>
      <c r="AO15" s="317">
        <v>-274562</v>
      </c>
      <c r="AP15" s="317">
        <v>-14380</v>
      </c>
      <c r="AQ15" s="318">
        <v>-7282</v>
      </c>
      <c r="AR15" s="319">
        <v>97.5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188</v>
      </c>
      <c r="AL16" s="1232"/>
      <c r="AM16" s="1232"/>
      <c r="AN16" s="1233"/>
      <c r="AO16" s="317">
        <v>1818329</v>
      </c>
      <c r="AP16" s="317">
        <v>95235</v>
      </c>
      <c r="AQ16" s="318">
        <v>101438</v>
      </c>
      <c r="AR16" s="319">
        <v>-6.1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517</v>
      </c>
      <c r="AL21" s="1235"/>
      <c r="AM21" s="1235"/>
      <c r="AN21" s="1236"/>
      <c r="AO21" s="330">
        <v>8.1199999999999992</v>
      </c>
      <c r="AP21" s="331">
        <v>9.1999999999999993</v>
      </c>
      <c r="AQ21" s="332">
        <v>-1.08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518</v>
      </c>
      <c r="AL22" s="1235"/>
      <c r="AM22" s="1235"/>
      <c r="AN22" s="1236"/>
      <c r="AO22" s="335">
        <v>97.9</v>
      </c>
      <c r="AP22" s="336">
        <v>97</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500</v>
      </c>
      <c r="AP30" s="305"/>
      <c r="AQ30" s="306" t="s">
        <v>501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502</v>
      </c>
      <c r="AQ31" s="312" t="s">
        <v>503</v>
      </c>
      <c r="AR31" s="313" t="s">
        <v>504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522</v>
      </c>
      <c r="AL32" s="1218"/>
      <c r="AM32" s="1218"/>
      <c r="AN32" s="1219"/>
      <c r="AO32" s="345">
        <v>596353</v>
      </c>
      <c r="AP32" s="345">
        <v>31234</v>
      </c>
      <c r="AQ32" s="346">
        <v>48014</v>
      </c>
      <c r="AR32" s="347">
        <v>-34.9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523</v>
      </c>
      <c r="AL33" s="1218"/>
      <c r="AM33" s="1218"/>
      <c r="AN33" s="1219"/>
      <c r="AO33" s="345" t="s">
        <v>508</v>
      </c>
      <c r="AP33" s="345" t="s">
        <v>508</v>
      </c>
      <c r="AQ33" s="346" t="s">
        <v>508</v>
      </c>
      <c r="AR33" s="347" t="s">
        <v>508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524</v>
      </c>
      <c r="AL34" s="1218"/>
      <c r="AM34" s="1218"/>
      <c r="AN34" s="1219"/>
      <c r="AO34" s="345" t="s">
        <v>508</v>
      </c>
      <c r="AP34" s="345" t="s">
        <v>508</v>
      </c>
      <c r="AQ34" s="346" t="s">
        <v>508</v>
      </c>
      <c r="AR34" s="347" t="s">
        <v>508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525</v>
      </c>
      <c r="AL35" s="1218"/>
      <c r="AM35" s="1218"/>
      <c r="AN35" s="1219"/>
      <c r="AO35" s="345">
        <v>77714</v>
      </c>
      <c r="AP35" s="345">
        <v>4070</v>
      </c>
      <c r="AQ35" s="346">
        <v>14725</v>
      </c>
      <c r="AR35" s="347">
        <v>-72.400000000000006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526</v>
      </c>
      <c r="AL36" s="1218"/>
      <c r="AM36" s="1218"/>
      <c r="AN36" s="1219"/>
      <c r="AO36" s="345">
        <v>201096</v>
      </c>
      <c r="AP36" s="345">
        <v>10532</v>
      </c>
      <c r="AQ36" s="346">
        <v>3255</v>
      </c>
      <c r="AR36" s="347">
        <v>223.6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527</v>
      </c>
      <c r="AL37" s="1218"/>
      <c r="AM37" s="1218"/>
      <c r="AN37" s="1219"/>
      <c r="AO37" s="345" t="s">
        <v>508</v>
      </c>
      <c r="AP37" s="345" t="s">
        <v>508</v>
      </c>
      <c r="AQ37" s="346">
        <v>482</v>
      </c>
      <c r="AR37" s="347" t="s">
        <v>508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528</v>
      </c>
      <c r="AL38" s="1215"/>
      <c r="AM38" s="1215"/>
      <c r="AN38" s="1216"/>
      <c r="AO38" s="348" t="s">
        <v>508</v>
      </c>
      <c r="AP38" s="348" t="s">
        <v>508</v>
      </c>
      <c r="AQ38" s="349">
        <v>3</v>
      </c>
      <c r="AR38" s="337" t="s">
        <v>508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529</v>
      </c>
      <c r="AL39" s="1215"/>
      <c r="AM39" s="1215"/>
      <c r="AN39" s="1216"/>
      <c r="AO39" s="345" t="s">
        <v>508</v>
      </c>
      <c r="AP39" s="345" t="s">
        <v>508</v>
      </c>
      <c r="AQ39" s="346">
        <v>-3561</v>
      </c>
      <c r="AR39" s="347" t="s">
        <v>508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530</v>
      </c>
      <c r="AL40" s="1218"/>
      <c r="AM40" s="1218"/>
      <c r="AN40" s="1219"/>
      <c r="AO40" s="345">
        <v>-595323</v>
      </c>
      <c r="AP40" s="345">
        <v>-31180</v>
      </c>
      <c r="AQ40" s="346">
        <v>-44235</v>
      </c>
      <c r="AR40" s="347">
        <v>-29.5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299</v>
      </c>
      <c r="AL41" s="1221"/>
      <c r="AM41" s="1221"/>
      <c r="AN41" s="1222"/>
      <c r="AO41" s="345">
        <v>279840</v>
      </c>
      <c r="AP41" s="345">
        <v>14657</v>
      </c>
      <c r="AQ41" s="346">
        <v>18685</v>
      </c>
      <c r="AR41" s="347">
        <v>-21.6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500</v>
      </c>
      <c r="AN49" s="1225" t="s">
        <v>534</v>
      </c>
      <c r="AO49" s="1226"/>
      <c r="AP49" s="1226"/>
      <c r="AQ49" s="1226"/>
      <c r="AR49" s="122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535</v>
      </c>
      <c r="AO50" s="362" t="s">
        <v>536</v>
      </c>
      <c r="AP50" s="363" t="s">
        <v>537</v>
      </c>
      <c r="AQ50" s="364" t="s">
        <v>538</v>
      </c>
      <c r="AR50" s="365" t="s">
        <v>539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317480</v>
      </c>
      <c r="AN51" s="367">
        <v>15519</v>
      </c>
      <c r="AO51" s="368">
        <v>-25.6</v>
      </c>
      <c r="AP51" s="369">
        <v>67293</v>
      </c>
      <c r="AQ51" s="370">
        <v>-3.1</v>
      </c>
      <c r="AR51" s="371">
        <v>-22.5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113945</v>
      </c>
      <c r="AN52" s="375">
        <v>5570</v>
      </c>
      <c r="AO52" s="376">
        <v>-57.7</v>
      </c>
      <c r="AP52" s="377">
        <v>35076</v>
      </c>
      <c r="AQ52" s="378">
        <v>-8.1999999999999993</v>
      </c>
      <c r="AR52" s="379">
        <v>-49.5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601662</v>
      </c>
      <c r="AN53" s="367">
        <v>30046</v>
      </c>
      <c r="AO53" s="368">
        <v>93.6</v>
      </c>
      <c r="AP53" s="369">
        <v>67343</v>
      </c>
      <c r="AQ53" s="370">
        <v>0.1</v>
      </c>
      <c r="AR53" s="371">
        <v>93.5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550971</v>
      </c>
      <c r="AN54" s="375">
        <v>27514</v>
      </c>
      <c r="AO54" s="376">
        <v>394</v>
      </c>
      <c r="AP54" s="377">
        <v>32865</v>
      </c>
      <c r="AQ54" s="378">
        <v>-6.3</v>
      </c>
      <c r="AR54" s="379">
        <v>400.3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343096</v>
      </c>
      <c r="AN55" s="367">
        <v>17421</v>
      </c>
      <c r="AO55" s="368">
        <v>-42</v>
      </c>
      <c r="AP55" s="369">
        <v>73475</v>
      </c>
      <c r="AQ55" s="370">
        <v>9.1</v>
      </c>
      <c r="AR55" s="371">
        <v>-51.1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305151</v>
      </c>
      <c r="AN56" s="375">
        <v>15495</v>
      </c>
      <c r="AO56" s="376">
        <v>-43.7</v>
      </c>
      <c r="AP56" s="377">
        <v>43072</v>
      </c>
      <c r="AQ56" s="378">
        <v>31.1</v>
      </c>
      <c r="AR56" s="379">
        <v>-74.8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484947</v>
      </c>
      <c r="AN57" s="367">
        <v>25076</v>
      </c>
      <c r="AO57" s="368">
        <v>43.9</v>
      </c>
      <c r="AP57" s="369">
        <v>87464</v>
      </c>
      <c r="AQ57" s="370">
        <v>19</v>
      </c>
      <c r="AR57" s="371">
        <v>24.9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339047</v>
      </c>
      <c r="AN58" s="375">
        <v>17532</v>
      </c>
      <c r="AO58" s="376">
        <v>13.1</v>
      </c>
      <c r="AP58" s="377">
        <v>47479</v>
      </c>
      <c r="AQ58" s="378">
        <v>10.199999999999999</v>
      </c>
      <c r="AR58" s="379">
        <v>2.9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342333</v>
      </c>
      <c r="AN59" s="367">
        <v>17930</v>
      </c>
      <c r="AO59" s="368">
        <v>-28.5</v>
      </c>
      <c r="AP59" s="369">
        <v>96248</v>
      </c>
      <c r="AQ59" s="370">
        <v>10</v>
      </c>
      <c r="AR59" s="371">
        <v>-38.5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225388</v>
      </c>
      <c r="AN60" s="375">
        <v>11805</v>
      </c>
      <c r="AO60" s="376">
        <v>-32.700000000000003</v>
      </c>
      <c r="AP60" s="377">
        <v>55768</v>
      </c>
      <c r="AQ60" s="378">
        <v>17.5</v>
      </c>
      <c r="AR60" s="379">
        <v>-50.2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417904</v>
      </c>
      <c r="AN61" s="382">
        <v>21198</v>
      </c>
      <c r="AO61" s="383">
        <v>8.3000000000000007</v>
      </c>
      <c r="AP61" s="384">
        <v>78365</v>
      </c>
      <c r="AQ61" s="385">
        <v>7</v>
      </c>
      <c r="AR61" s="371">
        <v>1.3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306900</v>
      </c>
      <c r="AN62" s="375">
        <v>15583</v>
      </c>
      <c r="AO62" s="376">
        <v>54.6</v>
      </c>
      <c r="AP62" s="377">
        <v>42852</v>
      </c>
      <c r="AQ62" s="378">
        <v>8.9</v>
      </c>
      <c r="AR62" s="379">
        <v>45.7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xlKF4oJUiOm8E0XMeIc8D+RY6aDT1l/K80n8jr5hCV7zs3zVJfmZtxaHAEo0wyJNxzPm1jog/DvQwb9I2BxxA==" saltValue="0GR8nmI2I0zAbLXAhR2W6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row r="120" spans="125:125" ht="13.5" hidden="1" customHeight="1" x14ac:dyDescent="0.15"/>
    <row r="121" spans="125:125" ht="13.5" hidden="1" customHeight="1" x14ac:dyDescent="0.15">
      <c r="DU121" s="292"/>
    </row>
  </sheetData>
  <sheetProtection algorithmName="SHA-512" hashValue="HQMSALSqUrOG8UYYERZ48ythsjH22OwEjEEM/rhciqX6EEmrFd/uWs8T+m0e970ESQVG867T8RAIVd3rnufDOA==" saltValue="oJw4PLtZGby3GawPQp2o5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549</v>
      </c>
    </row>
  </sheetData>
  <sheetProtection algorithmName="SHA-512" hashValue="c18E1M60wLOl/WlmI9PL9wf9nMpX2wRP3E9Gnm9WmLrrfacZ3s401NbLIDt/tphngIeHPAEDKpcco4BPkGinUQ==" saltValue="vF6oFoJGChaj011NC1jsU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9" t="s">
        <v>3</v>
      </c>
      <c r="D47" s="1239"/>
      <c r="E47" s="1240"/>
      <c r="F47" s="11">
        <v>49.26</v>
      </c>
      <c r="G47" s="12">
        <v>47.25</v>
      </c>
      <c r="H47" s="12">
        <v>38.53</v>
      </c>
      <c r="I47" s="12">
        <v>33.130000000000003</v>
      </c>
      <c r="J47" s="13">
        <v>29.92</v>
      </c>
    </row>
    <row r="48" spans="2:10" ht="57.75" customHeight="1" x14ac:dyDescent="0.15">
      <c r="B48" s="14"/>
      <c r="C48" s="1241" t="s">
        <v>4</v>
      </c>
      <c r="D48" s="1241"/>
      <c r="E48" s="1242"/>
      <c r="F48" s="15">
        <v>3.23</v>
      </c>
      <c r="G48" s="16">
        <v>3.08</v>
      </c>
      <c r="H48" s="16">
        <v>1.04</v>
      </c>
      <c r="I48" s="16">
        <v>1.44</v>
      </c>
      <c r="J48" s="17">
        <v>3.94</v>
      </c>
    </row>
    <row r="49" spans="2:10" ht="57.75" customHeight="1" thickBot="1" x14ac:dyDescent="0.2">
      <c r="B49" s="18"/>
      <c r="C49" s="1243" t="s">
        <v>5</v>
      </c>
      <c r="D49" s="1243"/>
      <c r="E49" s="1244"/>
      <c r="F49" s="19" t="s">
        <v>555</v>
      </c>
      <c r="G49" s="20" t="s">
        <v>556</v>
      </c>
      <c r="H49" s="20" t="s">
        <v>557</v>
      </c>
      <c r="I49" s="20" t="s">
        <v>558</v>
      </c>
      <c r="J49" s="21">
        <v>1.1599999999999999</v>
      </c>
    </row>
    <row r="50" spans="2:10" ht="13.5" customHeight="1" x14ac:dyDescent="0.15"/>
  </sheetData>
  <sheetProtection algorithmName="SHA-512" hashValue="ACpICX2yWZ9WJFigK/xOmh4W88tYPFpauguxuMJD/RgtWAzK466JdXFs0N+5rWrzqid6xInTuaViahfYsHPmVA==" saltValue="9ZvWcAtbL+xQ8DWCx7uKP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2022-10-04T04:33:34Z</cp:lastPrinted>
  <dcterms:created xsi:type="dcterms:W3CDTF">2022-02-02T05:55:29Z</dcterms:created>
  <dcterms:modified xsi:type="dcterms:W3CDTF">2022-10-04T04:36:22Z</dcterms:modified>
  <cp:category/>
</cp:coreProperties>
</file>