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tabRatio="6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<sst xmlns="http://schemas.openxmlformats.org/spreadsheetml/2006/main" count="1138" uniqueCount="615">
  <si>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</si>
  <si>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</si>
  <si>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</si>
  <si>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</si>
  <si>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</si>
  <si>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</si>
  <si>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</si>
  <si>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</si>
  <si>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</si>
  <si>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</si>
  <si>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</si>
  <si>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</si>
  <si>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</si>
  <si>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</si>
  <si>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</si>
  <si>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</si>
  <si>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</si>
  <si>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</si>
  <si>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</si>
  <si>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</si>
  <si>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</si>
  <si>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</si>
  <si>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</si>
  <si>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</si>
  <si>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</si>
  <si>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</si>
  <si>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</si>
  <si>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</si>
  <si>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</si>
  <si>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</si>
  <si>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</si>
  <si>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</si>
  <si>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</si>
  <si>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</si>
  <si>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</si>
  <si>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</si>
  <si>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</si>
  <si>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</si>
  <si>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</si>
  <si>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</si>
  <si>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</si>
  <si>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</si>
  <si>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</si>
  <si>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</si>
  <si>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</si>
  <si>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</si>
  <si>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</si>
  <si>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</si>
  <si>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</si>
  <si>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</si>
  <si>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</si>
  <si>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</si>
  <si>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</si>
  <si>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</si>
  <si>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</si>
  <si>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</si>
  <si>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</si>
  <si>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</si>
  <si>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</si>
  <si>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</si>
  <si>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</si>
  <si>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</si>
  <si>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</si>
  <si>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</si>
  <si>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</si>
  <si>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</si>
  <si>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</si>
  <si>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</si>
  <si>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</si>
  <si>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</si>
  <si>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</si>
  <si>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</si>
  <si>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</si>
  <si>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</si>
  <si>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</si>
  <si>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</si>
  <si>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</si>
  <si>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</si>
  <si>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</si>
  <si>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</si>
  <si>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</si>
  <si>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</si>
  <si>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</si>
  <si>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</si>
  <si>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</si>
  <si>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</si>
  <si>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</si>
  <si>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</si>
  <si>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</si>
  <si>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</si>
  <si>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</si>
  <si>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</si>
  <si>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</si>
  <si>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</si>
  <si>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</si>
  <si>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</si>
  <si>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</si>
  <si>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</si>
  <si>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</si>
  <si>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</si>
  <si>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</si>
  <si>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</si>
  <si>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</si>
  <si>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</si>
  <si>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</si>
  <si>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</si>
  <si>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</si>
  <si>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</si>
  <si>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</si>
  <si>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</si>
  <si>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</si>
  <si>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</si>
  <si>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</si>
  <si>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</si>
  <si>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</si>
  <si>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</si>
  <si>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</si>
  <si>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</si>
  <si>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</si>
  <si>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</si>
  <si>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</si>
  <si>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</si>
  <si>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</si>
  <si>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</si>
  <si>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</si>
  <si>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</si>
  <si>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</si>
  <si>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</si>
  <si>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</si>
  <si>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</si>
  <si>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</si>
  <si>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</si>
  <si>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</si>
  <si>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</si>
  <si>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</si>
  <si>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</si>
  <si>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</si>
  <si>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</si>
  <si>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</si>
  <si>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</si>
  <si>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</si>
  <si>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</si>
  <si>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</si>
  <si>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</si>
  <si>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</si>
  <si>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</si>
  <si>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</si>
  <si>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</si>
  <si>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</si>
  <si>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</si>
  <si>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</si>
  <si>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</si>
  <si>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</si>
  <si>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</si>
  <si>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</si>
  <si>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</si>
  <si>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</si>
  <si>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</si>
  <si>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</si>
  <si>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</si>
  <si>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</si>
  <si>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</si>
  <si>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</si>
  <si>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</si>
  <si>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</si>
  <si>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</si>
  <si>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</si>
  <si>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</si>
  <si>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</si>
  <si>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</si>
  <si>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</si>
  <si>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</si>
  <si>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</si>
  <si>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</si>
  <si>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</si>
  <si>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</si>
  <si>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</si>
  <si>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</si>
  <si>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</si>
  <si>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</si>
  <si>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</si>
  <si>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</si>
  <si>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</si>
  <si>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</si>
  <si>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</si>
  <si>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</si>
  <si>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</si>
  <si>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</si>
  <si>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</si>
  <si>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</si>
  <si>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</si>
  <si>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</si>
  <si>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</si>
  <si>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</si>
  <si>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</si>
  <si>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</si>
  <si>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</si>
  <si>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</si>
  <si>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</si>
  <si>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</si>
  <si>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</si>
  <si>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</si>
  <si>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</si>
  <si>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</si>
  <si>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</si>
  <si>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</si>
  <si>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</si>
  <si>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</si>
  <si>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</si>
  <si>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</si>
  <si>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</si>
  <si>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</si>
  <si>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</si>
  <si>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大阪府大阪狭山市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</si>
  <si>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</si>
  <si>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</si>
  <si>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</si>
  <si>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</si>
  <si>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</si>
  <si>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</si>
  <si>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</si>
  <si>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</si>
  <si>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</si>
  <si>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</si>
  <si>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</si>
  <si>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</si>
  <si>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</si>
  <si>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</si>
  <si>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</si>
  <si>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</si>
  <si>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</si>
  <si>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</si>
  <si>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</si>
  <si>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</si>
  <si>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</si>
  <si>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</si>
  <si>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</si>
  <si>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</si>
  <si>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</si>
  <si>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</si>
  <si>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</si>
  <si>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</si>
  <si>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</si>
  <si>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</si>
  <si>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</si>
  <si>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</si>
  <si>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</si>
  <si>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</si>
  <si>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</si>
  <si>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</si>
  <si>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</si>
  <si>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</si>
  <si>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</si>
  <si>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</si>
  <si>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</si>
  <si>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</si>
  <si>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</si>
  <si>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</si>
  <si>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</si>
  <si>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</si>
  <si>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</si>
  <si>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</si>
  <si>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</si>
  <si>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</si>
  <si>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</si>
  <si>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</si>
  <si>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</si>
  <si>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</si>
  <si>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</si>
  <si>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</si>
  <si>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</si>
  <si>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</si>
  <si>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</si>
  <si>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</si>
  <si>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</si>
  <si>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</si>
  <si>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</si>
  <si>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</si>
  <si>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</si>
  <si>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</si>
  <si>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</si>
  <si>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</si>
  <si>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</si>
  <si>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</si>
  <si>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</si>
  <si>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</si>
  <si>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</si>
  <si>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</si>
  <si>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</si>
  <si>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</si>
  <si>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</si>
  <si>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</si>
  <si>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</si>
  <si>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</si>
  <si>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</si>
  <si>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</si>
  <si>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</si>
  <si>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</si>
  <si>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</si>
  <si>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</si>
  <si>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</si>
  <si>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</si>
  <si>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</si>
  <si>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</si>
  <si>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</si>
  <si>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</si>
  <si>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</si>
  <si>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</si>
  <si>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</si>
  <si>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</si>
  <si>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</si>
  <si>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</si>
  <si>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</si>
  <si>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</si>
  <si>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</si>
  <si>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</si>
  <si>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</si>
  <si>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</si>
  <si>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</si>
  <si>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</si>
  <si>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</si>
  <si>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</si>
  <si>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</si>
  <si>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</si>
  <si>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</si>
  <si>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</si>
  <si>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</si>
  <si>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</si>
  <si>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</si>
  <si>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</si>
  <si>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</si>
  <si>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</si>
  <si>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</si>
  <si>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</si>
  <si>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</si>
  <si>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</si>
  <si>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</si>
  <si>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</si>
  <si>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</si>
  <si>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</si>
  <si>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</si>
  <si>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</si>
  <si>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</si>
  <si>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</si>
  <si>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</si>
  <si>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</si>
  <si>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</si>
  <si>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</si>
  <si>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</si>
  <si>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</si>
  <si>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</si>
  <si>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</si>
  <si>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</si>
  <si>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</si>
  <si>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</si>
  <si>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</si>
  <si>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</si>
  <si>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</si>
  <si>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</si>
  <si>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</si>
  <si>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</si>
  <si>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</si>
  <si>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</si>
  <si>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</si>
  <si>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</si>
  <si>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</si>
  <si>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</si>
  <si>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大阪府大阪狭山市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</si>
  <si>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</si>
  <si>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</si>
  <si>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</si>
  <si>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</si>
  <si>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</si>
  <si>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</si>
  <si>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</si>
  <si>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</si>
  <si>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</si>
  <si>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</si>
  <si>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</si>
  <si>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</si>
  <si>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</si>
  <si>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</si>
  <si>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</si>
  <si>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</si>
  <si>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</si>
  <si>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</si>
  <si>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</si>
  <si>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</si>
  <si>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</si>
  <si>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</si>
  <si>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</si>
  <si>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</si>
  <si>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</si>
  <si>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</si>
  <si>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</si>
  <si>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</si>
  <si>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</si>
  <si>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</si>
  <si>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</si>
  <si>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</si>
  <si>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</si>
  <si>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</si>
  <si>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</si>
  <si>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</si>
  <si>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</si>
  <si>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</si>
  <si>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</si>
  <si>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</si>
  <si>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</si>
  <si>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</si>
  <si>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</si>
  <si>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</si>
  <si>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</si>
  <si>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</si>
  <si>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</si>
  <si>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</si>
  <si>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</si>
  <si>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</si>
  <si>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</si>
  <si>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</si>
  <si>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</si>
  <si>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</si>
  <si>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</si>
  <si>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</si>
  <si>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</si>
  <si>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</si>
  <si>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</si>
  <si>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</si>
  <si>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</si>
  <si>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</si>
  <si>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</si>
  <si>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</si>
  <si>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</si>
  <si>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</si>
  <si>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</si>
  <si>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</si>
  <si>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</si>
  <si>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</si>
  <si>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</si>
  <si>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</si>
  <si>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</si>
  <si>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</si>
  <si>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</si>
  <si>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</si>
  <si>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</si>
  <si>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</si>
  <si>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</si>
  <si>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</si>
  <si>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</si>
  <si>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</si>
  <si>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</si>
  <si>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</si>
  <si>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</si>
  <si>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</si>
  <si>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</si>
  <si>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</si>
  <si>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</si>
  <si>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</si>
  <si>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</si>
  <si>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</si>
  <si>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</si>
  <si>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</si>
  <si>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</si>
  <si>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</si>
  <si>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</si>
  <si>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</si>
  <si>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</si>
  <si>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</si>
  <si>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</si>
  <si>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</si>
  <si>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</si>
  <si>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</si>
  <si>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</si>
  <si>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</si>
  <si>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</si>
  <si>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</si>
  <si>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</si>
  <si>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</si>
  <si>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</si>
  <si>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</si>
  <si>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</si>
  <si>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</si>
  <si>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</si>
  <si>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</si>
  <si>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</si>
  <si>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</si>
  <si>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</si>
  <si>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</si>
  <si>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</si>
  <si>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</si>
  <si>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</si>
  <si>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</si>
  <si>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</si>
  <si>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</si>
  <si>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</si>
  <si>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</si>
  <si>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</si>
  <si>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</si>
  <si>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</si>
  <si>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</si>
  <si>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</si>
  <si>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</si>
  <si>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</si>
  <si>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</si>
  <si>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</si>
  <si>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</si>
  <si>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</si>
  <si>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</si>
  <si>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</si>
  <si>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</si>
  <si>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</si>
  <si>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</si>
  <si>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</si>
  <si>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</si>
  <si>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</si>
  <si>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</si>
  <si>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</si>
  <si>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</si>
  <si>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</si>
  <si>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</si>
  <si>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</si>
  <si>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</si>
  <si>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</si>
  <si>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</si>
  <si>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</si>
  <si>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</si>
  <si>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</si>
  <si>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</si>
  <si>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</si>
  <si>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</si>
  <si>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</si>
  <si>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</si>
  <si>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</si>
  <si>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</si>
  <si>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</si>
  <si>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</si>
  <si>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</si>
  <si>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</si>
  <si>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</si>
  <si>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</si>
  <si>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</si>
  <si>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</si>
  <si>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</si>
  <si>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</si>
  <si>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</si>
  <si>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</si>
  <si>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</si>
  <si>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</si>
  <si>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</si>
  <si>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</si>
  <si>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</si>
  <si>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</si>
  <si>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</si>
  <si>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</si>
  <si>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</si>
  <si>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</si>
  <si>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</si>
  <si>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</si>
  <si>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</si>
  <si>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</si>
  <si>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</si>
  <si>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</si>
  <si>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</si>
  <si>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</si>
  <si>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</si>
  <si>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</si>
  <si>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2.49</t>
  </si>
  <si>
    <t>▲ 0.14</t>
  </si>
  <si>
    <t>▲ 0.01</t>
  </si>
  <si>
    <t>▲ 4.57</t>
  </si>
  <si>
    <t>水道事業会計</t>
  </si>
  <si>
    <t>下水道事業会計</t>
  </si>
  <si>
    <t>国民健康保険特別会計</t>
  </si>
  <si>
    <t>一般会計</t>
  </si>
  <si>
    <t>介護保険特別会計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</si>
  <si>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</si>
  <si>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</si>
  <si>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</si>
  <si>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</si>
  <si>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</si>
  <si>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</si>
  <si>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</si>
  <si>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</si>
  <si>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</si>
  <si>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</si>
  <si>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</si>
  <si>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</si>
  <si>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南河内環境事業組合（旧南河内清掃施設組合）</t>
    <rPh sb="0" eb="3">
      <t>ミナミカワチ</t>
    </rPh>
    <rPh sb="3" eb="5">
      <t>カンキョウ</t>
    </rPh>
    <rPh sb="5" eb="7">
      <t>ジギョウ</t>
    </rPh>
    <rPh sb="7" eb="9">
      <t>クミアイ</t>
    </rPh>
    <rPh sb="10" eb="11">
      <t>キュウ</t>
    </rPh>
    <rPh sb="11" eb="14">
      <t>ミナミカワチ</t>
    </rPh>
    <rPh sb="14" eb="16">
      <t>セイソウ</t>
    </rPh>
    <rPh sb="16" eb="18">
      <t>シセツ</t>
    </rPh>
    <rPh sb="18" eb="20">
      <t>クミアイ</t>
    </rPh>
    <phoneticPr fontId="5"/>
  </si>
  <si>
    <t>大阪狭山市文化振興事業団</t>
    <rPh sb="0" eb="5">
      <t>オオサカサヤマシ</t>
    </rPh>
    <rPh sb="5" eb="7">
      <t>ブンカ</t>
    </rPh>
    <rPh sb="7" eb="9">
      <t>シンコウ</t>
    </rPh>
    <rPh sb="9" eb="12">
      <t>ジギョウダン</t>
    </rPh>
    <phoneticPr fontId="5"/>
  </si>
  <si>
    <t>大阪府後期高齢者医療広域連合
（後期高齢者医療特別会計）</t>
    <phoneticPr fontId="5"/>
  </si>
  <si>
    <t>大阪広域水道企業団
水道事業会計（水道用水供給事業）</t>
    <phoneticPr fontId="5"/>
  </si>
  <si>
    <t>-</t>
    <phoneticPr fontId="2"/>
  </si>
  <si>
    <t>-</t>
    <phoneticPr fontId="2"/>
  </si>
  <si>
    <t>大阪広域水道企業団
（工業用水道事業会計）</t>
    <phoneticPr fontId="2"/>
  </si>
  <si>
    <t>-</t>
    <phoneticPr fontId="2"/>
  </si>
  <si>
    <t>-</t>
    <phoneticPr fontId="2"/>
  </si>
  <si>
    <t>-</t>
    <phoneticPr fontId="2"/>
  </si>
  <si>
    <t>地域福祉基金</t>
    <rPh sb="0" eb="2">
      <t>チイキ</t>
    </rPh>
    <rPh sb="2" eb="4">
      <t>フクシ</t>
    </rPh>
    <rPh sb="4" eb="6">
      <t>キキン</t>
    </rPh>
    <phoneticPr fontId="5"/>
  </si>
  <si>
    <t>退職手当基金</t>
    <rPh sb="0" eb="2">
      <t>タイショク</t>
    </rPh>
    <rPh sb="2" eb="4">
      <t>テアテ</t>
    </rPh>
    <rPh sb="4" eb="6">
      <t>キキン</t>
    </rPh>
    <phoneticPr fontId="5"/>
  </si>
  <si>
    <t>文化振興基金</t>
    <rPh sb="0" eb="2">
      <t>ブンカ</t>
    </rPh>
    <rPh sb="2" eb="4">
      <t>シンコウ</t>
    </rPh>
    <rPh sb="4" eb="6">
      <t>キキン</t>
    </rPh>
    <phoneticPr fontId="5"/>
  </si>
  <si>
    <t>国際交流基金</t>
    <rPh sb="0" eb="2">
      <t>コクサイ</t>
    </rPh>
    <rPh sb="2" eb="4">
      <t>コウリュウ</t>
    </rPh>
    <rPh sb="4" eb="6">
      <t>キキン</t>
    </rPh>
    <phoneticPr fontId="5"/>
  </si>
  <si>
    <t>緑のまちづくり基金</t>
    <rPh sb="0" eb="1">
      <t>ミドリ</t>
    </rPh>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</si>
  <si>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</si>
  <si>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</si>
  <si>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</si>
  <si>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</si>
  <si>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</si>
  <si>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</si>
  <si>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将来負担比率・実質公債費比率は、ともに類似団体内平均値に比べ、良好な水準にて推移しており、経年比較でも概ね低下傾向にある。
　しかしながら、本市では、これまで財政健全化（債務圧縮）を推進してきた過程において、施設改修等については必要最小限に留めてきた経過があり、インフラ資産を含め、公共施設の老朽化対策を実施していかなければならない状況にある。
　今後も、将来負担比率・実質公債費比率などの健全化指標に留意しつつ、公共施設等総合管理計画などを踏まえ、計画的かつ効率的な対策を講じていく必要がある。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</si>
  <si>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</si>
  <si>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</si>
  <si>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</si>
  <si>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30年度から該当なし（マイナス値）で推移しており、類似団体内平均値20.4％と比較すると良好な水準にある。一方で、有形固定資産減価償却率は64.5％で令和元年度と比較すると0.6ポイント悪化、類似団体内平均値と比べても1.7ポイント高く、水準としては高止まりしている。
　これまでの公共施設等への老朽化対策の抑制が、将来負担の良好な水準の一因となっているが、今後、施設の安全性の確保等から必要な老朽化対策を実施していくと、将来負担が増加していくことが見込まれるため、施設の統廃合を含めた総量の合理化なども検討のうえ、将来負担の水準にも留意した計画的な対策を講じていく必要がある。</t>
    <rPh sb="9" eb="11">
      <t>ヘイセイ</t>
    </rPh>
    <rPh sb="86" eb="88">
      <t>レイワ</t>
    </rPh>
    <rPh sb="88" eb="89">
      <t>モト</t>
    </rPh>
    <rPh sb="89" eb="91">
      <t>ネンド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</si>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</sst>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9" borderId="98" xfId="12" applyFont="1" applyFill="1" applyBorder="1" applyAlignment="1" applyProtection="1">
      <alignment vertical="center" wrapText="1" shrinkToFit="1"/>
      <protection locked="0"/>
    </xf>
    <xf numFmtId="0" fontId="34" fillId="9" borderId="99" xfId="12" applyFont="1" applyFill="1" applyBorder="1" applyAlignment="1" applyProtection="1">
      <alignment vertical="center" shrinkToFit="1"/>
      <protection locked="0"/>
    </xf>
    <xf numFmtId="0" fontId="34" fillId="9" borderId="100" xfId="12" applyFont="1" applyFill="1" applyBorder="1" applyAlignment="1" applyProtection="1">
      <alignment vertical="center" shrinkToFit="1"/>
      <protection locked="0"/>
    </xf>
    <xf numFmtId="0" fontId="34" fillId="9" borderId="112" xfId="12" applyFont="1" applyFill="1" applyBorder="1" applyAlignment="1" applyProtection="1">
      <alignment horizontal="left" vertical="center" wrapText="1" shrinkToFit="1"/>
      <protection locked="0"/>
    </xf>
    <xf numFmtId="0" fontId="34" fillId="9" borderId="113" xfId="12" applyFont="1" applyFill="1" applyBorder="1" applyAlignment="1" applyProtection="1">
      <alignment horizontal="left" vertical="center" shrinkToFit="1"/>
      <protection locked="0"/>
    </xf>
    <xf numFmtId="0" fontId="34" fillId="9"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BB1C-4379-9C70-3EF9E9AB4A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23125</c:v>
                </c:pt>
                <c:pt idx="1">
                  <c:v>29227</c:v>
                </c:pt>
                <c:pt idx="2">
                  <c:v>48484</c:v>
                </c:pt>
                <c:pt idx="3">
                  <c:v>26508</c:v>
                </c:pt>
                <c:pt idx="4">
                  <c:v>23556</c:v>
                </c:pt>
              </c:numCache>
            </c:numRef>
          </c:val>
          <c:smooth val="0"/>
          <c:extLst>
            <c:ext xmlns:c16="http://schemas.microsoft.com/office/drawing/2014/chart" uri="{C3380CC4-5D6E-409C-BE32-E72D297353CC}">
              <c16:uniqueId val="{00000001-BB1C-4379-9C70-3EF9E9AB4A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4.2699999999999996</c:v>
                </c:pt>
                <c:pt idx="1">
                  <c:v>4.03</c:v>
                </c:pt>
                <c:pt idx="2">
                  <c:v>3.94</c:v>
                </c:pt>
                <c:pt idx="3">
                  <c:v>0.43</c:v>
                </c:pt>
                <c:pt idx="4">
                  <c:v>1.31</c:v>
                </c:pt>
              </c:numCache>
            </c:numRef>
          </c:val>
          <c:extLst>
            <c:ext xmlns:c16="http://schemas.microsoft.com/office/drawing/2014/chart" uri="{C3380CC4-5D6E-409C-BE32-E72D297353CC}">
              <c16:uniqueId val="{00000000-9005-4E10-8C6D-B9AAC967B1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27.25</c:v>
                </c:pt>
                <c:pt idx="1">
                  <c:v>27.01</c:v>
                </c:pt>
                <c:pt idx="2">
                  <c:v>26.78</c:v>
                </c:pt>
                <c:pt idx="3">
                  <c:v>25.58</c:v>
                </c:pt>
                <c:pt idx="4">
                  <c:v>24.77</c:v>
                </c:pt>
              </c:numCache>
            </c:numRef>
          </c:val>
          <c:extLst>
            <c:ext xmlns:c16="http://schemas.microsoft.com/office/drawing/2014/chart" uri="{C3380CC4-5D6E-409C-BE32-E72D297353CC}">
              <c16:uniqueId val="{00000001-9005-4E10-8C6D-B9AAC967B1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-0.14000000000000001</c:v>
                </c:pt>
                <c:pt idx="2">
                  <c:v>-0.01</c:v>
                </c:pt>
                <c:pt idx="3">
                  <c:v>-4.57</c:v>
                </c:pt>
                <c:pt idx="4">
                  <c:v>0.91</c:v>
                </c:pt>
              </c:numCache>
            </c:numRef>
          </c:val>
          <c:smooth val="0"/>
          <c:extLst>
            <c:ext xmlns:c16="http://schemas.microsoft.com/office/drawing/2014/chart" uri="{C3380CC4-5D6E-409C-BE32-E72D297353CC}">
              <c16:uniqueId val="{00000002-9005-4E10-8C6D-B9AAC967B1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F5-4A6D-A8B1-DB841AEDBE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F5-4A6D-A8B1-DB841AEDBE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F5-4A6D-A8B1-DB841AEDBEF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2F5-4A6D-A8B1-DB841AEDBEF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0.33</c:v>
                </c:pt>
                <c:pt idx="4">
                  <c:v>#N/A</c:v>
                </c:pt>
                <c:pt idx="5">
                  <c:v>0.33</c:v>
                </c:pt>
                <c:pt idx="6">
                  <c:v>#N/A</c:v>
                </c:pt>
                <c:pt idx="7">
                  <c:v>0.32</c:v>
                </c:pt>
                <c:pt idx="8">
                  <c:v>#N/A</c:v>
                </c:pt>
                <c:pt idx="9">
                  <c:v>0.31</c:v>
                </c:pt>
              </c:numCache>
            </c:numRef>
          </c:val>
          <c:extLst>
            <c:ext xmlns:c16="http://schemas.microsoft.com/office/drawing/2014/chart" uri="{C3380CC4-5D6E-409C-BE32-E72D297353CC}">
              <c16:uniqueId val="{00000004-02F5-4A6D-A8B1-DB841AEDBEF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1.28</c:v>
                </c:pt>
                <c:pt idx="2">
                  <c:v>#N/A</c:v>
                </c:pt>
                <c:pt idx="3">
                  <c:v>1.51</c:v>
                </c:pt>
                <c:pt idx="4">
                  <c:v>#N/A</c:v>
                </c:pt>
                <c:pt idx="5">
                  <c:v>1.31</c:v>
                </c:pt>
                <c:pt idx="6">
                  <c:v>#N/A</c:v>
                </c:pt>
                <c:pt idx="7">
                  <c:v>0.73</c:v>
                </c:pt>
                <c:pt idx="8">
                  <c:v>#N/A</c:v>
                </c:pt>
                <c:pt idx="9">
                  <c:v>1.2</c:v>
                </c:pt>
              </c:numCache>
            </c:numRef>
          </c:val>
          <c:extLst>
            <c:ext xmlns:c16="http://schemas.microsoft.com/office/drawing/2014/chart" uri="{C3380CC4-5D6E-409C-BE32-E72D297353CC}">
              <c16:uniqueId val="{00000005-02F5-4A6D-A8B1-DB841AEDBEF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4.26</c:v>
                </c:pt>
                <c:pt idx="2">
                  <c:v>#N/A</c:v>
                </c:pt>
                <c:pt idx="3">
                  <c:v>4.03</c:v>
                </c:pt>
                <c:pt idx="4">
                  <c:v>#N/A</c:v>
                </c:pt>
                <c:pt idx="5">
                  <c:v>3.94</c:v>
                </c:pt>
                <c:pt idx="6">
                  <c:v>#N/A</c:v>
                </c:pt>
                <c:pt idx="7">
                  <c:v>0.43</c:v>
                </c:pt>
                <c:pt idx="8">
                  <c:v>#N/A</c:v>
                </c:pt>
                <c:pt idx="9">
                  <c:v>1.3</c:v>
                </c:pt>
              </c:numCache>
            </c:numRef>
          </c:val>
          <c:extLst>
            <c:ext xmlns:c16="http://schemas.microsoft.com/office/drawing/2014/chart" uri="{C3380CC4-5D6E-409C-BE32-E72D297353CC}">
              <c16:uniqueId val="{00000006-02F5-4A6D-A8B1-DB841AEDBEF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5.41</c:v>
                </c:pt>
                <c:pt idx="2">
                  <c:v>#N/A</c:v>
                </c:pt>
                <c:pt idx="3">
                  <c:v>6.06</c:v>
                </c:pt>
                <c:pt idx="4">
                  <c:v>#N/A</c:v>
                </c:pt>
                <c:pt idx="5">
                  <c:v>2.4900000000000002</c:v>
                </c:pt>
                <c:pt idx="6">
                  <c:v>#N/A</c:v>
                </c:pt>
                <c:pt idx="7">
                  <c:v>1.67</c:v>
                </c:pt>
                <c:pt idx="8">
                  <c:v>#N/A</c:v>
                </c:pt>
                <c:pt idx="9">
                  <c:v>2.74</c:v>
                </c:pt>
              </c:numCache>
            </c:numRef>
          </c:val>
          <c:extLst>
            <c:ext xmlns:c16="http://schemas.microsoft.com/office/drawing/2014/chart" uri="{C3380CC4-5D6E-409C-BE32-E72D297353CC}">
              <c16:uniqueId val="{00000007-02F5-4A6D-A8B1-DB841AEDBEF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2.65</c:v>
                </c:pt>
                <c:pt idx="2">
                  <c:v>#N/A</c:v>
                </c:pt>
                <c:pt idx="3">
                  <c:v>4.12</c:v>
                </c:pt>
                <c:pt idx="4">
                  <c:v>#N/A</c:v>
                </c:pt>
                <c:pt idx="5">
                  <c:v>4.29</c:v>
                </c:pt>
                <c:pt idx="6">
                  <c:v>#N/A</c:v>
                </c:pt>
                <c:pt idx="7">
                  <c:v>4.16</c:v>
                </c:pt>
                <c:pt idx="8">
                  <c:v>#N/A</c:v>
                </c:pt>
                <c:pt idx="9">
                  <c:v>3.91</c:v>
                </c:pt>
              </c:numCache>
            </c:numRef>
          </c:val>
          <c:extLst>
            <c:ext xmlns:c16="http://schemas.microsoft.com/office/drawing/2014/chart" uri="{C3380CC4-5D6E-409C-BE32-E72D297353CC}">
              <c16:uniqueId val="{00000008-02F5-4A6D-A8B1-DB841AEDBE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12.55</c:v>
                </c:pt>
                <c:pt idx="2">
                  <c:v>#N/A</c:v>
                </c:pt>
                <c:pt idx="3">
                  <c:v>12.99</c:v>
                </c:pt>
                <c:pt idx="4">
                  <c:v>#N/A</c:v>
                </c:pt>
                <c:pt idx="5">
                  <c:v>12.38</c:v>
                </c:pt>
                <c:pt idx="6">
                  <c:v>#N/A</c:v>
                </c:pt>
                <c:pt idx="7">
                  <c:v>13.3</c:v>
                </c:pt>
                <c:pt idx="8">
                  <c:v>#N/A</c:v>
                </c:pt>
                <c:pt idx="9">
                  <c:v>13.77</c:v>
                </c:pt>
              </c:numCache>
            </c:numRef>
          </c:val>
          <c:extLst>
            <c:ext xmlns:c16="http://schemas.microsoft.com/office/drawing/2014/chart" uri="{C3380CC4-5D6E-409C-BE32-E72D297353CC}">
              <c16:uniqueId val="{00000009-02F5-4A6D-A8B1-DB841AEDBE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1681</c:v>
                </c:pt>
                <c:pt idx="5">
                  <c:v>1722</c:v>
                </c:pt>
                <c:pt idx="8">
                  <c:v>1718</c:v>
                </c:pt>
                <c:pt idx="11">
                  <c:v>1690</c:v>
                </c:pt>
                <c:pt idx="14">
                  <c:v>1683</c:v>
                </c:pt>
              </c:numCache>
            </c:numRef>
          </c:val>
          <c:extLst>
            <c:ext xmlns:c16="http://schemas.microsoft.com/office/drawing/2014/chart" uri="{C3380CC4-5D6E-409C-BE32-E72D297353CC}">
              <c16:uniqueId val="{00000000-0261-453F-A556-4D49A986CD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61-453F-A556-4D49A986CD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61-453F-A556-4D49A986CD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3</c:v>
                </c:pt>
                <c:pt idx="6">
                  <c:v>3</c:v>
                </c:pt>
                <c:pt idx="9">
                  <c:v>1</c:v>
                </c:pt>
                <c:pt idx="12">
                  <c:v>1</c:v>
                </c:pt>
              </c:numCache>
            </c:numRef>
          </c:val>
          <c:extLst>
            <c:ext xmlns:c16="http://schemas.microsoft.com/office/drawing/2014/chart" uri="{C3380CC4-5D6E-409C-BE32-E72D297353CC}">
              <c16:uniqueId val="{00000003-0261-453F-A556-4D49A986CD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272</c:v>
                </c:pt>
                <c:pt idx="3">
                  <c:v>267</c:v>
                </c:pt>
                <c:pt idx="6">
                  <c:v>250</c:v>
                </c:pt>
                <c:pt idx="9">
                  <c:v>235</c:v>
                </c:pt>
                <c:pt idx="12">
                  <c:v>252</c:v>
                </c:pt>
              </c:numCache>
            </c:numRef>
          </c:val>
          <c:extLst>
            <c:ext xmlns:c16="http://schemas.microsoft.com/office/drawing/2014/chart" uri="{C3380CC4-5D6E-409C-BE32-E72D297353CC}">
              <c16:uniqueId val="{00000004-0261-453F-A556-4D49A986CD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61-453F-A556-4D49A986CD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61-453F-A556-4D49A986CD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1683</c:v>
                </c:pt>
                <c:pt idx="3">
                  <c:v>1675</c:v>
                </c:pt>
                <c:pt idx="6">
                  <c:v>1597</c:v>
                </c:pt>
                <c:pt idx="9">
                  <c:v>1708</c:v>
                </c:pt>
                <c:pt idx="12">
                  <c:v>1772</c:v>
                </c:pt>
              </c:numCache>
            </c:numRef>
          </c:val>
          <c:extLst>
            <c:ext xmlns:c16="http://schemas.microsoft.com/office/drawing/2014/chart" uri="{C3380CC4-5D6E-409C-BE32-E72D297353CC}">
              <c16:uniqueId val="{00000007-0261-453F-A556-4D49A986CD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291</c:v>
                </c:pt>
                <c:pt idx="2">
                  <c:v>#N/A</c:v>
                </c:pt>
                <c:pt idx="3">
                  <c:v>#N/A</c:v>
                </c:pt>
                <c:pt idx="4">
                  <c:v>223</c:v>
                </c:pt>
                <c:pt idx="5">
                  <c:v>#N/A</c:v>
                </c:pt>
                <c:pt idx="6">
                  <c:v>#N/A</c:v>
                </c:pt>
                <c:pt idx="7">
                  <c:v>132</c:v>
                </c:pt>
                <c:pt idx="8">
                  <c:v>#N/A</c:v>
                </c:pt>
                <c:pt idx="9">
                  <c:v>#N/A</c:v>
                </c:pt>
                <c:pt idx="10">
                  <c:v>254</c:v>
                </c:pt>
                <c:pt idx="11">
                  <c:v>#N/A</c:v>
                </c:pt>
                <c:pt idx="12">
                  <c:v>#N/A</c:v>
                </c:pt>
                <c:pt idx="13">
                  <c:v>342</c:v>
                </c:pt>
                <c:pt idx="14">
                  <c:v>#N/A</c:v>
                </c:pt>
              </c:numCache>
            </c:numRef>
          </c:val>
          <c:smooth val="0"/>
          <c:extLst>
            <c:ext xmlns:c16="http://schemas.microsoft.com/office/drawing/2014/chart" uri="{C3380CC4-5D6E-409C-BE32-E72D297353CC}">
              <c16:uniqueId val="{00000008-0261-453F-A556-4D49A986CD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16503</c:v>
                </c:pt>
                <c:pt idx="5">
                  <c:v>16288</c:v>
                </c:pt>
                <c:pt idx="8">
                  <c:v>16284</c:v>
                </c:pt>
                <c:pt idx="11">
                  <c:v>15914</c:v>
                </c:pt>
                <c:pt idx="14">
                  <c:v>15884</c:v>
                </c:pt>
              </c:numCache>
            </c:numRef>
          </c:val>
          <c:extLst>
            <c:ext xmlns:c16="http://schemas.microsoft.com/office/drawing/2014/chart" uri="{C3380CC4-5D6E-409C-BE32-E72D297353CC}">
              <c16:uniqueId val="{00000000-A618-4A78-9697-BA9B73BC13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1844</c:v>
                </c:pt>
                <c:pt idx="5">
                  <c:v>2066</c:v>
                </c:pt>
                <c:pt idx="8">
                  <c:v>2274</c:v>
                </c:pt>
                <c:pt idx="11">
                  <c:v>2283</c:v>
                </c:pt>
                <c:pt idx="14">
                  <c:v>2313</c:v>
                </c:pt>
              </c:numCache>
            </c:numRef>
          </c:val>
          <c:extLst>
            <c:ext xmlns:c16="http://schemas.microsoft.com/office/drawing/2014/chart" uri="{C3380CC4-5D6E-409C-BE32-E72D297353CC}">
              <c16:uniqueId val="{00000001-A618-4A78-9697-BA9B73BC13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4035</c:v>
                </c:pt>
                <c:pt idx="5">
                  <c:v>4263</c:v>
                </c:pt>
                <c:pt idx="8">
                  <c:v>4780</c:v>
                </c:pt>
                <c:pt idx="11">
                  <c:v>4887</c:v>
                </c:pt>
                <c:pt idx="14">
                  <c:v>4698</c:v>
                </c:pt>
              </c:numCache>
            </c:numRef>
          </c:val>
          <c:extLst>
            <c:ext xmlns:c16="http://schemas.microsoft.com/office/drawing/2014/chart" uri="{C3380CC4-5D6E-409C-BE32-E72D297353CC}">
              <c16:uniqueId val="{00000002-A618-4A78-9697-BA9B73BC13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18-4A78-9697-BA9B73BC13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18-4A78-9697-BA9B73BC13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18-4A78-9697-BA9B73BC13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3245</c:v>
                </c:pt>
                <c:pt idx="3">
                  <c:v>3065</c:v>
                </c:pt>
                <c:pt idx="6">
                  <c:v>2950</c:v>
                </c:pt>
                <c:pt idx="9">
                  <c:v>2933</c:v>
                </c:pt>
                <c:pt idx="12">
                  <c:v>2339</c:v>
                </c:pt>
              </c:numCache>
            </c:numRef>
          </c:val>
          <c:extLst>
            <c:ext xmlns:c16="http://schemas.microsoft.com/office/drawing/2014/chart" uri="{C3380CC4-5D6E-409C-BE32-E72D297353CC}">
              <c16:uniqueId val="{00000006-A618-4A78-9697-BA9B73BC13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5</c:v>
                </c:pt>
                <c:pt idx="6">
                  <c:v>2</c:v>
                </c:pt>
                <c:pt idx="9">
                  <c:v>11</c:v>
                </c:pt>
                <c:pt idx="12">
                  <c:v>179</c:v>
                </c:pt>
              </c:numCache>
            </c:numRef>
          </c:val>
          <c:extLst>
            <c:ext xmlns:c16="http://schemas.microsoft.com/office/drawing/2014/chart" uri="{C3380CC4-5D6E-409C-BE32-E72D297353CC}">
              <c16:uniqueId val="{00000007-A618-4A78-9697-BA9B73BC13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2718</c:v>
                </c:pt>
                <c:pt idx="3">
                  <c:v>3041</c:v>
                </c:pt>
                <c:pt idx="6">
                  <c:v>2702</c:v>
                </c:pt>
                <c:pt idx="9">
                  <c:v>2479</c:v>
                </c:pt>
                <c:pt idx="12">
                  <c:v>2355</c:v>
                </c:pt>
              </c:numCache>
            </c:numRef>
          </c:val>
          <c:extLst>
            <c:ext xmlns:c16="http://schemas.microsoft.com/office/drawing/2014/chart" uri="{C3380CC4-5D6E-409C-BE32-E72D297353CC}">
              <c16:uniqueId val="{00000008-A618-4A78-9697-BA9B73BC13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18-4A78-9697-BA9B73BC13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16612</c:v>
                </c:pt>
                <c:pt idx="3">
                  <c:v>16650</c:v>
                </c:pt>
                <c:pt idx="6">
                  <c:v>17297</c:v>
                </c:pt>
                <c:pt idx="9">
                  <c:v>17375</c:v>
                </c:pt>
                <c:pt idx="12">
                  <c:v>17215</c:v>
                </c:pt>
              </c:numCache>
            </c:numRef>
          </c:val>
          <c:extLst>
            <c:ext xmlns:c16="http://schemas.microsoft.com/office/drawing/2014/chart" uri="{C3380CC4-5D6E-409C-BE32-E72D297353CC}">
              <c16:uniqueId val="{0000000A-A618-4A78-9697-BA9B73BC13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200</c:v>
                </c:pt>
                <c:pt idx="2">
                  <c:v>#N/A</c:v>
                </c:pt>
                <c:pt idx="3">
                  <c:v>#N/A</c:v>
                </c:pt>
                <c:pt idx="4">
                  <c:v>143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18-4A78-9697-BA9B73BC13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3166</c:v>
                </c:pt>
                <c:pt idx="1">
                  <c:v>3038</c:v>
                </c:pt>
                <c:pt idx="2">
                  <c:v>3040</c:v>
                </c:pt>
              </c:numCache>
            </c:numRef>
          </c:val>
          <c:extLst>
            <c:ext xmlns:c16="http://schemas.microsoft.com/office/drawing/2014/chart" uri="{C3380CC4-5D6E-409C-BE32-E72D297353CC}">
              <c16:uniqueId val="{00000000-228E-4F53-B254-5B37AC282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c:v>
                </c:pt>
                <c:pt idx="1">
                  <c:v>37</c:v>
                </c:pt>
                <c:pt idx="2">
                  <c:v>37</c:v>
                </c:pt>
              </c:numCache>
            </c:numRef>
          </c:val>
          <c:extLst>
            <c:ext xmlns:c16="http://schemas.microsoft.com/office/drawing/2014/chart" uri="{C3380CC4-5D6E-409C-BE32-E72D297353CC}">
              <c16:uniqueId val="{00000001-228E-4F53-B254-5B37AC282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659</c:v>
                </c:pt>
                <c:pt idx="1">
                  <c:v>742</c:v>
                </c:pt>
                <c:pt idx="2">
                  <c:v>623</c:v>
                </c:pt>
              </c:numCache>
            </c:numRef>
          </c:val>
          <c:extLst>
            <c:ext xmlns:c16="http://schemas.microsoft.com/office/drawing/2014/chart" uri="{C3380CC4-5D6E-409C-BE32-E72D297353CC}">
              <c16:uniqueId val="{00000002-228E-4F53-B254-5B37AC282F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619637406542036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{41DC0F03-3935-4B85-B247-09D9679D2552}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B57-4C51-80EA-AC80EA37EA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{16BF657B-E6BF-43B9-BA78-65ED0F6D7DE1}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57-4C51-80EA-AC80EA37EA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{FDCE8D43-B436-4FB4-B055-AFA612F46C5A}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57-4C51-80EA-AC80EA37EA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{AA581B45-5F31-4283-B0D2-88EF0350A2FF}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57-4C51-80EA-AC80EA37EA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{66F36903-A4C2-4C95-9220-7C63AA258381}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57-4C51-80EA-AC80EA37EAD1}"/>
                </c:ext>
              </c:extLst>
            </c:dLbl>
            <c:dLbl>
              <c:idx val="8"/>
              <c:layout>
                <c:manualLayout>
                  <c:x val="-3.967076353260257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{A9082EA0-2B3E-46E1-AFEE-34A961F0F769}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B57-4C51-80EA-AC80EA37EA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{45646178-1440-4201-B7F3-24DC04AA103D}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B57-4C51-80EA-AC80EA37EA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{38AF1C68-63BF-4DC9-AD30-4C4217CCB48A}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B57-4C51-80EA-AC80EA37EA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{BFD98363-49EB-4711-B339-FF61D763A799}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B57-4C51-80EA-AC80EA37EA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64</c:v>
                </c:pt>
                <c:pt idx="16">
                  <c:v>63.8</c:v>
                </c:pt>
                <c:pt idx="24">
                  <c:v>63.9</c:v>
                </c:pt>
                <c:pt idx="32">
                  <c:v>64.5</c:v>
                </c:pt>
              </c:numCache>
            </c:numRef>
          </c:xVal>
          <c:yVal>
            <c:numRef>
              <c:f>公会計指標分析・財政指標組合せ分析表!$BP$51:$DC$51</c:f>
              <c:numCache>
                <c:formatCode>#,##0.0;"▲ "#,##0.0</c:formatCode>
                <c:ptCount val="40"/>
                <c:pt idx="0">
                  <c:v>1.9</c:v>
                </c:pt>
                <c:pt idx="8">
                  <c:v>1.3</c:v>
                </c:pt>
              </c:numCache>
            </c:numRef>
          </c:yVal>
          <c:smooth val="0"/>
          <c:extLst>
            <c:ext xmlns:c16="http://schemas.microsoft.com/office/drawing/2014/chart" uri="{C3380CC4-5D6E-409C-BE32-E72D297353CC}">
              <c16:uniqueId val="{00000009-2B57-4C51-80EA-AC80EA37EA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{C8D7D50A-9D75-41D2-AE4C-AFECE04B22C4}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B57-4C51-80EA-AC80EA37EA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{AEB44E0F-1CFB-41E3-86D0-FA2B22D91732}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57-4C51-80EA-AC80EA37EA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{0678AD15-637D-437B-BE07-772259E509EC}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57-4C51-80EA-AC80EA37EA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{EC3B282E-3E84-46CE-9957-4FA2A3F0C603}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57-4C51-80EA-AC80EA37EA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{F17DE16B-0AD9-42D0-8123-D1168C801284}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57-4C51-80EA-AC80EA37EA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{3A25B8BB-F0E4-43D4-A7E3-0C42116D0C0A}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B57-4C51-80EA-AC80EA37EA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{B54608E6-80EF-41C5-BA72-4A324407264B}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B57-4C51-80EA-AC80EA37EA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{C755D80F-C431-4555-9372-8FA06966660E}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B57-4C51-80EA-AC80EA37EA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{5B0378A7-F28C-48F4-9BBF-A7B2723AAE25}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B57-4C51-80EA-AC80EA37EA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B57-4C51-80EA-AC80EA37EAD1}"/>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{DB5B0532-3947-4E59-A6B4-AA694C3E9B91}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3A-4E47-B17A-EF727F08D1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{6115AC2A-B5AA-4BFF-B084-93D7DA7F731F}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3A-4E47-B17A-EF727F08D1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{8B9109C0-9249-44EA-B56F-1F340DBA5E77}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3A-4E47-B17A-EF727F08D1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{8430C7C9-E4E1-421A-9111-151DC544CA4F}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3A-4E47-B17A-EF727F08D1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{9A6BD775-7623-4AB0-BEE6-D0306A5E190F}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3A-4E47-B17A-EF727F08D1A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{9210B348-D364-4230-A876-D299C0BA6D9B}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3A-4E47-B17A-EF727F08D1A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{7C2602A4-4F3E-42A3-8323-70C9F07BD9A2}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3A-4E47-B17A-EF727F08D1A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{77EC364C-920E-4E53-9CFD-D1AC8CC01F3F}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3A-4E47-B17A-EF727F08D1A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{E6233A04-25F7-48E4-890E-5B7142983FA8}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3A-4E47-B17A-EF727F08D1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c:v>
                </c:pt>
                <c:pt idx="16">
                  <c:v>2</c:v>
                </c:pt>
                <c:pt idx="24">
                  <c:v>1.9</c:v>
                </c:pt>
                <c:pt idx="32">
                  <c:v>2.2000000000000002</c:v>
                </c:pt>
              </c:numCache>
            </c:numRef>
          </c:xVal>
          <c:yVal>
            <c:numRef>
              <c:f>公会計指標分析・財政指標組合せ分析表!$BP$73:$DC$73</c:f>
              <c:numCache>
                <c:formatCode>#,##0.0;"▲ "#,##0.0</c:formatCode>
                <c:ptCount val="40"/>
                <c:pt idx="0">
                  <c:v>1.9</c:v>
                </c:pt>
                <c:pt idx="8">
                  <c:v>1.3</c:v>
                </c:pt>
              </c:numCache>
            </c:numRef>
          </c:yVal>
          <c:smooth val="0"/>
          <c:extLst>
            <c:ext xmlns:c16="http://schemas.microsoft.com/office/drawing/2014/chart" uri="{C3380CC4-5D6E-409C-BE32-E72D297353CC}">
              <c16:uniqueId val="{00000009-313A-4E47-B17A-EF727F08D1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{AD56B15C-2826-4F21-AC5E-AD59E9A09BEA}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3A-4E47-B17A-EF727F08D1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{3F2362B8-F028-4CB0-838E-DD8FE32831A1}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3A-4E47-B17A-EF727F08D1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{050C92D8-7BF7-4FAD-A505-824C16B97CF3}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3A-4E47-B17A-EF727F08D1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{95205949-5B0B-43F2-8351-ACCC08F6019E}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3A-4E47-B17A-EF727F08D1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{48C596C3-3DBD-463B-90A1-6C02698545D4}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3A-4E47-B17A-EF727F08D1A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{C451A6FA-2E45-4DFF-914A-A43F1E3CCCC6}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3A-4E47-B17A-EF727F08D1A9}"/>
                </c:ext>
              </c:extLst>
            </c:dLbl>
            <c:dLbl>
              <c:idx val="16"/>
              <c:layout>
                <c:manualLayout>
                  <c:x val="0"/>
                  <c:y val="6.036172167131113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{FF50454B-57BB-4749-9217-959BDEF07772}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3A-4E47-B17A-EF727F08D1A9}"/>
                </c:ext>
              </c:extLst>
            </c:dLbl>
            <c:dLbl>
              <c:idx val="24"/>
              <c:layout>
                <c:manualLayout>
                  <c:x val="0"/>
                  <c:y val="2.65753229486535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{9DFE4579-20AF-4BC0-AECA-376E7416BFE2}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3A-4E47-B17A-EF727F08D1A9}"/>
                </c:ext>
              </c:extLst>
            </c:dLbl>
            <c:dLbl>
              <c:idx val="32"/>
              <c:layout>
                <c:manualLayout>
                  <c:x val="0"/>
                  <c:y val="-8.693533218211844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{446B0859-776A-4FDF-9D21-1E6C938E0529}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3A-4E47-B17A-EF727F08D1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313A-4E47-B17A-EF727F08D1A9}"/>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元利償還金については、令和元年度より増加に転じ、令和２年度においても、過年度に発行した教育施設に係る建設事業債の償還開始等により前年度と比較して増加した。公営企業債の元利償還金に対する繰入金も増加していることから、実質公債費比率の分子が大幅に増加した。事業の選択と集中により新規発行を抑制し、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地方債の現在高や公営企業債等繰入見込額、消防の広域化に伴う退職手当負担見込額の減少等により、将来負担額が減少し、令和２年度の将来負担比率はマイナスとなった。</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今後も引き続き、計画的な地方債の発行に努める。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令和元年度末の基金残高は、普通会計で約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円となっており、前年度から約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運用利子収入の積み立てにより、</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財政調整基金で約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と微増しているものの退職者数の増加により職員退職手当基金で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億円、事業進捗により</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子育て応援基金</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で</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千万それぞれ取り崩しを行った頃が主な要因である。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基金ごとの取り扱い方針については、下記のとおりであるが、いずれの基金についても、目的に沿った有効な活用を行うために、各種の計画や収支見込み等を勘案した適切な準備（積立）を行うとともに、基金からの財源充当（取り崩し）については、充当対象施策の必要性や緊急性等を十分に勘案するとともに、持続可能な財政運営に資するべく慎重に行い、適切な財源措置に努めていく。</a:t>
          </a:r>
          <a:endPar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また各種基金については、現在、全額を定期預金にて運用しているが、超低金利状況を鑑み、運用方法について検討を行い、財源確保に努める。</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rtl="0"/>
          <a:r>
            <a:rPr lang="ja-JP" altLang="en-US" sz="105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・地域福祉基金：地域福祉の推進に資するために設置　　　　　　　　　　　　　　</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・職員退職手当基金：退職手当の財源に不足を生じたときの財源を積み立てるために設置</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・文化振興基金：市民の文化の振興に資するために設置</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・国際交流基金：国際交流と国際理解を深める諸事業の推進を図るために設置</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・緑のまちづくり基金：</a:t>
          </a:r>
          <a:r>
            <a:rPr lang="ja-JP" altLang="en-US" sz="1100">
              <a:solidFill>
                <a:srgbClr val="000000"/>
              </a:solidFill>
              <a:effectLst/>
              <a:latin typeface="ＭＳ Ｐゴシック" panose="020B0600070205080204" pitchFamily="50" charset="-128"/>
              <a:ea typeface="ＭＳ Ｐゴシック" panose="020B0600070205080204" pitchFamily="50" charset="-128"/>
            </a:rPr>
            <a:t>ふるさと創生事業を含む緑のまちづくりの推進を図るために設置</a:t>
          </a:r>
          <a:endPar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・市民公益活動促進基金：市民公益活動の促進に要する経費に充てるために設置</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・子育て応援基金：市民が安心して子育てができる環境づくりを推進することを目的として設置</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・森林環境譲与税基金：森林の整備及びその促進に関する事業に要する経費に充てるために設置</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kumimoji="1" lang="ja-JP" altLang="en-US" sz="1100" b="0" i="0" u="none" strike="noStrike" baseline="0" smtClean="0">
              <a:solidFill>
                <a:srgbClr val="000000"/>
              </a:solidFill>
              <a:effectLst/>
              <a:latin typeface="ＭＳ Ｐゴシック" panose="020B0600070205080204" pitchFamily="50" charset="-128"/>
              <a:ea typeface="ＭＳ Ｐゴシック" panose="020B0600070205080204" pitchFamily="50" charset="-128"/>
              <a:cs typeface="+mn-cs"/>
            </a:rPr>
            <a:t>　・新型コロナウイルス感染症等対策基金：</a:t>
          </a:r>
          <a:r>
            <a:rPr lang="ja-JP" altLang="en-US" sz="1100">
              <a:solidFill>
                <a:srgbClr val="000000"/>
              </a:solidFill>
              <a:effectLst/>
              <a:latin typeface="ＭＳ Ｐゴシック" panose="020B0600070205080204" pitchFamily="50" charset="-128"/>
              <a:ea typeface="ＭＳ Ｐゴシック" panose="020B0600070205080204" pitchFamily="50" charset="-128"/>
            </a:rPr>
            <a:t>新型コロナウイルス感染症等の感染拡大防止や感染拡大の影響を受けた市民生活の支援及び地域経済の活性化に資することを目的として設置</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職員退職手当基金については、高齢・高給職員の退職者の増加により、</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億円の取り崩しを行ったため、残高は大きく減少した。</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令和元年度に一般寄付金を原資として設置した子育て応援基金については、子ども医療費等の子育て対策に係る財源確保として</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千万円の取り崩しを行ったため残高が減少した。</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その他の地域福祉基金等の特定目的基金については、ふるさと納税の返礼品の拡充による寄付金額の増加等に伴い、残高が増加した。</a:t>
          </a: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職員退職手当基金については、令和</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9</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年度以降に退職者数・退職手当額の増加が見込まれており、決算状況と収支見込みを勘案した計画的な積立を行っていく。</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その他の特定目的金については、財源とする寄付金等の増収に向けた取り組みを強化していくとともに、多様化する市民ニーズに柔軟に対応するために、必要となる施策の実現に向け、適切な財源充当を行っていく。</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令和元年度は、決算状況より</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千万円</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の取り崩しを行い、</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基金残高は減少した</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、令和２年度においては取り崩しを行わず、運用利子収入分</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2</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百万円を積み立てたことから、基金残高は微増した。</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財政調整基金については、災害の緊急対応時のほか、市の対応として必要不可欠な財源措置に柔軟に対応するため積み立てているものであり、今後も市の財政運営状況・決算状況等を勘案し、積立・取り崩しについては適切な対応に努め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近年の市の行政経営の課題として、社会保障関係経費の増嵩による経常経費の上昇や、公共施設の老朽化対策等があるため、決算状況と収支見込みを踏まえた適切な備え（積み増し等）を講じるとともに、計画に基づいた効率的・効果的な執行のための財源措置に努めていく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平成</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30</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年度から令和</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2</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年度は、いずれの年度も取り崩しを行わず、運用利子収入分のみを積み立てていることから、残高は概ね横ばいの状況にある。</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現在償還中の地方債については、原則的に、国等の公的機関または金融機関からの借り入れで元利均等または元金均等返済となっており、償還額の平準化が図られていること、金利水準の変動による借り換え等の必要性が低いことなどから、当面の間、当該基金については、運用利子収入分のみの積立を継続していく見込みであ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今後の、市の財政状況の変動に伴う起債発行（償還額）状況や市場環境の変化に注視しつつ、必要に応じた適切な措置を講じていく。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58,705
58,247
11.92
26,949,340
26,782,625
160,704
12,272,691
17,215,133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本市ではこれまで、債務圧縮を図る中で、公共施設への老朽化対策を抑制してきた経過があり、公共施設の老朽化が着実に進行してきた。</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各施設の安全性を確保する観点からも、今後は、計画的な対策を講じていく必要がある。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3" name="直線コネクタ 72"/>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4"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5" name="直線コネクタ 74"/>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6"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7" name="直線コネクタ 76"/>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8"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9" name="フローチャート: 判断 78"/>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0" name="フローチャート: 判断 79"/>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1" name="フローチャート: 判断 80"/>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2" name="フローチャート: 判断 81"/>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3" name="フローチャート: 判断 82"/>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16782</xdr:rowOff>
    </xdr:from>
    <xdr:to>
      <xdr:col>23</xdr:col>
      <xdr:colOff>136525</xdr:colOff>
      <xdr:row>32</xdr:row>
      <xdr:rowOff>118382</xdr:rowOff>
    </xdr:to>
    <xdr:sp macro="" textlink="">
      <xdr:nvSpPr>
        <xdr:cNvPr id="89" name="楕円 88"/>
        <xdr:cNvSpPr/>
      </xdr:nvSpPr>
      <xdr:spPr>
        <a:xfrm>
          <a:off x="4711700" y="55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166659</xdr:rowOff>
    </xdr:from>
    <xdr:ext cx="405111" cy="259045"/>
    <xdr:sp macro="" textlink="">
      <xdr:nvSpPr>
        <xdr:cNvPr id="90" name="有形固定資産減価償却率該当値テキスト"/>
        <xdr:cNvSpPr txBox="1"/>
      </xdr:nvSpPr>
      <xdr:spPr>
        <a:xfrm>
          <a:off x="4813300" y="548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169726</xdr:rowOff>
    </xdr:from>
    <xdr:to>
      <xdr:col>19</xdr:col>
      <xdr:colOff>187325</xdr:colOff>
      <xdr:row>32</xdr:row>
      <xdr:rowOff>99876</xdr:rowOff>
    </xdr:to>
    <xdr:sp macro="" textlink="">
      <xdr:nvSpPr>
        <xdr:cNvPr id="91" name="楕円 90"/>
        <xdr:cNvSpPr/>
      </xdr:nvSpPr>
      <xdr:spPr>
        <a:xfrm>
          <a:off x="4000500" y="54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49076</xdr:rowOff>
    </xdr:from>
    <xdr:to>
      <xdr:col>23</xdr:col>
      <xdr:colOff>85725</xdr:colOff>
      <xdr:row>32</xdr:row>
      <xdr:rowOff>67582</xdr:rowOff>
    </xdr:to>
    <xdr:cxnSp macro="">
      <xdr:nvCxnSpPr>
        <xdr:cNvPr id="92" name="直線コネクタ 91"/>
        <xdr:cNvCxnSpPr/>
      </xdr:nvCxnSpPr>
      <xdr:spPr>
        <a:xfrm>
          <a:off x="4051300" y="5535476"/>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166642</xdr:rowOff>
    </xdr:from>
    <xdr:to>
      <xdr:col>15</xdr:col>
      <xdr:colOff>187325</xdr:colOff>
      <xdr:row>32</xdr:row>
      <xdr:rowOff>96792</xdr:rowOff>
    </xdr:to>
    <xdr:sp macro="" textlink="">
      <xdr:nvSpPr>
        <xdr:cNvPr id="93" name="楕円 92"/>
        <xdr:cNvSpPr/>
      </xdr:nvSpPr>
      <xdr:spPr>
        <a:xfrm>
          <a:off x="3238500" y="54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45992</xdr:rowOff>
    </xdr:from>
    <xdr:to>
      <xdr:col>19</xdr:col>
      <xdr:colOff>136525</xdr:colOff>
      <xdr:row>32</xdr:row>
      <xdr:rowOff>49076</xdr:rowOff>
    </xdr:to>
    <xdr:cxnSp macro="">
      <xdr:nvCxnSpPr>
        <xdr:cNvPr id="94" name="直線コネクタ 93"/>
        <xdr:cNvCxnSpPr/>
      </xdr:nvCxnSpPr>
      <xdr:spPr>
        <a:xfrm>
          <a:off x="3289300" y="5532392"/>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1361</xdr:rowOff>
    </xdr:from>
    <xdr:to>
      <xdr:col>11</xdr:col>
      <xdr:colOff>187325</xdr:colOff>
      <xdr:row>32</xdr:row>
      <xdr:rowOff>102961</xdr:rowOff>
    </xdr:to>
    <xdr:sp macro="" textlink="">
      <xdr:nvSpPr>
        <xdr:cNvPr id="95" name="楕円 94"/>
        <xdr:cNvSpPr/>
      </xdr:nvSpPr>
      <xdr:spPr>
        <a:xfrm>
          <a:off x="2476500" y="54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45992</xdr:rowOff>
    </xdr:from>
    <xdr:to>
      <xdr:col>15</xdr:col>
      <xdr:colOff>136525</xdr:colOff>
      <xdr:row>32</xdr:row>
      <xdr:rowOff>52161</xdr:rowOff>
    </xdr:to>
    <xdr:cxnSp macro="">
      <xdr:nvCxnSpPr>
        <xdr:cNvPr id="96" name="直線コネクタ 95"/>
        <xdr:cNvCxnSpPr/>
      </xdr:nvCxnSpPr>
      <xdr:spPr>
        <a:xfrm flipV="1">
          <a:off x="2527300" y="5532392"/>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169726</xdr:rowOff>
    </xdr:from>
    <xdr:to>
      <xdr:col>7</xdr:col>
      <xdr:colOff>187325</xdr:colOff>
      <xdr:row>32</xdr:row>
      <xdr:rowOff>99876</xdr:rowOff>
    </xdr:to>
    <xdr:sp macro="" textlink="">
      <xdr:nvSpPr>
        <xdr:cNvPr id="97" name="楕円 96"/>
        <xdr:cNvSpPr/>
      </xdr:nvSpPr>
      <xdr:spPr>
        <a:xfrm>
          <a:off x="1714500" y="54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49076</xdr:rowOff>
    </xdr:from>
    <xdr:to>
      <xdr:col>11</xdr:col>
      <xdr:colOff>136525</xdr:colOff>
      <xdr:row>32</xdr:row>
      <xdr:rowOff>52161</xdr:rowOff>
    </xdr:to>
    <xdr:cxnSp macro="">
      <xdr:nvCxnSpPr>
        <xdr:cNvPr id="98" name="直線コネクタ 97"/>
        <xdr:cNvCxnSpPr/>
      </xdr:nvCxnSpPr>
      <xdr:spPr>
        <a:xfrm>
          <a:off x="1765300" y="5535476"/>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9"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0" name="n_2aveValue有形固定資産減価償却率"/>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1"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2" name="n_4aveValue有形固定資産減価償却率"/>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91003</xdr:rowOff>
    </xdr:from>
    <xdr:ext cx="405111" cy="259045"/>
    <xdr:sp macro="" textlink="">
      <xdr:nvSpPr>
        <xdr:cNvPr id="103" name="n_1mainValue有形固定資産減価償却率"/>
        <xdr:cNvSpPr txBox="1"/>
      </xdr:nvSpPr>
      <xdr:spPr>
        <a:xfrm>
          <a:off x="38360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87919</xdr:rowOff>
    </xdr:from>
    <xdr:ext cx="405111" cy="259045"/>
    <xdr:sp macro="" textlink="">
      <xdr:nvSpPr>
        <xdr:cNvPr id="104" name="n_2mainValue有形固定資産減価償却率"/>
        <xdr:cNvSpPr txBox="1"/>
      </xdr:nvSpPr>
      <xdr:spPr>
        <a:xfrm>
          <a:off x="3086744" y="557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94088</xdr:rowOff>
    </xdr:from>
    <xdr:ext cx="405111" cy="259045"/>
    <xdr:sp macro="" textlink="">
      <xdr:nvSpPr>
        <xdr:cNvPr id="105" name="n_3mainValue有形固定資産減価償却率"/>
        <xdr:cNvSpPr txBox="1"/>
      </xdr:nvSpPr>
      <xdr:spPr>
        <a:xfrm>
          <a:off x="2324744" y="558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91003</xdr:rowOff>
    </xdr:from>
    <xdr:ext cx="405111" cy="259045"/>
    <xdr:sp macro="" textlink="">
      <xdr:nvSpPr>
        <xdr:cNvPr id="106" name="n_4mainValue有形固定資産減価償却率"/>
        <xdr:cNvSpPr txBox="1"/>
      </xdr:nvSpPr>
      <xdr:spPr>
        <a:xfrm>
          <a:off x="15627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105.1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消防の広域化による退職手当負担見込額の減少等により、分子である将来負担額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が大幅に減少したことが主な</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類似団体と比較すると依然として高い数値で推移しているため、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、行財政改革に基づく事務事業の整理等、効率的な行財政運営を進め、債務償還比率の大幅な変動の抑制に努める。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5" name="直線コネクタ 134"/>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6"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7" name="直線コネクタ 136"/>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40" name="債務償還比率平均値テキスト"/>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1" name="フローチャート: 判断 140"/>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2" name="フローチャート: 判断 141"/>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3" name="フローチャート: 判断 142"/>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4" name="フローチャート: 判断 143"/>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5" name="フローチャート: 判断 144"/>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51" name="楕円 150"/>
        <xdr:cNvSpPr/>
      </xdr:nvSpPr>
      <xdr:spPr>
        <a:xfrm>
          <a:off x="14744700" y="53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469744" cy="259045"/>
    <xdr:sp macro="" textlink="">
      <xdr:nvSpPr>
        <xdr:cNvPr id="152" name="債務償還比率該当値テキスト"/>
        <xdr:cNvSpPr txBox="1"/>
      </xdr:nvSpPr>
      <xdr:spPr>
        <a:xfrm>
          <a:off x="14846300" y="530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141231</xdr:rowOff>
    </xdr:from>
    <xdr:to>
      <xdr:col>72</xdr:col>
      <xdr:colOff>123825</xdr:colOff>
      <xdr:row>32</xdr:row>
      <xdr:rowOff>71381</xdr:rowOff>
    </xdr:to>
    <xdr:sp macro="" textlink="">
      <xdr:nvSpPr>
        <xdr:cNvPr id="153" name="楕円 152"/>
        <xdr:cNvSpPr/>
      </xdr:nvSpPr>
      <xdr:spPr>
        <a:xfrm>
          <a:off x="14033500" y="54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65970</xdr:rowOff>
    </xdr:from>
    <xdr:to>
      <xdr:col>76</xdr:col>
      <xdr:colOff>22225</xdr:colOff>
      <xdr:row>32</xdr:row>
      <xdr:rowOff>20581</xdr:rowOff>
    </xdr:to>
    <xdr:cxnSp macro="">
      <xdr:nvCxnSpPr>
        <xdr:cNvPr id="154" name="直線コネクタ 153"/>
        <xdr:cNvCxnSpPr/>
      </xdr:nvCxnSpPr>
      <xdr:spPr>
        <a:xfrm flipV="1">
          <a:off x="14084300" y="5380920"/>
          <a:ext cx="711200" cy="1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156993</xdr:rowOff>
    </xdr:from>
    <xdr:to>
      <xdr:col>68</xdr:col>
      <xdr:colOff>123825</xdr:colOff>
      <xdr:row>31</xdr:row>
      <xdr:rowOff>87143</xdr:rowOff>
    </xdr:to>
    <xdr:sp macro="" textlink="">
      <xdr:nvSpPr>
        <xdr:cNvPr id="155" name="楕円 154"/>
        <xdr:cNvSpPr/>
      </xdr:nvSpPr>
      <xdr:spPr>
        <a:xfrm>
          <a:off x="13271500" y="53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36343</xdr:rowOff>
    </xdr:from>
    <xdr:to>
      <xdr:col>72</xdr:col>
      <xdr:colOff>73025</xdr:colOff>
      <xdr:row>32</xdr:row>
      <xdr:rowOff>20581</xdr:rowOff>
    </xdr:to>
    <xdr:cxnSp macro="">
      <xdr:nvCxnSpPr>
        <xdr:cNvPr id="156" name="直線コネクタ 155"/>
        <xdr:cNvCxnSpPr/>
      </xdr:nvCxnSpPr>
      <xdr:spPr>
        <a:xfrm>
          <a:off x="13322300" y="5351293"/>
          <a:ext cx="762000" cy="1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161911</xdr:rowOff>
    </xdr:from>
    <xdr:to>
      <xdr:col>64</xdr:col>
      <xdr:colOff>123825</xdr:colOff>
      <xdr:row>31</xdr:row>
      <xdr:rowOff>92061</xdr:rowOff>
    </xdr:to>
    <xdr:sp macro="" textlink="">
      <xdr:nvSpPr>
        <xdr:cNvPr id="157" name="楕円 156"/>
        <xdr:cNvSpPr/>
      </xdr:nvSpPr>
      <xdr:spPr>
        <a:xfrm>
          <a:off x="12509500" y="53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36343</xdr:rowOff>
    </xdr:from>
    <xdr:to>
      <xdr:col>68</xdr:col>
      <xdr:colOff>73025</xdr:colOff>
      <xdr:row>31</xdr:row>
      <xdr:rowOff>41261</xdr:rowOff>
    </xdr:to>
    <xdr:cxnSp macro="">
      <xdr:nvCxnSpPr>
        <xdr:cNvPr id="158" name="直線コネクタ 157"/>
        <xdr:cNvCxnSpPr/>
      </xdr:nvCxnSpPr>
      <xdr:spPr>
        <a:xfrm flipV="1">
          <a:off x="12560300" y="5351293"/>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123120</xdr:rowOff>
    </xdr:from>
    <xdr:to>
      <xdr:col>60</xdr:col>
      <xdr:colOff>123825</xdr:colOff>
      <xdr:row>32</xdr:row>
      <xdr:rowOff>53270</xdr:rowOff>
    </xdr:to>
    <xdr:sp macro="" textlink="">
      <xdr:nvSpPr>
        <xdr:cNvPr id="159" name="楕円 158"/>
        <xdr:cNvSpPr/>
      </xdr:nvSpPr>
      <xdr:spPr>
        <a:xfrm>
          <a:off x="11747500" y="54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41261</xdr:rowOff>
    </xdr:from>
    <xdr:to>
      <xdr:col>64</xdr:col>
      <xdr:colOff>73025</xdr:colOff>
      <xdr:row>32</xdr:row>
      <xdr:rowOff>2470</xdr:rowOff>
    </xdr:to>
    <xdr:cxnSp macro="">
      <xdr:nvCxnSpPr>
        <xdr:cNvPr id="160" name="直線コネクタ 159"/>
        <xdr:cNvCxnSpPr/>
      </xdr:nvCxnSpPr>
      <xdr:spPr>
        <a:xfrm flipV="1">
          <a:off x="11798300" y="5356211"/>
          <a:ext cx="762000" cy="1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61" name="n_1aveValue債務償還比率"/>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62" name="n_2aveValue債務償還比率"/>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3" name="n_3aveValue債務償還比率"/>
        <xdr:cNvSpPr txBox="1"/>
      </xdr:nvSpPr>
      <xdr:spPr>
        <a:xfrm>
          <a:off x="12325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64" name="n_4aveValue債務償還比率"/>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62508</xdr:rowOff>
    </xdr:from>
    <xdr:ext cx="469744" cy="259045"/>
    <xdr:sp macro="" textlink="">
      <xdr:nvSpPr>
        <xdr:cNvPr id="165" name="n_1mainValue債務償還比率"/>
        <xdr:cNvSpPr txBox="1"/>
      </xdr:nvSpPr>
      <xdr:spPr>
        <a:xfrm>
          <a:off x="13836727" y="554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78270</xdr:rowOff>
    </xdr:from>
    <xdr:ext cx="469744" cy="259045"/>
    <xdr:sp macro="" textlink="">
      <xdr:nvSpPr>
        <xdr:cNvPr id="166" name="n_2mainValue債務償還比率"/>
        <xdr:cNvSpPr txBox="1"/>
      </xdr:nvSpPr>
      <xdr:spPr>
        <a:xfrm>
          <a:off x="13087427" y="53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108588</xdr:rowOff>
    </xdr:from>
    <xdr:ext cx="469744" cy="259045"/>
    <xdr:sp macro="" textlink="">
      <xdr:nvSpPr>
        <xdr:cNvPr id="167" name="n_3mainValue債務償還比率"/>
        <xdr:cNvSpPr txBox="1"/>
      </xdr:nvSpPr>
      <xdr:spPr>
        <a:xfrm>
          <a:off x="12325427" y="508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44397</xdr:rowOff>
    </xdr:from>
    <xdr:ext cx="469744" cy="259045"/>
    <xdr:sp macro="" textlink="">
      <xdr:nvSpPr>
        <xdr:cNvPr id="168" name="n_4mainValue債務償還比率"/>
        <xdr:cNvSpPr txBox="1"/>
      </xdr:nvSpPr>
      <xdr:spPr>
        <a:xfrm>
          <a:off x="11563427" y="553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58,705
58,247
11.92
26,949,340
26,782,625
160,704
12,272,691
17,215,133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道路】&#10;有形固定資産減価償却率該当値テキスト"/>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154396</xdr:rowOff>
    </xdr:from>
    <xdr:to>
      <xdr:col>20</xdr:col>
      <xdr:colOff>38100</xdr:colOff>
      <xdr:row>39</xdr:row>
      <xdr:rowOff>84546</xdr:rowOff>
    </xdr:to>
    <xdr:sp macro="" textlink="">
      <xdr:nvSpPr>
        <xdr:cNvPr id="76" name="楕円 75"/>
        <xdr:cNvSpPr/>
      </xdr:nvSpPr>
      <xdr:spPr>
        <a:xfrm>
          <a:off x="374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33746</xdr:rowOff>
    </xdr:from>
    <xdr:to>
      <xdr:col>24</xdr:col>
      <xdr:colOff>63500</xdr:colOff>
      <xdr:row>39</xdr:row>
      <xdr:rowOff>50074</xdr:rowOff>
    </xdr:to>
    <xdr:cxnSp macro="">
      <xdr:nvCxnSpPr>
        <xdr:cNvPr id="77" name="直線コネクタ 76"/>
        <xdr:cNvCxnSpPr/>
      </xdr:nvCxnSpPr>
      <xdr:spPr>
        <a:xfrm>
          <a:off x="3797300" y="672029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156028</xdr:rowOff>
    </xdr:from>
    <xdr:to>
      <xdr:col>15</xdr:col>
      <xdr:colOff>101600</xdr:colOff>
      <xdr:row>39</xdr:row>
      <xdr:rowOff>86178</xdr:rowOff>
    </xdr:to>
    <xdr:sp macro="" textlink="">
      <xdr:nvSpPr>
        <xdr:cNvPr id="78" name="楕円 77"/>
        <xdr:cNvSpPr/>
      </xdr:nvSpPr>
      <xdr:spPr>
        <a:xfrm>
          <a:off x="2857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33746</xdr:rowOff>
    </xdr:from>
    <xdr:to>
      <xdr:col>19</xdr:col>
      <xdr:colOff>177800</xdr:colOff>
      <xdr:row>39</xdr:row>
      <xdr:rowOff>35378</xdr:rowOff>
    </xdr:to>
    <xdr:cxnSp macro="">
      <xdr:nvCxnSpPr>
        <xdr:cNvPr id="79" name="直線コネクタ 78"/>
        <xdr:cNvCxnSpPr/>
      </xdr:nvCxnSpPr>
      <xdr:spPr>
        <a:xfrm flipV="1">
          <a:off x="2908300" y="67202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35378</xdr:rowOff>
    </xdr:to>
    <xdr:cxnSp macro="">
      <xdr:nvCxnSpPr>
        <xdr:cNvPr id="81" name="直線コネクタ 80"/>
        <xdr:cNvCxnSpPr/>
      </xdr:nvCxnSpPr>
      <xdr:spPr>
        <a:xfrm>
          <a:off x="2019300" y="6705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141333</xdr:rowOff>
    </xdr:from>
    <xdr:to>
      <xdr:col>6</xdr:col>
      <xdr:colOff>38100</xdr:colOff>
      <xdr:row>39</xdr:row>
      <xdr:rowOff>71483</xdr:rowOff>
    </xdr:to>
    <xdr:sp macro="" textlink="">
      <xdr:nvSpPr>
        <xdr:cNvPr id="82" name="楕円 81"/>
        <xdr:cNvSpPr/>
      </xdr:nvSpPr>
      <xdr:spPr>
        <a:xfrm>
          <a:off x="1079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20683</xdr:rowOff>
    </xdr:to>
    <xdr:cxnSp macro="">
      <xdr:nvCxnSpPr>
        <xdr:cNvPr id="83" name="直線コネクタ 82"/>
        <xdr:cNvCxnSpPr/>
      </xdr:nvCxnSpPr>
      <xdr:spPr>
        <a:xfrm flipV="1">
          <a:off x="1130300" y="67056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75673</xdr:rowOff>
    </xdr:from>
    <xdr:ext cx="405111" cy="259045"/>
    <xdr:sp macro="" textlink="">
      <xdr:nvSpPr>
        <xdr:cNvPr id="88" name="n_1mainValue【道路】&#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77305</xdr:rowOff>
    </xdr:from>
    <xdr:ext cx="405111" cy="259045"/>
    <xdr:sp macro="" textlink="">
      <xdr:nvSpPr>
        <xdr:cNvPr id="89" name="n_2mainValue【道路】&#10;有形固定資産減価償却率"/>
        <xdr:cNvSpPr txBox="1"/>
      </xdr:nvSpPr>
      <xdr:spPr>
        <a:xfrm>
          <a:off x="2705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道路】&#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62610</xdr:rowOff>
    </xdr:from>
    <xdr:ext cx="405111" cy="259045"/>
    <xdr:sp macro="" textlink="">
      <xdr:nvSpPr>
        <xdr:cNvPr id="91" name="n_4mainValue【道路】&#10;有形固定資産減価償却率"/>
        <xdr:cNvSpPr txBox="1"/>
      </xdr:nvSpPr>
      <xdr:spPr>
        <a:xfrm>
          <a:off x="927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45479</xdr:rowOff>
    </xdr:from>
    <xdr:to>
      <xdr:col>55</xdr:col>
      <xdr:colOff>50800</xdr:colOff>
      <xdr:row>41</xdr:row>
      <xdr:rowOff>147079</xdr:rowOff>
    </xdr:to>
    <xdr:sp macro="" textlink="">
      <xdr:nvSpPr>
        <xdr:cNvPr id="131" name="楕円 130"/>
        <xdr:cNvSpPr/>
      </xdr:nvSpPr>
      <xdr:spPr>
        <a:xfrm>
          <a:off x="10426700" y="70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131856</xdr:rowOff>
    </xdr:from>
    <xdr:ext cx="469744" cy="259045"/>
    <xdr:sp macro="" textlink="">
      <xdr:nvSpPr>
        <xdr:cNvPr id="132" name="【道路】&#10;一人当たり延長該当値テキスト"/>
        <xdr:cNvSpPr txBox="1"/>
      </xdr:nvSpPr>
      <xdr:spPr>
        <a:xfrm>
          <a:off x="10515600" y="698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45593</xdr:rowOff>
    </xdr:from>
    <xdr:to>
      <xdr:col>50</xdr:col>
      <xdr:colOff>165100</xdr:colOff>
      <xdr:row>41</xdr:row>
      <xdr:rowOff>147193</xdr:rowOff>
    </xdr:to>
    <xdr:sp macro="" textlink="">
      <xdr:nvSpPr>
        <xdr:cNvPr id="133" name="楕円 132"/>
        <xdr:cNvSpPr/>
      </xdr:nvSpPr>
      <xdr:spPr>
        <a:xfrm>
          <a:off x="9588500" y="70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96279</xdr:rowOff>
    </xdr:from>
    <xdr:to>
      <xdr:col>55</xdr:col>
      <xdr:colOff>0</xdr:colOff>
      <xdr:row>41</xdr:row>
      <xdr:rowOff>96393</xdr:rowOff>
    </xdr:to>
    <xdr:cxnSp macro="">
      <xdr:nvCxnSpPr>
        <xdr:cNvPr id="134" name="直線コネクタ 133"/>
        <xdr:cNvCxnSpPr/>
      </xdr:nvCxnSpPr>
      <xdr:spPr>
        <a:xfrm flipV="1">
          <a:off x="9639300" y="712572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48298</xdr:rowOff>
    </xdr:from>
    <xdr:to>
      <xdr:col>46</xdr:col>
      <xdr:colOff>38100</xdr:colOff>
      <xdr:row>41</xdr:row>
      <xdr:rowOff>149898</xdr:rowOff>
    </xdr:to>
    <xdr:sp macro="" textlink="">
      <xdr:nvSpPr>
        <xdr:cNvPr id="135" name="楕円 134"/>
        <xdr:cNvSpPr/>
      </xdr:nvSpPr>
      <xdr:spPr>
        <a:xfrm>
          <a:off x="8699500" y="7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96393</xdr:rowOff>
    </xdr:from>
    <xdr:to>
      <xdr:col>50</xdr:col>
      <xdr:colOff>114300</xdr:colOff>
      <xdr:row>41</xdr:row>
      <xdr:rowOff>99098</xdr:rowOff>
    </xdr:to>
    <xdr:cxnSp macro="">
      <xdr:nvCxnSpPr>
        <xdr:cNvPr id="136" name="直線コネクタ 135"/>
        <xdr:cNvCxnSpPr/>
      </xdr:nvCxnSpPr>
      <xdr:spPr>
        <a:xfrm flipV="1">
          <a:off x="8750300" y="712584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47917</xdr:rowOff>
    </xdr:from>
    <xdr:to>
      <xdr:col>41</xdr:col>
      <xdr:colOff>101600</xdr:colOff>
      <xdr:row>41</xdr:row>
      <xdr:rowOff>149517</xdr:rowOff>
    </xdr:to>
    <xdr:sp macro="" textlink="">
      <xdr:nvSpPr>
        <xdr:cNvPr id="137" name="楕円 136"/>
        <xdr:cNvSpPr/>
      </xdr:nvSpPr>
      <xdr:spPr>
        <a:xfrm>
          <a:off x="7810500" y="70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98717</xdr:rowOff>
    </xdr:from>
    <xdr:to>
      <xdr:col>45</xdr:col>
      <xdr:colOff>177800</xdr:colOff>
      <xdr:row>41</xdr:row>
      <xdr:rowOff>99098</xdr:rowOff>
    </xdr:to>
    <xdr:cxnSp macro="">
      <xdr:nvCxnSpPr>
        <xdr:cNvPr id="138" name="直線コネクタ 137"/>
        <xdr:cNvCxnSpPr/>
      </xdr:nvCxnSpPr>
      <xdr:spPr>
        <a:xfrm>
          <a:off x="7861300" y="71281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50127</xdr:rowOff>
    </xdr:from>
    <xdr:to>
      <xdr:col>36</xdr:col>
      <xdr:colOff>165100</xdr:colOff>
      <xdr:row>41</xdr:row>
      <xdr:rowOff>151727</xdr:rowOff>
    </xdr:to>
    <xdr:sp macro="" textlink="">
      <xdr:nvSpPr>
        <xdr:cNvPr id="139" name="楕円 138"/>
        <xdr:cNvSpPr/>
      </xdr:nvSpPr>
      <xdr:spPr>
        <a:xfrm>
          <a:off x="6921500" y="7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98717</xdr:rowOff>
    </xdr:from>
    <xdr:to>
      <xdr:col>41</xdr:col>
      <xdr:colOff>50800</xdr:colOff>
      <xdr:row>41</xdr:row>
      <xdr:rowOff>100927</xdr:rowOff>
    </xdr:to>
    <xdr:cxnSp macro="">
      <xdr:nvCxnSpPr>
        <xdr:cNvPr id="140" name="直線コネクタ 139"/>
        <xdr:cNvCxnSpPr/>
      </xdr:nvCxnSpPr>
      <xdr:spPr>
        <a:xfrm flipV="1">
          <a:off x="6972300" y="712816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138320</xdr:rowOff>
    </xdr:from>
    <xdr:ext cx="469744" cy="259045"/>
    <xdr:sp macro="" textlink="">
      <xdr:nvSpPr>
        <xdr:cNvPr id="145" name="n_1mainValue【道路】&#10;一人当たり延長"/>
        <xdr:cNvSpPr txBox="1"/>
      </xdr:nvSpPr>
      <xdr:spPr>
        <a:xfrm>
          <a:off x="9391727" y="71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141025</xdr:rowOff>
    </xdr:from>
    <xdr:ext cx="469744" cy="259045"/>
    <xdr:sp macro="" textlink="">
      <xdr:nvSpPr>
        <xdr:cNvPr id="146" name="n_2mainValue【道路】&#10;一人当たり延長"/>
        <xdr:cNvSpPr txBox="1"/>
      </xdr:nvSpPr>
      <xdr:spPr>
        <a:xfrm>
          <a:off x="8515427"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140644</xdr:rowOff>
    </xdr:from>
    <xdr:ext cx="469744" cy="259045"/>
    <xdr:sp macro="" textlink="">
      <xdr:nvSpPr>
        <xdr:cNvPr id="147" name="n_3mainValue【道路】&#10;一人当たり延長"/>
        <xdr:cNvSpPr txBox="1"/>
      </xdr:nvSpPr>
      <xdr:spPr>
        <a:xfrm>
          <a:off x="7626427" y="717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142854</xdr:rowOff>
    </xdr:from>
    <xdr:ext cx="469744" cy="259045"/>
    <xdr:sp macro="" textlink="">
      <xdr:nvSpPr>
        <xdr:cNvPr id="148" name="n_4mainValue【道路】&#10;一人当たり延長"/>
        <xdr:cNvSpPr txBox="1"/>
      </xdr:nvSpPr>
      <xdr:spPr>
        <a:xfrm>
          <a:off x="6737427" y="71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90" name="楕円 189"/>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123570</xdr:rowOff>
    </xdr:from>
    <xdr:ext cx="405111" cy="259045"/>
    <xdr:sp macro="" textlink="">
      <xdr:nvSpPr>
        <xdr:cNvPr id="191" name="【橋りょう・トンネル】&#10;有形固定資産減価償却率該当値テキスト"/>
        <xdr:cNvSpPr txBox="1"/>
      </xdr:nvSpPr>
      <xdr:spPr>
        <a:xfrm>
          <a:off x="4673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92" name="楕円 191"/>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24493</xdr:rowOff>
    </xdr:to>
    <xdr:cxnSp macro="">
      <xdr:nvCxnSpPr>
        <xdr:cNvPr id="193" name="直線コネクタ 192"/>
        <xdr:cNvCxnSpPr/>
      </xdr:nvCxnSpPr>
      <xdr:spPr>
        <a:xfrm>
          <a:off x="3797300" y="104568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92891</xdr:rowOff>
    </xdr:from>
    <xdr:to>
      <xdr:col>15</xdr:col>
      <xdr:colOff>101600</xdr:colOff>
      <xdr:row>61</xdr:row>
      <xdr:rowOff>23041</xdr:rowOff>
    </xdr:to>
    <xdr:sp macro="" textlink="">
      <xdr:nvSpPr>
        <xdr:cNvPr id="194" name="楕円 193"/>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60</xdr:row>
      <xdr:rowOff>169817</xdr:rowOff>
    </xdr:to>
    <xdr:cxnSp macro="">
      <xdr:nvCxnSpPr>
        <xdr:cNvPr id="195" name="直線コネクタ 194"/>
        <xdr:cNvCxnSpPr/>
      </xdr:nvCxnSpPr>
      <xdr:spPr>
        <a:xfrm>
          <a:off x="2908300" y="104306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6" name="楕円 195"/>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143691</xdr:rowOff>
    </xdr:to>
    <xdr:cxnSp macro="">
      <xdr:nvCxnSpPr>
        <xdr:cNvPr id="197" name="直線コネクタ 196"/>
        <xdr:cNvCxnSpPr/>
      </xdr:nvCxnSpPr>
      <xdr:spPr>
        <a:xfrm>
          <a:off x="2019300" y="104029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98" name="楕円 197"/>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89807</xdr:rowOff>
    </xdr:from>
    <xdr:to>
      <xdr:col>10</xdr:col>
      <xdr:colOff>114300</xdr:colOff>
      <xdr:row>60</xdr:row>
      <xdr:rowOff>115933</xdr:rowOff>
    </xdr:to>
    <xdr:cxnSp macro="">
      <xdr:nvCxnSpPr>
        <xdr:cNvPr id="199" name="直線コネクタ 198"/>
        <xdr:cNvCxnSpPr/>
      </xdr:nvCxnSpPr>
      <xdr:spPr>
        <a:xfrm>
          <a:off x="1130300" y="103768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204" name="n_1main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5" name="n_2main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6" name="n_3main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7" name="n_4mainValue【橋りょう・トンネル】&#10;有形固定資産減価償却率"/>
        <xdr:cNvSpPr txBox="1"/>
      </xdr:nvSpPr>
      <xdr:spPr>
        <a:xfrm>
          <a:off x="927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166808</xdr:rowOff>
    </xdr:from>
    <xdr:to>
      <xdr:col>55</xdr:col>
      <xdr:colOff>50800</xdr:colOff>
      <xdr:row>64</xdr:row>
      <xdr:rowOff>96958</xdr:rowOff>
    </xdr:to>
    <xdr:sp macro="" textlink="">
      <xdr:nvSpPr>
        <xdr:cNvPr id="247" name="楕円 246"/>
        <xdr:cNvSpPr/>
      </xdr:nvSpPr>
      <xdr:spPr>
        <a:xfrm>
          <a:off x="10426700" y="109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81735</xdr:rowOff>
    </xdr:from>
    <xdr:ext cx="534377" cy="259045"/>
    <xdr:sp macro="" textlink="">
      <xdr:nvSpPr>
        <xdr:cNvPr id="248" name="【橋りょう・トンネル】&#10;一人当たり有形固定資産（償却資産）額該当値テキスト"/>
        <xdr:cNvSpPr txBox="1"/>
      </xdr:nvSpPr>
      <xdr:spPr>
        <a:xfrm>
          <a:off x="10515600" y="108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166829</xdr:rowOff>
    </xdr:from>
    <xdr:to>
      <xdr:col>50</xdr:col>
      <xdr:colOff>165100</xdr:colOff>
      <xdr:row>64</xdr:row>
      <xdr:rowOff>96979</xdr:rowOff>
    </xdr:to>
    <xdr:sp macro="" textlink="">
      <xdr:nvSpPr>
        <xdr:cNvPr id="249" name="楕円 248"/>
        <xdr:cNvSpPr/>
      </xdr:nvSpPr>
      <xdr:spPr>
        <a:xfrm>
          <a:off x="9588500" y="109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46158</xdr:rowOff>
    </xdr:from>
    <xdr:to>
      <xdr:col>55</xdr:col>
      <xdr:colOff>0</xdr:colOff>
      <xdr:row>64</xdr:row>
      <xdr:rowOff>46179</xdr:rowOff>
    </xdr:to>
    <xdr:cxnSp macro="">
      <xdr:nvCxnSpPr>
        <xdr:cNvPr id="250" name="直線コネクタ 249"/>
        <xdr:cNvCxnSpPr/>
      </xdr:nvCxnSpPr>
      <xdr:spPr>
        <a:xfrm flipV="1">
          <a:off x="9639300" y="11018958"/>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166727</xdr:rowOff>
    </xdr:from>
    <xdr:to>
      <xdr:col>46</xdr:col>
      <xdr:colOff>38100</xdr:colOff>
      <xdr:row>64</xdr:row>
      <xdr:rowOff>96877</xdr:rowOff>
    </xdr:to>
    <xdr:sp macro="" textlink="">
      <xdr:nvSpPr>
        <xdr:cNvPr id="251" name="楕円 250"/>
        <xdr:cNvSpPr/>
      </xdr:nvSpPr>
      <xdr:spPr>
        <a:xfrm>
          <a:off x="8699500" y="109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46077</xdr:rowOff>
    </xdr:from>
    <xdr:to>
      <xdr:col>50</xdr:col>
      <xdr:colOff>114300</xdr:colOff>
      <xdr:row>64</xdr:row>
      <xdr:rowOff>46179</xdr:rowOff>
    </xdr:to>
    <xdr:cxnSp macro="">
      <xdr:nvCxnSpPr>
        <xdr:cNvPr id="252" name="直線コネクタ 251"/>
        <xdr:cNvCxnSpPr/>
      </xdr:nvCxnSpPr>
      <xdr:spPr>
        <a:xfrm>
          <a:off x="8750300" y="11018877"/>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166564</xdr:rowOff>
    </xdr:from>
    <xdr:to>
      <xdr:col>41</xdr:col>
      <xdr:colOff>101600</xdr:colOff>
      <xdr:row>64</xdr:row>
      <xdr:rowOff>96714</xdr:rowOff>
    </xdr:to>
    <xdr:sp macro="" textlink="">
      <xdr:nvSpPr>
        <xdr:cNvPr id="253" name="楕円 252"/>
        <xdr:cNvSpPr/>
      </xdr:nvSpPr>
      <xdr:spPr>
        <a:xfrm>
          <a:off x="7810500" y="109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45914</xdr:rowOff>
    </xdr:from>
    <xdr:to>
      <xdr:col>45</xdr:col>
      <xdr:colOff>177800</xdr:colOff>
      <xdr:row>64</xdr:row>
      <xdr:rowOff>46077</xdr:rowOff>
    </xdr:to>
    <xdr:cxnSp macro="">
      <xdr:nvCxnSpPr>
        <xdr:cNvPr id="254" name="直線コネクタ 253"/>
        <xdr:cNvCxnSpPr/>
      </xdr:nvCxnSpPr>
      <xdr:spPr>
        <a:xfrm>
          <a:off x="7861300" y="110187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166463</xdr:rowOff>
    </xdr:from>
    <xdr:to>
      <xdr:col>36</xdr:col>
      <xdr:colOff>165100</xdr:colOff>
      <xdr:row>64</xdr:row>
      <xdr:rowOff>96613</xdr:rowOff>
    </xdr:to>
    <xdr:sp macro="" textlink="">
      <xdr:nvSpPr>
        <xdr:cNvPr id="255" name="楕円 254"/>
        <xdr:cNvSpPr/>
      </xdr:nvSpPr>
      <xdr:spPr>
        <a:xfrm>
          <a:off x="6921500" y="109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45813</xdr:rowOff>
    </xdr:from>
    <xdr:to>
      <xdr:col>41</xdr:col>
      <xdr:colOff>50800</xdr:colOff>
      <xdr:row>64</xdr:row>
      <xdr:rowOff>45914</xdr:rowOff>
    </xdr:to>
    <xdr:cxnSp macro="">
      <xdr:nvCxnSpPr>
        <xdr:cNvPr id="256" name="直線コネクタ 255"/>
        <xdr:cNvCxnSpPr/>
      </xdr:nvCxnSpPr>
      <xdr:spPr>
        <a:xfrm>
          <a:off x="6972300" y="1101861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88106</xdr:rowOff>
    </xdr:from>
    <xdr:ext cx="534377" cy="259045"/>
    <xdr:sp macro="" textlink="">
      <xdr:nvSpPr>
        <xdr:cNvPr id="261" name="n_1mainValue【橋りょう・トンネル】&#10;一人当たり有形固定資産（償却資産）額"/>
        <xdr:cNvSpPr txBox="1"/>
      </xdr:nvSpPr>
      <xdr:spPr>
        <a:xfrm>
          <a:off x="9359411" y="11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88004</xdr:rowOff>
    </xdr:from>
    <xdr:ext cx="534377" cy="259045"/>
    <xdr:sp macro="" textlink="">
      <xdr:nvSpPr>
        <xdr:cNvPr id="262" name="n_2mainValue【橋りょう・トンネル】&#10;一人当たり有形固定資産（償却資産）額"/>
        <xdr:cNvSpPr txBox="1"/>
      </xdr:nvSpPr>
      <xdr:spPr>
        <a:xfrm>
          <a:off x="8483111" y="1106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87841</xdr:rowOff>
    </xdr:from>
    <xdr:ext cx="534377" cy="259045"/>
    <xdr:sp macro="" textlink="">
      <xdr:nvSpPr>
        <xdr:cNvPr id="263" name="n_3mainValue【橋りょう・トンネル】&#10;一人当たり有形固定資産（償却資産）額"/>
        <xdr:cNvSpPr txBox="1"/>
      </xdr:nvSpPr>
      <xdr:spPr>
        <a:xfrm>
          <a:off x="7594111" y="110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87740</xdr:rowOff>
    </xdr:from>
    <xdr:ext cx="534377" cy="259045"/>
    <xdr:sp macro="" textlink="">
      <xdr:nvSpPr>
        <xdr:cNvPr id="264" name="n_4mainValue【橋りょう・トンネル】&#10;一人当たり有形固定資産（償却資産）額"/>
        <xdr:cNvSpPr txBox="1"/>
      </xdr:nvSpPr>
      <xdr:spPr>
        <a:xfrm>
          <a:off x="6705111" y="110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2" name="直線コネクタ 321"/>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3"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4" name="直線コネクタ 323"/>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5"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6" name="直線コネクタ 325"/>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327"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8" name="フローチャート: 判断 327"/>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30" name="フローチャート: 判断 329"/>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1" name="フローチャート: 判断 330"/>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2" name="フローチャート: 判断 331"/>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338" name="楕円 337"/>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339" name="【認定こども園・幼稚園・保育所】&#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56424</xdr:rowOff>
    </xdr:from>
    <xdr:to>
      <xdr:col>81</xdr:col>
      <xdr:colOff>101600</xdr:colOff>
      <xdr:row>39</xdr:row>
      <xdr:rowOff>158024</xdr:rowOff>
    </xdr:to>
    <xdr:sp macro="" textlink="">
      <xdr:nvSpPr>
        <xdr:cNvPr id="340" name="楕円 339"/>
        <xdr:cNvSpPr/>
      </xdr:nvSpPr>
      <xdr:spPr>
        <a:xfrm>
          <a:off x="15430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107224</xdr:rowOff>
    </xdr:from>
    <xdr:to>
      <xdr:col>85</xdr:col>
      <xdr:colOff>127000</xdr:colOff>
      <xdr:row>39</xdr:row>
      <xdr:rowOff>144780</xdr:rowOff>
    </xdr:to>
    <xdr:cxnSp macro="">
      <xdr:nvCxnSpPr>
        <xdr:cNvPr id="341" name="直線コネクタ 340"/>
        <xdr:cNvCxnSpPr/>
      </xdr:nvCxnSpPr>
      <xdr:spPr>
        <a:xfrm>
          <a:off x="15481300" y="67937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125004</xdr:rowOff>
    </xdr:from>
    <xdr:to>
      <xdr:col>76</xdr:col>
      <xdr:colOff>165100</xdr:colOff>
      <xdr:row>40</xdr:row>
      <xdr:rowOff>55154</xdr:rowOff>
    </xdr:to>
    <xdr:sp macro="" textlink="">
      <xdr:nvSpPr>
        <xdr:cNvPr id="342" name="楕円 341"/>
        <xdr:cNvSpPr/>
      </xdr:nvSpPr>
      <xdr:spPr>
        <a:xfrm>
          <a:off x="14541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40</xdr:row>
      <xdr:rowOff>4354</xdr:rowOff>
    </xdr:to>
    <xdr:cxnSp macro="">
      <xdr:nvCxnSpPr>
        <xdr:cNvPr id="343" name="直線コネクタ 342"/>
        <xdr:cNvCxnSpPr/>
      </xdr:nvCxnSpPr>
      <xdr:spPr>
        <a:xfrm flipV="1">
          <a:off x="14592300" y="67937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xdr:rowOff>
    </xdr:from>
    <xdr:to>
      <xdr:col>72</xdr:col>
      <xdr:colOff>38100</xdr:colOff>
      <xdr:row>40</xdr:row>
      <xdr:rowOff>113937</xdr:rowOff>
    </xdr:to>
    <xdr:sp macro="" textlink="">
      <xdr:nvSpPr>
        <xdr:cNvPr id="344" name="楕円 343"/>
        <xdr:cNvSpPr/>
      </xdr:nvSpPr>
      <xdr:spPr>
        <a:xfrm>
          <a:off x="1365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xdr:rowOff>
    </xdr:from>
    <xdr:to>
      <xdr:col>76</xdr:col>
      <xdr:colOff>114300</xdr:colOff>
      <xdr:row>40</xdr:row>
      <xdr:rowOff>63137</xdr:rowOff>
    </xdr:to>
    <xdr:cxnSp macro="">
      <xdr:nvCxnSpPr>
        <xdr:cNvPr id="345" name="直線コネクタ 344"/>
        <xdr:cNvCxnSpPr/>
      </xdr:nvCxnSpPr>
      <xdr:spPr>
        <a:xfrm flipV="1">
          <a:off x="13703300" y="68623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28666</xdr:rowOff>
    </xdr:from>
    <xdr:to>
      <xdr:col>67</xdr:col>
      <xdr:colOff>101600</xdr:colOff>
      <xdr:row>41</xdr:row>
      <xdr:rowOff>130266</xdr:rowOff>
    </xdr:to>
    <xdr:sp macro="" textlink="">
      <xdr:nvSpPr>
        <xdr:cNvPr id="346" name="楕円 345"/>
        <xdr:cNvSpPr/>
      </xdr:nvSpPr>
      <xdr:spPr>
        <a:xfrm>
          <a:off x="12763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63137</xdr:rowOff>
    </xdr:from>
    <xdr:to>
      <xdr:col>71</xdr:col>
      <xdr:colOff>177800</xdr:colOff>
      <xdr:row>41</xdr:row>
      <xdr:rowOff>79466</xdr:rowOff>
    </xdr:to>
    <xdr:cxnSp macro="">
      <xdr:nvCxnSpPr>
        <xdr:cNvPr id="347" name="直線コネクタ 346"/>
        <xdr:cNvCxnSpPr/>
      </xdr:nvCxnSpPr>
      <xdr:spPr>
        <a:xfrm flipV="1">
          <a:off x="12814300" y="692113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48"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9"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350"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351"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149151</xdr:rowOff>
    </xdr:from>
    <xdr:ext cx="405111" cy="259045"/>
    <xdr:sp macro="" textlink="">
      <xdr:nvSpPr>
        <xdr:cNvPr id="352" name="n_1mainValue【認定こども園・幼稚園・保育所】&#10;有形固定資産減価償却率"/>
        <xdr:cNvSpPr txBox="1"/>
      </xdr:nvSpPr>
      <xdr:spPr>
        <a:xfrm>
          <a:off x="15266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46281</xdr:rowOff>
    </xdr:from>
    <xdr:ext cx="405111" cy="259045"/>
    <xdr:sp macro="" textlink="">
      <xdr:nvSpPr>
        <xdr:cNvPr id="353" name="n_2mainValue【認定こども園・幼稚園・保育所】&#10;有形固定資産減価償却率"/>
        <xdr:cNvSpPr txBox="1"/>
      </xdr:nvSpPr>
      <xdr:spPr>
        <a:xfrm>
          <a:off x="14389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105064</xdr:rowOff>
    </xdr:from>
    <xdr:ext cx="405111" cy="259045"/>
    <xdr:sp macro="" textlink="">
      <xdr:nvSpPr>
        <xdr:cNvPr id="354" name="n_3mainValue【認定こども園・幼稚園・保育所】&#10;有形固定資産減価償却率"/>
        <xdr:cNvSpPr txBox="1"/>
      </xdr:nvSpPr>
      <xdr:spPr>
        <a:xfrm>
          <a:off x="13500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121393</xdr:rowOff>
    </xdr:from>
    <xdr:ext cx="405111" cy="259045"/>
    <xdr:sp macro="" textlink="">
      <xdr:nvSpPr>
        <xdr:cNvPr id="355" name="n_4mainValue【認定こども園・幼稚園・保育所】&#10;有形固定資産減価償却率"/>
        <xdr:cNvSpPr txBox="1"/>
      </xdr:nvSpPr>
      <xdr:spPr>
        <a:xfrm>
          <a:off x="12611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7" name="直線コネクタ 376"/>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382"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3" name="フローチャート: 判断 382"/>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4" name="フローチャート: 判断 383"/>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6" name="フローチャート: 判断 385"/>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7" name="フローチャート: 判断 386"/>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393" name="楕円 392"/>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51833</xdr:rowOff>
    </xdr:from>
    <xdr:ext cx="469744" cy="259045"/>
    <xdr:sp macro="" textlink="">
      <xdr:nvSpPr>
        <xdr:cNvPr id="394" name="【認定こども園・幼稚園・保育所】&#10;一人当たり面積該当値テキスト"/>
        <xdr:cNvSpPr txBox="1"/>
      </xdr:nvSpPr>
      <xdr:spPr>
        <a:xfrm>
          <a:off x="22199600"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395" name="楕円 394"/>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124206</xdr:rowOff>
    </xdr:to>
    <xdr:cxnSp macro="">
      <xdr:nvCxnSpPr>
        <xdr:cNvPr id="396" name="直線コネクタ 395"/>
        <xdr:cNvCxnSpPr/>
      </xdr:nvCxnSpPr>
      <xdr:spPr>
        <a:xfrm>
          <a:off x="21323300" y="681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397" name="楕円 396"/>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39</xdr:row>
      <xdr:rowOff>124206</xdr:rowOff>
    </xdr:to>
    <xdr:cxnSp macro="">
      <xdr:nvCxnSpPr>
        <xdr:cNvPr id="398" name="直線コネクタ 397"/>
        <xdr:cNvCxnSpPr/>
      </xdr:nvCxnSpPr>
      <xdr:spPr>
        <a:xfrm>
          <a:off x="20434300" y="681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130556</xdr:rowOff>
    </xdr:from>
    <xdr:to>
      <xdr:col>102</xdr:col>
      <xdr:colOff>165100</xdr:colOff>
      <xdr:row>39</xdr:row>
      <xdr:rowOff>60706</xdr:rowOff>
    </xdr:to>
    <xdr:sp macro="" textlink="">
      <xdr:nvSpPr>
        <xdr:cNvPr id="399" name="楕円 398"/>
        <xdr:cNvSpPr/>
      </xdr:nvSpPr>
      <xdr:spPr>
        <a:xfrm>
          <a:off x="19494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xdr:rowOff>
    </xdr:from>
    <xdr:to>
      <xdr:col>107</xdr:col>
      <xdr:colOff>50800</xdr:colOff>
      <xdr:row>39</xdr:row>
      <xdr:rowOff>124206</xdr:rowOff>
    </xdr:to>
    <xdr:cxnSp macro="">
      <xdr:nvCxnSpPr>
        <xdr:cNvPr id="400" name="直線コネクタ 399"/>
        <xdr:cNvCxnSpPr/>
      </xdr:nvCxnSpPr>
      <xdr:spPr>
        <a:xfrm>
          <a:off x="19545300" y="6696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130556</xdr:rowOff>
    </xdr:from>
    <xdr:to>
      <xdr:col>98</xdr:col>
      <xdr:colOff>38100</xdr:colOff>
      <xdr:row>39</xdr:row>
      <xdr:rowOff>60706</xdr:rowOff>
    </xdr:to>
    <xdr:sp macro="" textlink="">
      <xdr:nvSpPr>
        <xdr:cNvPr id="401" name="楕円 400"/>
        <xdr:cNvSpPr/>
      </xdr:nvSpPr>
      <xdr:spPr>
        <a:xfrm>
          <a:off x="18605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xdr:rowOff>
    </xdr:from>
    <xdr:to>
      <xdr:col>102</xdr:col>
      <xdr:colOff>114300</xdr:colOff>
      <xdr:row>39</xdr:row>
      <xdr:rowOff>9906</xdr:rowOff>
    </xdr:to>
    <xdr:cxnSp macro="">
      <xdr:nvCxnSpPr>
        <xdr:cNvPr id="402" name="直線コネクタ 401"/>
        <xdr:cNvCxnSpPr/>
      </xdr:nvCxnSpPr>
      <xdr:spPr>
        <a:xfrm>
          <a:off x="18656300" y="669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03"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0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405"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406"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407" name="n_1mainValue【認定こども園・幼稚園・保育所】&#10;一人当たり面積"/>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166133</xdr:rowOff>
    </xdr:from>
    <xdr:ext cx="469744" cy="259045"/>
    <xdr:sp macro="" textlink="">
      <xdr:nvSpPr>
        <xdr:cNvPr id="408" name="n_2mainValue【認定こども園・幼稚園・保育所】&#10;一人当たり面積"/>
        <xdr:cNvSpPr txBox="1"/>
      </xdr:nvSpPr>
      <xdr:spPr>
        <a:xfrm>
          <a:off x="20199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77233</xdr:rowOff>
    </xdr:from>
    <xdr:ext cx="469744" cy="259045"/>
    <xdr:sp macro="" textlink="">
      <xdr:nvSpPr>
        <xdr:cNvPr id="409" name="n_3mainValue【認定こども園・幼稚園・保育所】&#10;一人当たり面積"/>
        <xdr:cNvSpPr txBox="1"/>
      </xdr:nvSpPr>
      <xdr:spPr>
        <a:xfrm>
          <a:off x="19310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77233</xdr:rowOff>
    </xdr:from>
    <xdr:ext cx="469744" cy="259045"/>
    <xdr:sp macro="" textlink="">
      <xdr:nvSpPr>
        <xdr:cNvPr id="410" name="n_4mainValue【認定こども園・幼稚園・保育所】&#10;一人当たり面積"/>
        <xdr:cNvSpPr txBox="1"/>
      </xdr:nvSpPr>
      <xdr:spPr>
        <a:xfrm>
          <a:off x="18421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5" name="直線コネクタ 434"/>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6"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8"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440"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135890</xdr:rowOff>
    </xdr:from>
    <xdr:to>
      <xdr:col>85</xdr:col>
      <xdr:colOff>177800</xdr:colOff>
      <xdr:row>62</xdr:row>
      <xdr:rowOff>66040</xdr:rowOff>
    </xdr:to>
    <xdr:sp macro="" textlink="">
      <xdr:nvSpPr>
        <xdr:cNvPr id="451" name="楕円 450"/>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114317</xdr:rowOff>
    </xdr:from>
    <xdr:ext cx="405111" cy="259045"/>
    <xdr:sp macro="" textlink="">
      <xdr:nvSpPr>
        <xdr:cNvPr id="452" name="【学校施設】&#10;有形固定資産減価償却率該当値テキスト"/>
        <xdr:cNvSpPr txBox="1"/>
      </xdr:nvSpPr>
      <xdr:spPr>
        <a:xfrm>
          <a:off x="16357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103505</xdr:rowOff>
    </xdr:from>
    <xdr:to>
      <xdr:col>81</xdr:col>
      <xdr:colOff>101600</xdr:colOff>
      <xdr:row>62</xdr:row>
      <xdr:rowOff>33655</xdr:rowOff>
    </xdr:to>
    <xdr:sp macro="" textlink="">
      <xdr:nvSpPr>
        <xdr:cNvPr id="453" name="楕円 452"/>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154305</xdr:rowOff>
    </xdr:from>
    <xdr:to>
      <xdr:col>85</xdr:col>
      <xdr:colOff>127000</xdr:colOff>
      <xdr:row>62</xdr:row>
      <xdr:rowOff>15240</xdr:rowOff>
    </xdr:to>
    <xdr:cxnSp macro="">
      <xdr:nvCxnSpPr>
        <xdr:cNvPr id="454" name="直線コネクタ 453"/>
        <xdr:cNvCxnSpPr/>
      </xdr:nvCxnSpPr>
      <xdr:spPr>
        <a:xfrm>
          <a:off x="15481300" y="10612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124460</xdr:rowOff>
    </xdr:from>
    <xdr:to>
      <xdr:col>76</xdr:col>
      <xdr:colOff>165100</xdr:colOff>
      <xdr:row>62</xdr:row>
      <xdr:rowOff>54610</xdr:rowOff>
    </xdr:to>
    <xdr:sp macro="" textlink="">
      <xdr:nvSpPr>
        <xdr:cNvPr id="455" name="楕円 454"/>
        <xdr:cNvSpPr/>
      </xdr:nvSpPr>
      <xdr:spPr>
        <a:xfrm>
          <a:off x="14541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154305</xdr:rowOff>
    </xdr:from>
    <xdr:to>
      <xdr:col>81</xdr:col>
      <xdr:colOff>50800</xdr:colOff>
      <xdr:row>62</xdr:row>
      <xdr:rowOff>3810</xdr:rowOff>
    </xdr:to>
    <xdr:cxnSp macro="">
      <xdr:nvCxnSpPr>
        <xdr:cNvPr id="456" name="直線コネクタ 455"/>
        <xdr:cNvCxnSpPr/>
      </xdr:nvCxnSpPr>
      <xdr:spPr>
        <a:xfrm flipV="1">
          <a:off x="14592300" y="106127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457" name="楕円 456"/>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xdr:rowOff>
    </xdr:from>
    <xdr:to>
      <xdr:col>76</xdr:col>
      <xdr:colOff>114300</xdr:colOff>
      <xdr:row>62</xdr:row>
      <xdr:rowOff>34290</xdr:rowOff>
    </xdr:to>
    <xdr:cxnSp macro="">
      <xdr:nvCxnSpPr>
        <xdr:cNvPr id="458" name="直線コネクタ 457"/>
        <xdr:cNvCxnSpPr/>
      </xdr:nvCxnSpPr>
      <xdr:spPr>
        <a:xfrm flipV="1">
          <a:off x="13703300" y="10633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151130</xdr:rowOff>
    </xdr:from>
    <xdr:to>
      <xdr:col>67</xdr:col>
      <xdr:colOff>101600</xdr:colOff>
      <xdr:row>62</xdr:row>
      <xdr:rowOff>81280</xdr:rowOff>
    </xdr:to>
    <xdr:sp macro="" textlink="">
      <xdr:nvSpPr>
        <xdr:cNvPr id="459" name="楕円 458"/>
        <xdr:cNvSpPr/>
      </xdr:nvSpPr>
      <xdr:spPr>
        <a:xfrm>
          <a:off x="1276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30480</xdr:rowOff>
    </xdr:from>
    <xdr:to>
      <xdr:col>71</xdr:col>
      <xdr:colOff>177800</xdr:colOff>
      <xdr:row>62</xdr:row>
      <xdr:rowOff>34290</xdr:rowOff>
    </xdr:to>
    <xdr:cxnSp macro="">
      <xdr:nvCxnSpPr>
        <xdr:cNvPr id="460" name="直線コネクタ 459"/>
        <xdr:cNvCxnSpPr/>
      </xdr:nvCxnSpPr>
      <xdr:spPr>
        <a:xfrm>
          <a:off x="12814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461"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62"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3"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464"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24782</xdr:rowOff>
    </xdr:from>
    <xdr:ext cx="405111" cy="259045"/>
    <xdr:sp macro="" textlink="">
      <xdr:nvSpPr>
        <xdr:cNvPr id="465" name="n_1mainValue【学校施設】&#10;有形固定資産減価償却率"/>
        <xdr:cNvSpPr txBox="1"/>
      </xdr:nvSpPr>
      <xdr:spPr>
        <a:xfrm>
          <a:off x="15266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45737</xdr:rowOff>
    </xdr:from>
    <xdr:ext cx="405111" cy="259045"/>
    <xdr:sp macro="" textlink="">
      <xdr:nvSpPr>
        <xdr:cNvPr id="466" name="n_2mainValue【学校施設】&#10;有形固定資産減価償却率"/>
        <xdr:cNvSpPr txBox="1"/>
      </xdr:nvSpPr>
      <xdr:spPr>
        <a:xfrm>
          <a:off x="14389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467" name="n_3mainValue【学校施設】&#10;有形固定資産減価償却率"/>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72407</xdr:rowOff>
    </xdr:from>
    <xdr:ext cx="405111" cy="259045"/>
    <xdr:sp macro="" textlink="">
      <xdr:nvSpPr>
        <xdr:cNvPr id="468" name="n_4mainValue【学校施設】&#10;有形固定資産減価償却率"/>
        <xdr:cNvSpPr txBox="1"/>
      </xdr:nvSpPr>
      <xdr:spPr>
        <a:xfrm>
          <a:off x="12611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2" name="直線コネクタ 491"/>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4" name="直線コネクタ 49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5"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6" name="直線コネクタ 495"/>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7"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8" name="フローチャート: 判断 497"/>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9" name="フローチャート: 判断 498"/>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0" name="フローチャート: 判断 49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1" name="フローチャート: 判断 500"/>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2" name="フローチャート: 判断 501"/>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508" name="楕円 507"/>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77487</xdr:rowOff>
    </xdr:from>
    <xdr:ext cx="469744" cy="259045"/>
    <xdr:sp macro="" textlink="">
      <xdr:nvSpPr>
        <xdr:cNvPr id="509" name="【学校施設】&#10;一人当たり面積該当値テキスト"/>
        <xdr:cNvSpPr txBox="1"/>
      </xdr:nvSpPr>
      <xdr:spPr>
        <a:xfrm>
          <a:off x="22199600"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162751</xdr:rowOff>
    </xdr:from>
    <xdr:to>
      <xdr:col>112</xdr:col>
      <xdr:colOff>38100</xdr:colOff>
      <xdr:row>63</xdr:row>
      <xdr:rowOff>92901</xdr:rowOff>
    </xdr:to>
    <xdr:sp macro="" textlink="">
      <xdr:nvSpPr>
        <xdr:cNvPr id="510" name="楕円 509"/>
        <xdr:cNvSpPr/>
      </xdr:nvSpPr>
      <xdr:spPr>
        <a:xfrm>
          <a:off x="21272500" y="10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42101</xdr:rowOff>
    </xdr:to>
    <xdr:cxnSp macro="">
      <xdr:nvCxnSpPr>
        <xdr:cNvPr id="511" name="直線コネクタ 510"/>
        <xdr:cNvCxnSpPr/>
      </xdr:nvCxnSpPr>
      <xdr:spPr>
        <a:xfrm flipV="1">
          <a:off x="21323300" y="1084326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162179</xdr:rowOff>
    </xdr:from>
    <xdr:to>
      <xdr:col>107</xdr:col>
      <xdr:colOff>101600</xdr:colOff>
      <xdr:row>63</xdr:row>
      <xdr:rowOff>92329</xdr:rowOff>
    </xdr:to>
    <xdr:sp macro="" textlink="">
      <xdr:nvSpPr>
        <xdr:cNvPr id="512" name="楕円 511"/>
        <xdr:cNvSpPr/>
      </xdr:nvSpPr>
      <xdr:spPr>
        <a:xfrm>
          <a:off x="20383500" y="107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41529</xdr:rowOff>
    </xdr:from>
    <xdr:to>
      <xdr:col>111</xdr:col>
      <xdr:colOff>177800</xdr:colOff>
      <xdr:row>63</xdr:row>
      <xdr:rowOff>42101</xdr:rowOff>
    </xdr:to>
    <xdr:cxnSp macro="">
      <xdr:nvCxnSpPr>
        <xdr:cNvPr id="513" name="直線コネクタ 512"/>
        <xdr:cNvCxnSpPr/>
      </xdr:nvCxnSpPr>
      <xdr:spPr>
        <a:xfrm>
          <a:off x="20434300" y="1084287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163131</xdr:rowOff>
    </xdr:from>
    <xdr:to>
      <xdr:col>102</xdr:col>
      <xdr:colOff>165100</xdr:colOff>
      <xdr:row>63</xdr:row>
      <xdr:rowOff>93281</xdr:rowOff>
    </xdr:to>
    <xdr:sp macro="" textlink="">
      <xdr:nvSpPr>
        <xdr:cNvPr id="514" name="楕円 513"/>
        <xdr:cNvSpPr/>
      </xdr:nvSpPr>
      <xdr:spPr>
        <a:xfrm>
          <a:off x="19494500" y="10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41529</xdr:rowOff>
    </xdr:from>
    <xdr:to>
      <xdr:col>107</xdr:col>
      <xdr:colOff>50800</xdr:colOff>
      <xdr:row>63</xdr:row>
      <xdr:rowOff>42481</xdr:rowOff>
    </xdr:to>
    <xdr:cxnSp macro="">
      <xdr:nvCxnSpPr>
        <xdr:cNvPr id="515" name="直線コネクタ 514"/>
        <xdr:cNvCxnSpPr/>
      </xdr:nvCxnSpPr>
      <xdr:spPr>
        <a:xfrm flipV="1">
          <a:off x="19545300" y="1084287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16" name="楕円 515"/>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42481</xdr:rowOff>
    </xdr:to>
    <xdr:cxnSp macro="">
      <xdr:nvCxnSpPr>
        <xdr:cNvPr id="517" name="直線コネクタ 516"/>
        <xdr:cNvCxnSpPr/>
      </xdr:nvCxnSpPr>
      <xdr:spPr>
        <a:xfrm>
          <a:off x="18656300" y="1084326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21"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84028</xdr:rowOff>
    </xdr:from>
    <xdr:ext cx="469744" cy="259045"/>
    <xdr:sp macro="" textlink="">
      <xdr:nvSpPr>
        <xdr:cNvPr id="522" name="n_1mainValue【学校施設】&#10;一人当たり面積"/>
        <xdr:cNvSpPr txBox="1"/>
      </xdr:nvSpPr>
      <xdr:spPr>
        <a:xfrm>
          <a:off x="21075727" y="1088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83456</xdr:rowOff>
    </xdr:from>
    <xdr:ext cx="469744" cy="259045"/>
    <xdr:sp macro="" textlink="">
      <xdr:nvSpPr>
        <xdr:cNvPr id="523" name="n_2mainValue【学校施設】&#10;一人当たり面積"/>
        <xdr:cNvSpPr txBox="1"/>
      </xdr:nvSpPr>
      <xdr:spPr>
        <a:xfrm>
          <a:off x="20199427" y="108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84408</xdr:rowOff>
    </xdr:from>
    <xdr:ext cx="469744" cy="259045"/>
    <xdr:sp macro="" textlink="">
      <xdr:nvSpPr>
        <xdr:cNvPr id="524" name="n_3mainValue【学校施設】&#10;一人当たり面積"/>
        <xdr:cNvSpPr txBox="1"/>
      </xdr:nvSpPr>
      <xdr:spPr>
        <a:xfrm>
          <a:off x="19310427" y="1088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525" name="n_4mainValue【学校施設】&#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2" name="テキスト ボックス 5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4" name="テキスト ボックス 5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566" name="直線コネクタ 565"/>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8" name="直線コネクタ 5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569"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570" name="直線コネクタ 569"/>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1"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2" name="フローチャート: 判断 5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573" name="フローチャート: 判断 572"/>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574" name="フローチャート: 判断 57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575" name="フローチャート: 判断 574"/>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576" name="フローチャート: 判断 575"/>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xdr:rowOff>
    </xdr:from>
    <xdr:to>
      <xdr:col>85</xdr:col>
      <xdr:colOff>177800</xdr:colOff>
      <xdr:row>107</xdr:row>
      <xdr:rowOff>106045</xdr:rowOff>
    </xdr:to>
    <xdr:sp macro="" textlink="">
      <xdr:nvSpPr>
        <xdr:cNvPr id="582" name="楕円 581"/>
        <xdr:cNvSpPr/>
      </xdr:nvSpPr>
      <xdr:spPr>
        <a:xfrm>
          <a:off x="16268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154322</xdr:rowOff>
    </xdr:from>
    <xdr:ext cx="405111" cy="259045"/>
    <xdr:sp macro="" textlink="">
      <xdr:nvSpPr>
        <xdr:cNvPr id="583" name="【公民館】&#10;有形固定資産減価償却率該当値テキスト"/>
        <xdr:cNvSpPr txBox="1"/>
      </xdr:nvSpPr>
      <xdr:spPr>
        <a:xfrm>
          <a:off x="16357600"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584" name="楕円 583"/>
        <xdr:cNvSpPr/>
      </xdr:nvSpPr>
      <xdr:spPr>
        <a:xfrm>
          <a:off x="1543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15239</xdr:rowOff>
    </xdr:from>
    <xdr:to>
      <xdr:col>85</xdr:col>
      <xdr:colOff>127000</xdr:colOff>
      <xdr:row>107</xdr:row>
      <xdr:rowOff>55245</xdr:rowOff>
    </xdr:to>
    <xdr:cxnSp macro="">
      <xdr:nvCxnSpPr>
        <xdr:cNvPr id="585" name="直線コネクタ 584"/>
        <xdr:cNvCxnSpPr/>
      </xdr:nvCxnSpPr>
      <xdr:spPr>
        <a:xfrm>
          <a:off x="15481300" y="183603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97789</xdr:rowOff>
    </xdr:from>
    <xdr:to>
      <xdr:col>76</xdr:col>
      <xdr:colOff>165100</xdr:colOff>
      <xdr:row>107</xdr:row>
      <xdr:rowOff>27939</xdr:rowOff>
    </xdr:to>
    <xdr:sp macro="" textlink="">
      <xdr:nvSpPr>
        <xdr:cNvPr id="586" name="楕円 585"/>
        <xdr:cNvSpPr/>
      </xdr:nvSpPr>
      <xdr:spPr>
        <a:xfrm>
          <a:off x="14541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148589</xdr:rowOff>
    </xdr:from>
    <xdr:to>
      <xdr:col>81</xdr:col>
      <xdr:colOff>50800</xdr:colOff>
      <xdr:row>107</xdr:row>
      <xdr:rowOff>15239</xdr:rowOff>
    </xdr:to>
    <xdr:cxnSp macro="">
      <xdr:nvCxnSpPr>
        <xdr:cNvPr id="587" name="直線コネクタ 586"/>
        <xdr:cNvCxnSpPr/>
      </xdr:nvCxnSpPr>
      <xdr:spPr>
        <a:xfrm>
          <a:off x="14592300" y="18322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31114</xdr:rowOff>
    </xdr:from>
    <xdr:to>
      <xdr:col>72</xdr:col>
      <xdr:colOff>38100</xdr:colOff>
      <xdr:row>106</xdr:row>
      <xdr:rowOff>132714</xdr:rowOff>
    </xdr:to>
    <xdr:sp macro="" textlink="">
      <xdr:nvSpPr>
        <xdr:cNvPr id="588" name="楕円 587"/>
        <xdr:cNvSpPr/>
      </xdr:nvSpPr>
      <xdr:spPr>
        <a:xfrm>
          <a:off x="13652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81914</xdr:rowOff>
    </xdr:from>
    <xdr:to>
      <xdr:col>76</xdr:col>
      <xdr:colOff>114300</xdr:colOff>
      <xdr:row>106</xdr:row>
      <xdr:rowOff>148589</xdr:rowOff>
    </xdr:to>
    <xdr:cxnSp macro="">
      <xdr:nvCxnSpPr>
        <xdr:cNvPr id="589" name="直線コネクタ 588"/>
        <xdr:cNvCxnSpPr/>
      </xdr:nvCxnSpPr>
      <xdr:spPr>
        <a:xfrm>
          <a:off x="13703300" y="182556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21589</xdr:rowOff>
    </xdr:from>
    <xdr:to>
      <xdr:col>67</xdr:col>
      <xdr:colOff>101600</xdr:colOff>
      <xdr:row>106</xdr:row>
      <xdr:rowOff>123189</xdr:rowOff>
    </xdr:to>
    <xdr:sp macro="" textlink="">
      <xdr:nvSpPr>
        <xdr:cNvPr id="590" name="楕円 589"/>
        <xdr:cNvSpPr/>
      </xdr:nvSpPr>
      <xdr:spPr>
        <a:xfrm>
          <a:off x="1276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72389</xdr:rowOff>
    </xdr:from>
    <xdr:to>
      <xdr:col>71</xdr:col>
      <xdr:colOff>177800</xdr:colOff>
      <xdr:row>106</xdr:row>
      <xdr:rowOff>81914</xdr:rowOff>
    </xdr:to>
    <xdr:cxnSp macro="">
      <xdr:nvCxnSpPr>
        <xdr:cNvPr id="591" name="直線コネクタ 590"/>
        <xdr:cNvCxnSpPr/>
      </xdr:nvCxnSpPr>
      <xdr:spPr>
        <a:xfrm>
          <a:off x="12814300" y="182460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592"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593"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594"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595"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57166</xdr:rowOff>
    </xdr:from>
    <xdr:ext cx="405111" cy="259045"/>
    <xdr:sp macro="" textlink="">
      <xdr:nvSpPr>
        <xdr:cNvPr id="596" name="n_1mainValue【公民館】&#10;有形固定資産減価償却率"/>
        <xdr:cNvSpPr txBox="1"/>
      </xdr:nvSpPr>
      <xdr:spPr>
        <a:xfrm>
          <a:off x="152660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19066</xdr:rowOff>
    </xdr:from>
    <xdr:ext cx="405111" cy="259045"/>
    <xdr:sp macro="" textlink="">
      <xdr:nvSpPr>
        <xdr:cNvPr id="597" name="n_2mainValue【公民館】&#10;有形固定資産減価償却率"/>
        <xdr:cNvSpPr txBox="1"/>
      </xdr:nvSpPr>
      <xdr:spPr>
        <a:xfrm>
          <a:off x="14389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123841</xdr:rowOff>
    </xdr:from>
    <xdr:ext cx="405111" cy="259045"/>
    <xdr:sp macro="" textlink="">
      <xdr:nvSpPr>
        <xdr:cNvPr id="598" name="n_3mainValue【公民館】&#10;有形固定資産減価償却率"/>
        <xdr:cNvSpPr txBox="1"/>
      </xdr:nvSpPr>
      <xdr:spPr>
        <a:xfrm>
          <a:off x="13500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114316</xdr:rowOff>
    </xdr:from>
    <xdr:ext cx="405111" cy="259045"/>
    <xdr:sp macro="" textlink="">
      <xdr:nvSpPr>
        <xdr:cNvPr id="599" name="n_4mainValue【公民館】&#10;有形固定資産減価償却率"/>
        <xdr:cNvSpPr txBox="1"/>
      </xdr:nvSpPr>
      <xdr:spPr>
        <a:xfrm>
          <a:off x="12611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625" name="直線コネクタ 624"/>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626"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627" name="直線コネクタ 626"/>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28"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29" name="直線コネクタ 62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630"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631" name="フローチャート: 判断 630"/>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632" name="フローチャート: 判断 631"/>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33" name="フローチャート: 判断 63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634" name="フローチャート: 判断 633"/>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635" name="フローチャート: 判断 634"/>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641" name="楕円 640"/>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82385</xdr:rowOff>
    </xdr:from>
    <xdr:ext cx="469744" cy="259045"/>
    <xdr:sp macro="" textlink="">
      <xdr:nvSpPr>
        <xdr:cNvPr id="642" name="【公民館】&#10;一人当たり面積該当値テキスト"/>
        <xdr:cNvSpPr txBox="1"/>
      </xdr:nvSpPr>
      <xdr:spPr>
        <a:xfrm>
          <a:off x="22199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643" name="楕円 642"/>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644" name="直線コネクタ 643"/>
        <xdr:cNvCxnSpPr/>
      </xdr:nvCxnSpPr>
      <xdr:spPr>
        <a:xfrm>
          <a:off x="21323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645" name="楕円 644"/>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646" name="直線コネクタ 645"/>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647" name="楕円 646"/>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46808</xdr:rowOff>
    </xdr:to>
    <xdr:cxnSp macro="">
      <xdr:nvCxnSpPr>
        <xdr:cNvPr id="648" name="直線コネクタ 647"/>
        <xdr:cNvCxnSpPr/>
      </xdr:nvCxnSpPr>
      <xdr:spPr>
        <a:xfrm>
          <a:off x="19545300" y="1856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649" name="楕円 648"/>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650" name="直線コネクタ 649"/>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651"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5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653"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654"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655"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656"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657"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658" name="n_4mainValue【公民館】&#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本市の有形固定資産減価償却率は、概ね類似団体内平均値を上回っており、今後も公共施設の適正な維持管理の観点から継続的な老朽化対策（投資）が必要な状況にある。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一方で、インフラ資産を含めた公共施設等の市民一人当たり面積は、類似団体内平均値と比較すると、概ね低水準にある。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施設類型別の主な対応状況では「認定こども園・幼稚園・保育所」においては、施設の統廃合を進めたため有形固定資産減価償却費率は減少傾向にあり、一人当たり面積は類似団体内平均値を下回っている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が、いずれの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、大規模な改修等は実施できておらず、有形固定資産減価償却費率は横ばい、もしくは経年によりわずかに悪化した。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58,705
58,247
11.92
26,949,340
26,782,625
160,704
12,272,691
17,215,133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4" name="楕円 73"/>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92001</xdr:rowOff>
    </xdr:from>
    <xdr:ext cx="405111" cy="259045"/>
    <xdr:sp macro="" textlink="">
      <xdr:nvSpPr>
        <xdr:cNvPr id="75" name="【図書館】&#10;有形固定資産減価償却率該当値テキスト"/>
        <xdr:cNvSpPr txBox="1"/>
      </xdr:nvSpPr>
      <xdr:spPr>
        <a:xfrm>
          <a:off x="4673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164374</xdr:rowOff>
    </xdr:to>
    <xdr:cxnSp macro="">
      <xdr:nvCxnSpPr>
        <xdr:cNvPr id="77" name="直線コネクタ 76"/>
        <xdr:cNvCxnSpPr/>
      </xdr:nvCxnSpPr>
      <xdr:spPr>
        <a:xfrm>
          <a:off x="3797300" y="66468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131717</xdr:rowOff>
    </xdr:to>
    <xdr:cxnSp macro="">
      <xdr:nvCxnSpPr>
        <xdr:cNvPr id="79" name="直線コネクタ 78"/>
        <xdr:cNvCxnSpPr/>
      </xdr:nvCxnSpPr>
      <xdr:spPr>
        <a:xfrm>
          <a:off x="2908300" y="661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0" name="楕円 79"/>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99060</xdr:rowOff>
    </xdr:to>
    <xdr:cxnSp macro="">
      <xdr:nvCxnSpPr>
        <xdr:cNvPr id="81" name="直線コネクタ 80"/>
        <xdr:cNvCxnSpPr/>
      </xdr:nvCxnSpPr>
      <xdr:spPr>
        <a:xfrm>
          <a:off x="2019300" y="65815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66403</xdr:rowOff>
    </xdr:to>
    <xdr:cxnSp macro="">
      <xdr:nvCxnSpPr>
        <xdr:cNvPr id="83" name="直線コネクタ 82"/>
        <xdr:cNvCxnSpPr/>
      </xdr:nvCxnSpPr>
      <xdr:spPr>
        <a:xfrm>
          <a:off x="1130300" y="654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8" name="n_1mainValue【図書館】&#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9"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90" name="n_3main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75673</xdr:rowOff>
    </xdr:from>
    <xdr:ext cx="405111" cy="259045"/>
    <xdr:sp macro="" textlink="">
      <xdr:nvSpPr>
        <xdr:cNvPr id="91" name="n_4mainValue【図書館】&#10;有形固定資産減価償却率"/>
        <xdr:cNvSpPr txBox="1"/>
      </xdr:nvSpPr>
      <xdr:spPr>
        <a:xfrm>
          <a:off x="927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7" name="楕円 126"/>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28" name="【図書館】&#10;一人当たり面積該当値テキスト"/>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9" name="楕円 128"/>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30" name="直線コネクタ 129"/>
        <xdr:cNvCxnSpPr/>
      </xdr:nvCxnSpPr>
      <xdr:spPr>
        <a:xfrm>
          <a:off x="9639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1" name="楕円 130"/>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32" name="直線コネクタ 131"/>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3" name="楕円 132"/>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4" name="直線コネクタ 133"/>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5" name="楕円 134"/>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6" name="直線コネクタ 135"/>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1" name="n_1mainValue【図書館】&#10;一人当たり面積"/>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2"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3"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mainValue【図書館】&#10;一人当たり面積"/>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5" name="楕円 184"/>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6" name="【体育館・プー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187" name="楕円 186"/>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165735</xdr:rowOff>
    </xdr:from>
    <xdr:to>
      <xdr:col>24</xdr:col>
      <xdr:colOff>63500</xdr:colOff>
      <xdr:row>61</xdr:row>
      <xdr:rowOff>24765</xdr:rowOff>
    </xdr:to>
    <xdr:cxnSp macro="">
      <xdr:nvCxnSpPr>
        <xdr:cNvPr id="188" name="直線コネクタ 187"/>
        <xdr:cNvCxnSpPr/>
      </xdr:nvCxnSpPr>
      <xdr:spPr>
        <a:xfrm>
          <a:off x="3797300" y="104527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89" name="楕円 188"/>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165735</xdr:rowOff>
    </xdr:to>
    <xdr:cxnSp macro="">
      <xdr:nvCxnSpPr>
        <xdr:cNvPr id="190" name="直線コネクタ 189"/>
        <xdr:cNvCxnSpPr/>
      </xdr:nvCxnSpPr>
      <xdr:spPr>
        <a:xfrm>
          <a:off x="2908300" y="104070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91" name="楕円 190"/>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120015</xdr:rowOff>
    </xdr:to>
    <xdr:cxnSp macro="">
      <xdr:nvCxnSpPr>
        <xdr:cNvPr id="192" name="直線コネクタ 191"/>
        <xdr:cNvCxnSpPr/>
      </xdr:nvCxnSpPr>
      <xdr:spPr>
        <a:xfrm>
          <a:off x="2019300" y="103460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168275</xdr:rowOff>
    </xdr:from>
    <xdr:to>
      <xdr:col>6</xdr:col>
      <xdr:colOff>38100</xdr:colOff>
      <xdr:row>60</xdr:row>
      <xdr:rowOff>98425</xdr:rowOff>
    </xdr:to>
    <xdr:sp macro="" textlink="">
      <xdr:nvSpPr>
        <xdr:cNvPr id="193" name="楕円 192"/>
        <xdr:cNvSpPr/>
      </xdr:nvSpPr>
      <xdr:spPr>
        <a:xfrm>
          <a:off x="107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47625</xdr:rowOff>
    </xdr:from>
    <xdr:to>
      <xdr:col>10</xdr:col>
      <xdr:colOff>114300</xdr:colOff>
      <xdr:row>60</xdr:row>
      <xdr:rowOff>59055</xdr:rowOff>
    </xdr:to>
    <xdr:cxnSp macro="">
      <xdr:nvCxnSpPr>
        <xdr:cNvPr id="194" name="直線コネクタ 193"/>
        <xdr:cNvCxnSpPr/>
      </xdr:nvCxnSpPr>
      <xdr:spPr>
        <a:xfrm>
          <a:off x="1130300" y="103346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36212</xdr:rowOff>
    </xdr:from>
    <xdr:ext cx="405111" cy="259045"/>
    <xdr:sp macro="" textlink="">
      <xdr:nvSpPr>
        <xdr:cNvPr id="199" name="n_1mainValue【体育館・プール】&#10;有形固定資産減価償却率"/>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200" name="n_2mainValue【体育館・プール】&#10;有形固定資産減価償却率"/>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201" name="n_3mainValue【体育館・プール】&#10;有形固定資産減価償却率"/>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2" name="n_4main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50437</xdr:rowOff>
    </xdr:from>
    <xdr:to>
      <xdr:col>55</xdr:col>
      <xdr:colOff>50800</xdr:colOff>
      <xdr:row>63</xdr:row>
      <xdr:rowOff>152037</xdr:rowOff>
    </xdr:to>
    <xdr:sp macro="" textlink="">
      <xdr:nvSpPr>
        <xdr:cNvPr id="244" name="楕円 243"/>
        <xdr:cNvSpPr/>
      </xdr:nvSpPr>
      <xdr:spPr>
        <a:xfrm>
          <a:off x="104267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28864</xdr:rowOff>
    </xdr:from>
    <xdr:ext cx="469744" cy="259045"/>
    <xdr:sp macro="" textlink="">
      <xdr:nvSpPr>
        <xdr:cNvPr id="245" name="【体育館・プール】&#10;一人当たり面積該当値テキスト"/>
        <xdr:cNvSpPr txBox="1"/>
      </xdr:nvSpPr>
      <xdr:spPr>
        <a:xfrm>
          <a:off x="10515600" y="108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50437</xdr:rowOff>
    </xdr:from>
    <xdr:to>
      <xdr:col>50</xdr:col>
      <xdr:colOff>165100</xdr:colOff>
      <xdr:row>63</xdr:row>
      <xdr:rowOff>152037</xdr:rowOff>
    </xdr:to>
    <xdr:sp macro="" textlink="">
      <xdr:nvSpPr>
        <xdr:cNvPr id="246" name="楕円 245"/>
        <xdr:cNvSpPr/>
      </xdr:nvSpPr>
      <xdr:spPr>
        <a:xfrm>
          <a:off x="9588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101237</xdr:rowOff>
    </xdr:from>
    <xdr:to>
      <xdr:col>55</xdr:col>
      <xdr:colOff>0</xdr:colOff>
      <xdr:row>63</xdr:row>
      <xdr:rowOff>101237</xdr:rowOff>
    </xdr:to>
    <xdr:cxnSp macro="">
      <xdr:nvCxnSpPr>
        <xdr:cNvPr id="247" name="直線コネクタ 246"/>
        <xdr:cNvCxnSpPr/>
      </xdr:nvCxnSpPr>
      <xdr:spPr>
        <a:xfrm>
          <a:off x="9639300" y="10902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50437</xdr:rowOff>
    </xdr:from>
    <xdr:to>
      <xdr:col>46</xdr:col>
      <xdr:colOff>38100</xdr:colOff>
      <xdr:row>63</xdr:row>
      <xdr:rowOff>152037</xdr:rowOff>
    </xdr:to>
    <xdr:sp macro="" textlink="">
      <xdr:nvSpPr>
        <xdr:cNvPr id="248" name="楕円 247"/>
        <xdr:cNvSpPr/>
      </xdr:nvSpPr>
      <xdr:spPr>
        <a:xfrm>
          <a:off x="8699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101237</xdr:rowOff>
    </xdr:from>
    <xdr:to>
      <xdr:col>50</xdr:col>
      <xdr:colOff>114300</xdr:colOff>
      <xdr:row>63</xdr:row>
      <xdr:rowOff>101237</xdr:rowOff>
    </xdr:to>
    <xdr:cxnSp macro="">
      <xdr:nvCxnSpPr>
        <xdr:cNvPr id="249" name="直線コネクタ 248"/>
        <xdr:cNvCxnSpPr/>
      </xdr:nvCxnSpPr>
      <xdr:spPr>
        <a:xfrm>
          <a:off x="8750300" y="10902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48804</xdr:rowOff>
    </xdr:from>
    <xdr:to>
      <xdr:col>41</xdr:col>
      <xdr:colOff>101600</xdr:colOff>
      <xdr:row>63</xdr:row>
      <xdr:rowOff>150404</xdr:rowOff>
    </xdr:to>
    <xdr:sp macro="" textlink="">
      <xdr:nvSpPr>
        <xdr:cNvPr id="250" name="楕円 249"/>
        <xdr:cNvSpPr/>
      </xdr:nvSpPr>
      <xdr:spPr>
        <a:xfrm>
          <a:off x="781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99604</xdr:rowOff>
    </xdr:from>
    <xdr:to>
      <xdr:col>45</xdr:col>
      <xdr:colOff>177800</xdr:colOff>
      <xdr:row>63</xdr:row>
      <xdr:rowOff>101237</xdr:rowOff>
    </xdr:to>
    <xdr:cxnSp macro="">
      <xdr:nvCxnSpPr>
        <xdr:cNvPr id="251" name="直線コネクタ 250"/>
        <xdr:cNvCxnSpPr/>
      </xdr:nvCxnSpPr>
      <xdr:spPr>
        <a:xfrm>
          <a:off x="7861300" y="109009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48804</xdr:rowOff>
    </xdr:from>
    <xdr:to>
      <xdr:col>36</xdr:col>
      <xdr:colOff>165100</xdr:colOff>
      <xdr:row>63</xdr:row>
      <xdr:rowOff>150404</xdr:rowOff>
    </xdr:to>
    <xdr:sp macro="" textlink="">
      <xdr:nvSpPr>
        <xdr:cNvPr id="252" name="楕円 251"/>
        <xdr:cNvSpPr/>
      </xdr:nvSpPr>
      <xdr:spPr>
        <a:xfrm>
          <a:off x="692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99604</xdr:rowOff>
    </xdr:from>
    <xdr:to>
      <xdr:col>41</xdr:col>
      <xdr:colOff>50800</xdr:colOff>
      <xdr:row>63</xdr:row>
      <xdr:rowOff>99604</xdr:rowOff>
    </xdr:to>
    <xdr:cxnSp macro="">
      <xdr:nvCxnSpPr>
        <xdr:cNvPr id="253" name="直線コネクタ 252"/>
        <xdr:cNvCxnSpPr/>
      </xdr:nvCxnSpPr>
      <xdr:spPr>
        <a:xfrm>
          <a:off x="6972300" y="10900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143164</xdr:rowOff>
    </xdr:from>
    <xdr:ext cx="469744" cy="259045"/>
    <xdr:sp macro="" textlink="">
      <xdr:nvSpPr>
        <xdr:cNvPr id="258" name="n_1mainValue【体育館・プール】&#10;一人当たり面積"/>
        <xdr:cNvSpPr txBox="1"/>
      </xdr:nvSpPr>
      <xdr:spPr>
        <a:xfrm>
          <a:off x="93917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143164</xdr:rowOff>
    </xdr:from>
    <xdr:ext cx="469744" cy="259045"/>
    <xdr:sp macro="" textlink="">
      <xdr:nvSpPr>
        <xdr:cNvPr id="259" name="n_2mainValue【体育館・プール】&#10;一人当たり面積"/>
        <xdr:cNvSpPr txBox="1"/>
      </xdr:nvSpPr>
      <xdr:spPr>
        <a:xfrm>
          <a:off x="85154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141531</xdr:rowOff>
    </xdr:from>
    <xdr:ext cx="469744" cy="259045"/>
    <xdr:sp macro="" textlink="">
      <xdr:nvSpPr>
        <xdr:cNvPr id="260" name="n_3mainValue【体育館・プール】&#10;一人当たり面積"/>
        <xdr:cNvSpPr txBox="1"/>
      </xdr:nvSpPr>
      <xdr:spPr>
        <a:xfrm>
          <a:off x="7626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141531</xdr:rowOff>
    </xdr:from>
    <xdr:ext cx="469744" cy="259045"/>
    <xdr:sp macro="" textlink="">
      <xdr:nvSpPr>
        <xdr:cNvPr id="261" name="n_4mainValue【体育館・プール】&#10;一人当たり面積"/>
        <xdr:cNvSpPr txBox="1"/>
      </xdr:nvSpPr>
      <xdr:spPr>
        <a:xfrm>
          <a:off x="6737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156463</xdr:rowOff>
    </xdr:from>
    <xdr:to>
      <xdr:col>24</xdr:col>
      <xdr:colOff>114300</xdr:colOff>
      <xdr:row>84</xdr:row>
      <xdr:rowOff>86613</xdr:rowOff>
    </xdr:to>
    <xdr:sp macro="" textlink="">
      <xdr:nvSpPr>
        <xdr:cNvPr id="300" name="楕円 299"/>
        <xdr:cNvSpPr/>
      </xdr:nvSpPr>
      <xdr:spPr>
        <a:xfrm>
          <a:off x="45847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134890</xdr:rowOff>
    </xdr:from>
    <xdr:ext cx="405111" cy="259045"/>
    <xdr:sp macro="" textlink="">
      <xdr:nvSpPr>
        <xdr:cNvPr id="301" name="【福祉施設】&#10;有形固定資産減価償却率該当値テキスト"/>
        <xdr:cNvSpPr txBox="1"/>
      </xdr:nvSpPr>
      <xdr:spPr>
        <a:xfrm>
          <a:off x="4673600"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108458</xdr:rowOff>
    </xdr:from>
    <xdr:to>
      <xdr:col>20</xdr:col>
      <xdr:colOff>38100</xdr:colOff>
      <xdr:row>84</xdr:row>
      <xdr:rowOff>38608</xdr:rowOff>
    </xdr:to>
    <xdr:sp macro="" textlink="">
      <xdr:nvSpPr>
        <xdr:cNvPr id="302" name="楕円 301"/>
        <xdr:cNvSpPr/>
      </xdr:nvSpPr>
      <xdr:spPr>
        <a:xfrm>
          <a:off x="3746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159258</xdr:rowOff>
    </xdr:from>
    <xdr:to>
      <xdr:col>24</xdr:col>
      <xdr:colOff>63500</xdr:colOff>
      <xdr:row>84</xdr:row>
      <xdr:rowOff>35813</xdr:rowOff>
    </xdr:to>
    <xdr:cxnSp macro="">
      <xdr:nvCxnSpPr>
        <xdr:cNvPr id="303" name="直線コネクタ 302"/>
        <xdr:cNvCxnSpPr/>
      </xdr:nvCxnSpPr>
      <xdr:spPr>
        <a:xfrm>
          <a:off x="3797300" y="143896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58165</xdr:rowOff>
    </xdr:from>
    <xdr:to>
      <xdr:col>15</xdr:col>
      <xdr:colOff>101600</xdr:colOff>
      <xdr:row>83</xdr:row>
      <xdr:rowOff>159765</xdr:rowOff>
    </xdr:to>
    <xdr:sp macro="" textlink="">
      <xdr:nvSpPr>
        <xdr:cNvPr id="304" name="楕円 303"/>
        <xdr:cNvSpPr/>
      </xdr:nvSpPr>
      <xdr:spPr>
        <a:xfrm>
          <a:off x="2857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108965</xdr:rowOff>
    </xdr:from>
    <xdr:to>
      <xdr:col>19</xdr:col>
      <xdr:colOff>177800</xdr:colOff>
      <xdr:row>83</xdr:row>
      <xdr:rowOff>159258</xdr:rowOff>
    </xdr:to>
    <xdr:cxnSp macro="">
      <xdr:nvCxnSpPr>
        <xdr:cNvPr id="305" name="直線コネクタ 304"/>
        <xdr:cNvCxnSpPr/>
      </xdr:nvCxnSpPr>
      <xdr:spPr>
        <a:xfrm>
          <a:off x="2908300" y="143393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6" name="楕円 305"/>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108965</xdr:rowOff>
    </xdr:to>
    <xdr:cxnSp macro="">
      <xdr:nvCxnSpPr>
        <xdr:cNvPr id="307" name="直線コネクタ 306"/>
        <xdr:cNvCxnSpPr/>
      </xdr:nvCxnSpPr>
      <xdr:spPr>
        <a:xfrm>
          <a:off x="2019300" y="142798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145035</xdr:rowOff>
    </xdr:from>
    <xdr:to>
      <xdr:col>6</xdr:col>
      <xdr:colOff>38100</xdr:colOff>
      <xdr:row>83</xdr:row>
      <xdr:rowOff>75185</xdr:rowOff>
    </xdr:to>
    <xdr:sp macro="" textlink="">
      <xdr:nvSpPr>
        <xdr:cNvPr id="308" name="楕円 307"/>
        <xdr:cNvSpPr/>
      </xdr:nvSpPr>
      <xdr:spPr>
        <a:xfrm>
          <a:off x="107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24385</xdr:rowOff>
    </xdr:from>
    <xdr:to>
      <xdr:col>10</xdr:col>
      <xdr:colOff>114300</xdr:colOff>
      <xdr:row>83</xdr:row>
      <xdr:rowOff>49530</xdr:rowOff>
    </xdr:to>
    <xdr:cxnSp macro="">
      <xdr:nvCxnSpPr>
        <xdr:cNvPr id="309" name="直線コネクタ 308"/>
        <xdr:cNvCxnSpPr/>
      </xdr:nvCxnSpPr>
      <xdr:spPr>
        <a:xfrm>
          <a:off x="1130300" y="142547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29735</xdr:rowOff>
    </xdr:from>
    <xdr:ext cx="405111" cy="259045"/>
    <xdr:sp macro="" textlink="">
      <xdr:nvSpPr>
        <xdr:cNvPr id="314" name="n_1mainValue【福祉施設】&#10;有形固定資産減価償却率"/>
        <xdr:cNvSpPr txBox="1"/>
      </xdr:nvSpPr>
      <xdr:spPr>
        <a:xfrm>
          <a:off x="35820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150892</xdr:rowOff>
    </xdr:from>
    <xdr:ext cx="405111" cy="259045"/>
    <xdr:sp macro="" textlink="">
      <xdr:nvSpPr>
        <xdr:cNvPr id="315" name="n_2mainValue【福祉施設】&#10;有形固定資産減価償却率"/>
        <xdr:cNvSpPr txBox="1"/>
      </xdr:nvSpPr>
      <xdr:spPr>
        <a:xfrm>
          <a:off x="27057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66312</xdr:rowOff>
    </xdr:from>
    <xdr:ext cx="405111" cy="259045"/>
    <xdr:sp macro="" textlink="">
      <xdr:nvSpPr>
        <xdr:cNvPr id="317" name="n_4mainValue【福祉施設】&#10;有形固定資産減価償却率"/>
        <xdr:cNvSpPr txBox="1"/>
      </xdr:nvSpPr>
      <xdr:spPr>
        <a:xfrm>
          <a:off x="9277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107314</xdr:rowOff>
    </xdr:from>
    <xdr:to>
      <xdr:col>55</xdr:col>
      <xdr:colOff>50800</xdr:colOff>
      <xdr:row>84</xdr:row>
      <xdr:rowOff>37464</xdr:rowOff>
    </xdr:to>
    <xdr:sp macro="" textlink="">
      <xdr:nvSpPr>
        <xdr:cNvPr id="353" name="楕円 352"/>
        <xdr:cNvSpPr/>
      </xdr:nvSpPr>
      <xdr:spPr>
        <a:xfrm>
          <a:off x="10426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85741</xdr:rowOff>
    </xdr:from>
    <xdr:ext cx="469744" cy="259045"/>
    <xdr:sp macro="" textlink="">
      <xdr:nvSpPr>
        <xdr:cNvPr id="354" name="【福祉施設】&#10;一人当たり面積該当値テキスト"/>
        <xdr:cNvSpPr txBox="1"/>
      </xdr:nvSpPr>
      <xdr:spPr>
        <a:xfrm>
          <a:off x="10515600" y="143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107314</xdr:rowOff>
    </xdr:from>
    <xdr:to>
      <xdr:col>50</xdr:col>
      <xdr:colOff>165100</xdr:colOff>
      <xdr:row>84</xdr:row>
      <xdr:rowOff>37464</xdr:rowOff>
    </xdr:to>
    <xdr:sp macro="" textlink="">
      <xdr:nvSpPr>
        <xdr:cNvPr id="355" name="楕円 354"/>
        <xdr:cNvSpPr/>
      </xdr:nvSpPr>
      <xdr:spPr>
        <a:xfrm>
          <a:off x="958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158114</xdr:rowOff>
    </xdr:from>
    <xdr:to>
      <xdr:col>55</xdr:col>
      <xdr:colOff>0</xdr:colOff>
      <xdr:row>83</xdr:row>
      <xdr:rowOff>158114</xdr:rowOff>
    </xdr:to>
    <xdr:cxnSp macro="">
      <xdr:nvCxnSpPr>
        <xdr:cNvPr id="356" name="直線コネクタ 355"/>
        <xdr:cNvCxnSpPr/>
      </xdr:nvCxnSpPr>
      <xdr:spPr>
        <a:xfrm>
          <a:off x="9639300" y="14388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101600</xdr:rowOff>
    </xdr:from>
    <xdr:to>
      <xdr:col>46</xdr:col>
      <xdr:colOff>38100</xdr:colOff>
      <xdr:row>84</xdr:row>
      <xdr:rowOff>31750</xdr:rowOff>
    </xdr:to>
    <xdr:sp macro="" textlink="">
      <xdr:nvSpPr>
        <xdr:cNvPr id="357" name="楕円 356"/>
        <xdr:cNvSpPr/>
      </xdr:nvSpPr>
      <xdr:spPr>
        <a:xfrm>
          <a:off x="869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158114</xdr:rowOff>
    </xdr:to>
    <xdr:cxnSp macro="">
      <xdr:nvCxnSpPr>
        <xdr:cNvPr id="358" name="直線コネクタ 357"/>
        <xdr:cNvCxnSpPr/>
      </xdr:nvCxnSpPr>
      <xdr:spPr>
        <a:xfrm>
          <a:off x="8750300" y="143827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101600</xdr:rowOff>
    </xdr:from>
    <xdr:to>
      <xdr:col>41</xdr:col>
      <xdr:colOff>101600</xdr:colOff>
      <xdr:row>84</xdr:row>
      <xdr:rowOff>31750</xdr:rowOff>
    </xdr:to>
    <xdr:sp macro="" textlink="">
      <xdr:nvSpPr>
        <xdr:cNvPr id="359" name="楕円 358"/>
        <xdr:cNvSpPr/>
      </xdr:nvSpPr>
      <xdr:spPr>
        <a:xfrm>
          <a:off x="781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152400</xdr:rowOff>
    </xdr:from>
    <xdr:to>
      <xdr:col>45</xdr:col>
      <xdr:colOff>177800</xdr:colOff>
      <xdr:row>83</xdr:row>
      <xdr:rowOff>152400</xdr:rowOff>
    </xdr:to>
    <xdr:cxnSp macro="">
      <xdr:nvCxnSpPr>
        <xdr:cNvPr id="360" name="直線コネクタ 359"/>
        <xdr:cNvCxnSpPr/>
      </xdr:nvCxnSpPr>
      <xdr:spPr>
        <a:xfrm>
          <a:off x="7861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61" name="楕円 360"/>
        <xdr:cNvSpPr/>
      </xdr:nvSpPr>
      <xdr:spPr>
        <a:xfrm>
          <a:off x="692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152400</xdr:rowOff>
    </xdr:from>
    <xdr:to>
      <xdr:col>41</xdr:col>
      <xdr:colOff>50800</xdr:colOff>
      <xdr:row>83</xdr:row>
      <xdr:rowOff>152400</xdr:rowOff>
    </xdr:to>
    <xdr:cxnSp macro="">
      <xdr:nvCxnSpPr>
        <xdr:cNvPr id="362" name="直線コネクタ 361"/>
        <xdr:cNvCxnSpPr/>
      </xdr:nvCxnSpPr>
      <xdr:spPr>
        <a:xfrm>
          <a:off x="6972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28591</xdr:rowOff>
    </xdr:from>
    <xdr:ext cx="469744" cy="259045"/>
    <xdr:sp macro="" textlink="">
      <xdr:nvSpPr>
        <xdr:cNvPr id="367" name="n_1mainValue【福祉施設】&#10;一人当たり面積"/>
        <xdr:cNvSpPr txBox="1"/>
      </xdr:nvSpPr>
      <xdr:spPr>
        <a:xfrm>
          <a:off x="93917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22877</xdr:rowOff>
    </xdr:from>
    <xdr:ext cx="469744" cy="259045"/>
    <xdr:sp macro="" textlink="">
      <xdr:nvSpPr>
        <xdr:cNvPr id="368" name="n_2mainValue【福祉施設】&#10;一人当たり面積"/>
        <xdr:cNvSpPr txBox="1"/>
      </xdr:nvSpPr>
      <xdr:spPr>
        <a:xfrm>
          <a:off x="8515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22877</xdr:rowOff>
    </xdr:from>
    <xdr:ext cx="469744" cy="259045"/>
    <xdr:sp macro="" textlink="">
      <xdr:nvSpPr>
        <xdr:cNvPr id="369" name="n_3mainValue【福祉施設】&#10;一人当たり面積"/>
        <xdr:cNvSpPr txBox="1"/>
      </xdr:nvSpPr>
      <xdr:spPr>
        <a:xfrm>
          <a:off x="7626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370" name="n_4mainValue【福祉施設】&#10;一人当たり面積"/>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2" name="楕円 411"/>
        <xdr:cNvSpPr/>
      </xdr:nvSpPr>
      <xdr:spPr>
        <a:xfrm>
          <a:off x="4584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69504</xdr:rowOff>
    </xdr:from>
    <xdr:ext cx="405111" cy="259045"/>
    <xdr:sp macro="" textlink="">
      <xdr:nvSpPr>
        <xdr:cNvPr id="413" name="【市民会館】&#10;有形固定資産減価償却率該当値テキスト"/>
        <xdr:cNvSpPr txBox="1"/>
      </xdr:nvSpPr>
      <xdr:spPr>
        <a:xfrm>
          <a:off x="4673600" y="1772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414" name="楕円 413"/>
        <xdr:cNvSpPr/>
      </xdr:nvSpPr>
      <xdr:spPr>
        <a:xfrm>
          <a:off x="3746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97427</xdr:rowOff>
    </xdr:to>
    <xdr:cxnSp macro="">
      <xdr:nvCxnSpPr>
        <xdr:cNvPr id="415" name="直線コネクタ 414"/>
        <xdr:cNvCxnSpPr/>
      </xdr:nvCxnSpPr>
      <xdr:spPr>
        <a:xfrm>
          <a:off x="3797300" y="178939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416" name="楕円 415"/>
        <xdr:cNvSpPr/>
      </xdr:nvSpPr>
      <xdr:spPr>
        <a:xfrm>
          <a:off x="2857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63137</xdr:rowOff>
    </xdr:to>
    <xdr:cxnSp macro="">
      <xdr:nvCxnSpPr>
        <xdr:cNvPr id="417" name="直線コネクタ 416"/>
        <xdr:cNvCxnSpPr/>
      </xdr:nvCxnSpPr>
      <xdr:spPr>
        <a:xfrm>
          <a:off x="2908300" y="178629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110308</xdr:rowOff>
    </xdr:from>
    <xdr:to>
      <xdr:col>10</xdr:col>
      <xdr:colOff>165100</xdr:colOff>
      <xdr:row>104</xdr:row>
      <xdr:rowOff>40458</xdr:rowOff>
    </xdr:to>
    <xdr:sp macro="" textlink="">
      <xdr:nvSpPr>
        <xdr:cNvPr id="418" name="楕円 417"/>
        <xdr:cNvSpPr/>
      </xdr:nvSpPr>
      <xdr:spPr>
        <a:xfrm>
          <a:off x="1968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161108</xdr:rowOff>
    </xdr:from>
    <xdr:to>
      <xdr:col>15</xdr:col>
      <xdr:colOff>50800</xdr:colOff>
      <xdr:row>104</xdr:row>
      <xdr:rowOff>32113</xdr:rowOff>
    </xdr:to>
    <xdr:cxnSp macro="">
      <xdr:nvCxnSpPr>
        <xdr:cNvPr id="419" name="直線コネクタ 418"/>
        <xdr:cNvCxnSpPr/>
      </xdr:nvCxnSpPr>
      <xdr:spPr>
        <a:xfrm>
          <a:off x="2019300" y="178204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95613</xdr:rowOff>
    </xdr:from>
    <xdr:to>
      <xdr:col>6</xdr:col>
      <xdr:colOff>38100</xdr:colOff>
      <xdr:row>104</xdr:row>
      <xdr:rowOff>25763</xdr:rowOff>
    </xdr:to>
    <xdr:sp macro="" textlink="">
      <xdr:nvSpPr>
        <xdr:cNvPr id="420" name="楕円 419"/>
        <xdr:cNvSpPr/>
      </xdr:nvSpPr>
      <xdr:spPr>
        <a:xfrm>
          <a:off x="1079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146413</xdr:rowOff>
    </xdr:from>
    <xdr:to>
      <xdr:col>10</xdr:col>
      <xdr:colOff>114300</xdr:colOff>
      <xdr:row>103</xdr:row>
      <xdr:rowOff>161108</xdr:rowOff>
    </xdr:to>
    <xdr:cxnSp macro="">
      <xdr:nvCxnSpPr>
        <xdr:cNvPr id="421" name="直線コネクタ 420"/>
        <xdr:cNvCxnSpPr/>
      </xdr:nvCxnSpPr>
      <xdr:spPr>
        <a:xfrm>
          <a:off x="1130300" y="178057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426" name="n_1mainValue【市民会館】&#10;有形固定資産減価償却率"/>
        <xdr:cNvSpPr txBox="1"/>
      </xdr:nvSpPr>
      <xdr:spPr>
        <a:xfrm>
          <a:off x="3582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427" name="n_2mainValue【市民会館】&#10;有形固定資産減価償却率"/>
        <xdr:cNvSpPr txBox="1"/>
      </xdr:nvSpPr>
      <xdr:spPr>
        <a:xfrm>
          <a:off x="2705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56985</xdr:rowOff>
    </xdr:from>
    <xdr:ext cx="405111" cy="259045"/>
    <xdr:sp macro="" textlink="">
      <xdr:nvSpPr>
        <xdr:cNvPr id="428" name="n_3mainValue【市民会館】&#10;有形固定資産減価償却率"/>
        <xdr:cNvSpPr txBox="1"/>
      </xdr:nvSpPr>
      <xdr:spPr>
        <a:xfrm>
          <a:off x="1816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42290</xdr:rowOff>
    </xdr:from>
    <xdr:ext cx="405111" cy="259045"/>
    <xdr:sp macro="" textlink="">
      <xdr:nvSpPr>
        <xdr:cNvPr id="429" name="n_4mainValue【市民会館】&#10;有形固定資産減価償却率"/>
        <xdr:cNvSpPr txBox="1"/>
      </xdr:nvSpPr>
      <xdr:spPr>
        <a:xfrm>
          <a:off x="927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84182</xdr:rowOff>
    </xdr:from>
    <xdr:to>
      <xdr:col>55</xdr:col>
      <xdr:colOff>50800</xdr:colOff>
      <xdr:row>105</xdr:row>
      <xdr:rowOff>14332</xdr:rowOff>
    </xdr:to>
    <xdr:sp macro="" textlink="">
      <xdr:nvSpPr>
        <xdr:cNvPr id="471" name="楕円 470"/>
        <xdr:cNvSpPr/>
      </xdr:nvSpPr>
      <xdr:spPr>
        <a:xfrm>
          <a:off x="10426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107059</xdr:rowOff>
    </xdr:from>
    <xdr:ext cx="469744" cy="259045"/>
    <xdr:sp macro="" textlink="">
      <xdr:nvSpPr>
        <xdr:cNvPr id="472" name="【市民会館】&#10;一人当たり面積該当値テキスト"/>
        <xdr:cNvSpPr txBox="1"/>
      </xdr:nvSpPr>
      <xdr:spPr>
        <a:xfrm>
          <a:off x="10515600" y="177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84182</xdr:rowOff>
    </xdr:from>
    <xdr:to>
      <xdr:col>50</xdr:col>
      <xdr:colOff>165100</xdr:colOff>
      <xdr:row>105</xdr:row>
      <xdr:rowOff>14332</xdr:rowOff>
    </xdr:to>
    <xdr:sp macro="" textlink="">
      <xdr:nvSpPr>
        <xdr:cNvPr id="473" name="楕円 472"/>
        <xdr:cNvSpPr/>
      </xdr:nvSpPr>
      <xdr:spPr>
        <a:xfrm>
          <a:off x="958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134982</xdr:rowOff>
    </xdr:from>
    <xdr:to>
      <xdr:col>55</xdr:col>
      <xdr:colOff>0</xdr:colOff>
      <xdr:row>104</xdr:row>
      <xdr:rowOff>134982</xdr:rowOff>
    </xdr:to>
    <xdr:cxnSp macro="">
      <xdr:nvCxnSpPr>
        <xdr:cNvPr id="474" name="直線コネクタ 473"/>
        <xdr:cNvCxnSpPr/>
      </xdr:nvCxnSpPr>
      <xdr:spPr>
        <a:xfrm>
          <a:off x="9639300" y="17965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80918</xdr:rowOff>
    </xdr:from>
    <xdr:to>
      <xdr:col>46</xdr:col>
      <xdr:colOff>38100</xdr:colOff>
      <xdr:row>105</xdr:row>
      <xdr:rowOff>11068</xdr:rowOff>
    </xdr:to>
    <xdr:sp macro="" textlink="">
      <xdr:nvSpPr>
        <xdr:cNvPr id="475" name="楕円 474"/>
        <xdr:cNvSpPr/>
      </xdr:nvSpPr>
      <xdr:spPr>
        <a:xfrm>
          <a:off x="8699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131718</xdr:rowOff>
    </xdr:from>
    <xdr:to>
      <xdr:col>50</xdr:col>
      <xdr:colOff>114300</xdr:colOff>
      <xdr:row>104</xdr:row>
      <xdr:rowOff>134982</xdr:rowOff>
    </xdr:to>
    <xdr:cxnSp macro="">
      <xdr:nvCxnSpPr>
        <xdr:cNvPr id="476" name="直線コネクタ 475"/>
        <xdr:cNvCxnSpPr/>
      </xdr:nvCxnSpPr>
      <xdr:spPr>
        <a:xfrm>
          <a:off x="8750300" y="179625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77651</xdr:rowOff>
    </xdr:from>
    <xdr:to>
      <xdr:col>41</xdr:col>
      <xdr:colOff>101600</xdr:colOff>
      <xdr:row>105</xdr:row>
      <xdr:rowOff>7801</xdr:rowOff>
    </xdr:to>
    <xdr:sp macro="" textlink="">
      <xdr:nvSpPr>
        <xdr:cNvPr id="477" name="楕円 476"/>
        <xdr:cNvSpPr/>
      </xdr:nvSpPr>
      <xdr:spPr>
        <a:xfrm>
          <a:off x="781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128451</xdr:rowOff>
    </xdr:from>
    <xdr:to>
      <xdr:col>45</xdr:col>
      <xdr:colOff>177800</xdr:colOff>
      <xdr:row>104</xdr:row>
      <xdr:rowOff>131718</xdr:rowOff>
    </xdr:to>
    <xdr:cxnSp macro="">
      <xdr:nvCxnSpPr>
        <xdr:cNvPr id="478" name="直線コネクタ 477"/>
        <xdr:cNvCxnSpPr/>
      </xdr:nvCxnSpPr>
      <xdr:spPr>
        <a:xfrm>
          <a:off x="7861300" y="179592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74386</xdr:rowOff>
    </xdr:from>
    <xdr:to>
      <xdr:col>36</xdr:col>
      <xdr:colOff>165100</xdr:colOff>
      <xdr:row>105</xdr:row>
      <xdr:rowOff>4536</xdr:rowOff>
    </xdr:to>
    <xdr:sp macro="" textlink="">
      <xdr:nvSpPr>
        <xdr:cNvPr id="479" name="楕円 478"/>
        <xdr:cNvSpPr/>
      </xdr:nvSpPr>
      <xdr:spPr>
        <a:xfrm>
          <a:off x="692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125186</xdr:rowOff>
    </xdr:from>
    <xdr:to>
      <xdr:col>41</xdr:col>
      <xdr:colOff>50800</xdr:colOff>
      <xdr:row>104</xdr:row>
      <xdr:rowOff>128451</xdr:rowOff>
    </xdr:to>
    <xdr:cxnSp macro="">
      <xdr:nvCxnSpPr>
        <xdr:cNvPr id="480" name="直線コネクタ 479"/>
        <xdr:cNvCxnSpPr/>
      </xdr:nvCxnSpPr>
      <xdr:spPr>
        <a:xfrm>
          <a:off x="6972300" y="179559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30859</xdr:rowOff>
    </xdr:from>
    <xdr:ext cx="469744" cy="259045"/>
    <xdr:sp macro="" textlink="">
      <xdr:nvSpPr>
        <xdr:cNvPr id="485" name="n_1mainValue【市民会館】&#10;一人当たり面積"/>
        <xdr:cNvSpPr txBox="1"/>
      </xdr:nvSpPr>
      <xdr:spPr>
        <a:xfrm>
          <a:off x="93917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27595</xdr:rowOff>
    </xdr:from>
    <xdr:ext cx="469744" cy="259045"/>
    <xdr:sp macro="" textlink="">
      <xdr:nvSpPr>
        <xdr:cNvPr id="486" name="n_2mainValue【市民会館】&#10;一人当たり面積"/>
        <xdr:cNvSpPr txBox="1"/>
      </xdr:nvSpPr>
      <xdr:spPr>
        <a:xfrm>
          <a:off x="8515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24328</xdr:rowOff>
    </xdr:from>
    <xdr:ext cx="469744" cy="259045"/>
    <xdr:sp macro="" textlink="">
      <xdr:nvSpPr>
        <xdr:cNvPr id="487" name="n_3mainValue【市民会館】&#10;一人当たり面積"/>
        <xdr:cNvSpPr txBox="1"/>
      </xdr:nvSpPr>
      <xdr:spPr>
        <a:xfrm>
          <a:off x="7626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21063</xdr:rowOff>
    </xdr:from>
    <xdr:ext cx="469744" cy="259045"/>
    <xdr:sp macro="" textlink="">
      <xdr:nvSpPr>
        <xdr:cNvPr id="488" name="n_4mainValue【市民会館】&#10;一人当たり面積"/>
        <xdr:cNvSpPr txBox="1"/>
      </xdr:nvSpPr>
      <xdr:spPr>
        <a:xfrm>
          <a:off x="6737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529" name="楕円 528"/>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530" name="【一般廃棄物処理施設】&#10;有形固定資産減価償却率該当値テキスト"/>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57785</xdr:rowOff>
    </xdr:from>
    <xdr:to>
      <xdr:col>81</xdr:col>
      <xdr:colOff>101600</xdr:colOff>
      <xdr:row>39</xdr:row>
      <xdr:rowOff>159385</xdr:rowOff>
    </xdr:to>
    <xdr:sp macro="" textlink="">
      <xdr:nvSpPr>
        <xdr:cNvPr id="531" name="楕円 530"/>
        <xdr:cNvSpPr/>
      </xdr:nvSpPr>
      <xdr:spPr>
        <a:xfrm>
          <a:off x="1543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108585</xdr:rowOff>
    </xdr:from>
    <xdr:to>
      <xdr:col>85</xdr:col>
      <xdr:colOff>127000</xdr:colOff>
      <xdr:row>39</xdr:row>
      <xdr:rowOff>125730</xdr:rowOff>
    </xdr:to>
    <xdr:cxnSp macro="">
      <xdr:nvCxnSpPr>
        <xdr:cNvPr id="532" name="直線コネクタ 531"/>
        <xdr:cNvCxnSpPr/>
      </xdr:nvCxnSpPr>
      <xdr:spPr>
        <a:xfrm>
          <a:off x="15481300" y="67951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533" name="楕円 532"/>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108585</xdr:rowOff>
    </xdr:to>
    <xdr:cxnSp macro="">
      <xdr:nvCxnSpPr>
        <xdr:cNvPr id="534" name="直線コネクタ 533"/>
        <xdr:cNvCxnSpPr/>
      </xdr:nvCxnSpPr>
      <xdr:spPr>
        <a:xfrm>
          <a:off x="14592300" y="6764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166370</xdr:rowOff>
    </xdr:from>
    <xdr:to>
      <xdr:col>72</xdr:col>
      <xdr:colOff>38100</xdr:colOff>
      <xdr:row>39</xdr:row>
      <xdr:rowOff>96520</xdr:rowOff>
    </xdr:to>
    <xdr:sp macro="" textlink="">
      <xdr:nvSpPr>
        <xdr:cNvPr id="535" name="楕円 534"/>
        <xdr:cNvSpPr/>
      </xdr:nvSpPr>
      <xdr:spPr>
        <a:xfrm>
          <a:off x="1365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39</xdr:row>
      <xdr:rowOff>78105</xdr:rowOff>
    </xdr:to>
    <xdr:cxnSp macro="">
      <xdr:nvCxnSpPr>
        <xdr:cNvPr id="536" name="直線コネクタ 535"/>
        <xdr:cNvCxnSpPr/>
      </xdr:nvCxnSpPr>
      <xdr:spPr>
        <a:xfrm>
          <a:off x="13703300" y="673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537" name="楕円 536"/>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45720</xdr:rowOff>
    </xdr:to>
    <xdr:cxnSp macro="">
      <xdr:nvCxnSpPr>
        <xdr:cNvPr id="538" name="直線コネクタ 537"/>
        <xdr:cNvCxnSpPr/>
      </xdr:nvCxnSpPr>
      <xdr:spPr>
        <a:xfrm>
          <a:off x="12814300" y="670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150512</xdr:rowOff>
    </xdr:from>
    <xdr:ext cx="405111" cy="259045"/>
    <xdr:sp macro="" textlink="">
      <xdr:nvSpPr>
        <xdr:cNvPr id="543" name="n_1mainValue【一般廃棄物処理施設】&#10;有形固定資産減価償却率"/>
        <xdr:cNvSpPr txBox="1"/>
      </xdr:nvSpPr>
      <xdr:spPr>
        <a:xfrm>
          <a:off x="15266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544" name="n_2mainValue【一般廃棄物処理施設】&#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87647</xdr:rowOff>
    </xdr:from>
    <xdr:ext cx="405111" cy="259045"/>
    <xdr:sp macro="" textlink="">
      <xdr:nvSpPr>
        <xdr:cNvPr id="545" name="n_3mainValue【一般廃棄物処理施設】&#10;有形固定資産減価償却率"/>
        <xdr:cNvSpPr txBox="1"/>
      </xdr:nvSpPr>
      <xdr:spPr>
        <a:xfrm>
          <a:off x="13500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546" name="n_4mainValue【一般廃棄物処理施設】&#10;有形固定資産減価償却率"/>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34447</xdr:rowOff>
    </xdr:from>
    <xdr:to>
      <xdr:col>116</xdr:col>
      <xdr:colOff>114300</xdr:colOff>
      <xdr:row>40</xdr:row>
      <xdr:rowOff>136047</xdr:rowOff>
    </xdr:to>
    <xdr:sp macro="" textlink="">
      <xdr:nvSpPr>
        <xdr:cNvPr id="582" name="楕円 581"/>
        <xdr:cNvSpPr/>
      </xdr:nvSpPr>
      <xdr:spPr>
        <a:xfrm>
          <a:off x="22110700" y="68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120824</xdr:rowOff>
    </xdr:from>
    <xdr:ext cx="534377" cy="259045"/>
    <xdr:sp macro="" textlink="">
      <xdr:nvSpPr>
        <xdr:cNvPr id="583" name="【一般廃棄物処理施設】&#10;一人当たり有形固定資産（償却資産）額該当値テキスト"/>
        <xdr:cNvSpPr txBox="1"/>
      </xdr:nvSpPr>
      <xdr:spPr>
        <a:xfrm>
          <a:off x="22199600" y="680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35373</xdr:rowOff>
    </xdr:from>
    <xdr:to>
      <xdr:col>112</xdr:col>
      <xdr:colOff>38100</xdr:colOff>
      <xdr:row>40</xdr:row>
      <xdr:rowOff>136973</xdr:rowOff>
    </xdr:to>
    <xdr:sp macro="" textlink="">
      <xdr:nvSpPr>
        <xdr:cNvPr id="584" name="楕円 583"/>
        <xdr:cNvSpPr/>
      </xdr:nvSpPr>
      <xdr:spPr>
        <a:xfrm>
          <a:off x="21272500" y="68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85247</xdr:rowOff>
    </xdr:from>
    <xdr:to>
      <xdr:col>116</xdr:col>
      <xdr:colOff>63500</xdr:colOff>
      <xdr:row>40</xdr:row>
      <xdr:rowOff>86173</xdr:rowOff>
    </xdr:to>
    <xdr:cxnSp macro="">
      <xdr:nvCxnSpPr>
        <xdr:cNvPr id="585" name="直線コネクタ 584"/>
        <xdr:cNvCxnSpPr/>
      </xdr:nvCxnSpPr>
      <xdr:spPr>
        <a:xfrm flipV="1">
          <a:off x="21323300" y="6943247"/>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35024</xdr:rowOff>
    </xdr:from>
    <xdr:to>
      <xdr:col>107</xdr:col>
      <xdr:colOff>101600</xdr:colOff>
      <xdr:row>40</xdr:row>
      <xdr:rowOff>136624</xdr:rowOff>
    </xdr:to>
    <xdr:sp macro="" textlink="">
      <xdr:nvSpPr>
        <xdr:cNvPr id="586" name="楕円 585"/>
        <xdr:cNvSpPr/>
      </xdr:nvSpPr>
      <xdr:spPr>
        <a:xfrm>
          <a:off x="20383500" y="68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85824</xdr:rowOff>
    </xdr:from>
    <xdr:to>
      <xdr:col>111</xdr:col>
      <xdr:colOff>177800</xdr:colOff>
      <xdr:row>40</xdr:row>
      <xdr:rowOff>86173</xdr:rowOff>
    </xdr:to>
    <xdr:cxnSp macro="">
      <xdr:nvCxnSpPr>
        <xdr:cNvPr id="587" name="直線コネクタ 586"/>
        <xdr:cNvCxnSpPr/>
      </xdr:nvCxnSpPr>
      <xdr:spPr>
        <a:xfrm>
          <a:off x="20434300" y="6943824"/>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34458</xdr:rowOff>
    </xdr:from>
    <xdr:to>
      <xdr:col>102</xdr:col>
      <xdr:colOff>165100</xdr:colOff>
      <xdr:row>40</xdr:row>
      <xdr:rowOff>136058</xdr:rowOff>
    </xdr:to>
    <xdr:sp macro="" textlink="">
      <xdr:nvSpPr>
        <xdr:cNvPr id="588" name="楕円 587"/>
        <xdr:cNvSpPr/>
      </xdr:nvSpPr>
      <xdr:spPr>
        <a:xfrm>
          <a:off x="19494500" y="68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85258</xdr:rowOff>
    </xdr:from>
    <xdr:to>
      <xdr:col>107</xdr:col>
      <xdr:colOff>50800</xdr:colOff>
      <xdr:row>40</xdr:row>
      <xdr:rowOff>85824</xdr:rowOff>
    </xdr:to>
    <xdr:cxnSp macro="">
      <xdr:nvCxnSpPr>
        <xdr:cNvPr id="589" name="直線コネクタ 588"/>
        <xdr:cNvCxnSpPr/>
      </xdr:nvCxnSpPr>
      <xdr:spPr>
        <a:xfrm>
          <a:off x="19545300" y="6943258"/>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34384</xdr:rowOff>
    </xdr:from>
    <xdr:to>
      <xdr:col>98</xdr:col>
      <xdr:colOff>38100</xdr:colOff>
      <xdr:row>40</xdr:row>
      <xdr:rowOff>135984</xdr:rowOff>
    </xdr:to>
    <xdr:sp macro="" textlink="">
      <xdr:nvSpPr>
        <xdr:cNvPr id="590" name="楕円 589"/>
        <xdr:cNvSpPr/>
      </xdr:nvSpPr>
      <xdr:spPr>
        <a:xfrm>
          <a:off x="18605500" y="68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85184</xdr:rowOff>
    </xdr:from>
    <xdr:to>
      <xdr:col>102</xdr:col>
      <xdr:colOff>114300</xdr:colOff>
      <xdr:row>40</xdr:row>
      <xdr:rowOff>85258</xdr:rowOff>
    </xdr:to>
    <xdr:cxnSp macro="">
      <xdr:nvCxnSpPr>
        <xdr:cNvPr id="591" name="直線コネクタ 590"/>
        <xdr:cNvCxnSpPr/>
      </xdr:nvCxnSpPr>
      <xdr:spPr>
        <a:xfrm>
          <a:off x="18656300" y="6943184"/>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128100</xdr:rowOff>
    </xdr:from>
    <xdr:ext cx="534377" cy="259045"/>
    <xdr:sp macro="" textlink="">
      <xdr:nvSpPr>
        <xdr:cNvPr id="596" name="n_1mainValue【一般廃棄物処理施設】&#10;一人当たり有形固定資産（償却資産）額"/>
        <xdr:cNvSpPr txBox="1"/>
      </xdr:nvSpPr>
      <xdr:spPr>
        <a:xfrm>
          <a:off x="21043411" y="69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127751</xdr:rowOff>
    </xdr:from>
    <xdr:ext cx="534377" cy="259045"/>
    <xdr:sp macro="" textlink="">
      <xdr:nvSpPr>
        <xdr:cNvPr id="597" name="n_2mainValue【一般廃棄物処理施設】&#10;一人当たり有形固定資産（償却資産）額"/>
        <xdr:cNvSpPr txBox="1"/>
      </xdr:nvSpPr>
      <xdr:spPr>
        <a:xfrm>
          <a:off x="20167111" y="69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127185</xdr:rowOff>
    </xdr:from>
    <xdr:ext cx="534377" cy="259045"/>
    <xdr:sp macro="" textlink="">
      <xdr:nvSpPr>
        <xdr:cNvPr id="598" name="n_3mainValue【一般廃棄物処理施設】&#10;一人当たり有形固定資産（償却資産）額"/>
        <xdr:cNvSpPr txBox="1"/>
      </xdr:nvSpPr>
      <xdr:spPr>
        <a:xfrm>
          <a:off x="19278111" y="69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127111</xdr:rowOff>
    </xdr:from>
    <xdr:ext cx="534377" cy="259045"/>
    <xdr:sp macro="" textlink="">
      <xdr:nvSpPr>
        <xdr:cNvPr id="599" name="n_4mainValue【一般廃棄物処理施設】&#10;一人当たり有形固定資産（償却資産）額"/>
        <xdr:cNvSpPr txBox="1"/>
      </xdr:nvSpPr>
      <xdr:spPr>
        <a:xfrm>
          <a:off x="18389111" y="698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40" name="楕円 639"/>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641" name="【保健センター・保健所】&#10;有形固定資産減価償却率該当値テキスト"/>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642" name="楕円 641"/>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57150</xdr:rowOff>
    </xdr:to>
    <xdr:cxnSp macro="">
      <xdr:nvCxnSpPr>
        <xdr:cNvPr id="643" name="直線コネクタ 642"/>
        <xdr:cNvCxnSpPr/>
      </xdr:nvCxnSpPr>
      <xdr:spPr>
        <a:xfrm>
          <a:off x="15481300" y="103022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644" name="楕円 643"/>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15240</xdr:rowOff>
    </xdr:to>
    <xdr:cxnSp macro="">
      <xdr:nvCxnSpPr>
        <xdr:cNvPr id="645" name="直線コネクタ 644"/>
        <xdr:cNvCxnSpPr/>
      </xdr:nvCxnSpPr>
      <xdr:spPr>
        <a:xfrm>
          <a:off x="14592300" y="10281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646" name="楕円 645"/>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165735</xdr:rowOff>
    </xdr:to>
    <xdr:cxnSp macro="">
      <xdr:nvCxnSpPr>
        <xdr:cNvPr id="647" name="直線コネクタ 646"/>
        <xdr:cNvCxnSpPr/>
      </xdr:nvCxnSpPr>
      <xdr:spPr>
        <a:xfrm>
          <a:off x="13703300" y="10241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648" name="楕円 647"/>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59</xdr:row>
      <xdr:rowOff>133350</xdr:rowOff>
    </xdr:to>
    <xdr:cxnSp macro="">
      <xdr:nvCxnSpPr>
        <xdr:cNvPr id="649" name="直線コネクタ 648"/>
        <xdr:cNvCxnSpPr/>
      </xdr:nvCxnSpPr>
      <xdr:spPr>
        <a:xfrm flipV="1">
          <a:off x="12814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654" name="n_1mainValue【保健センター・保健所】&#10;有形固定資産減価償却率"/>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655" name="n_2mainValue【保健センター・保健所】&#10;有形固定資産減価償却率"/>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167657</xdr:rowOff>
    </xdr:from>
    <xdr:ext cx="405111" cy="259045"/>
    <xdr:sp macro="" textlink="">
      <xdr:nvSpPr>
        <xdr:cNvPr id="656" name="n_3mainValue【保健センター・保健所】&#10;有形固定資産減価償却率"/>
        <xdr:cNvSpPr txBox="1"/>
      </xdr:nvSpPr>
      <xdr:spPr>
        <a:xfrm>
          <a:off x="13500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657" name="n_4mainValue【保健センター・保健所】&#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95" name="楕円 69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97" name="楕円 69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98" name="直線コネクタ 697"/>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99" name="楕円 698"/>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00" name="直線コネクタ 699"/>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1" name="楕円 700"/>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02" name="直線コネクタ 701"/>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03" name="楕円 702"/>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04" name="直線コネクタ 703"/>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09"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0"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11"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2"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54" name="楕円 753"/>
        <xdr:cNvSpPr/>
      </xdr:nvSpPr>
      <xdr:spPr>
        <a:xfrm>
          <a:off x="16268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155501</xdr:rowOff>
    </xdr:from>
    <xdr:ext cx="405111" cy="259045"/>
    <xdr:sp macro="" textlink="">
      <xdr:nvSpPr>
        <xdr:cNvPr id="755" name="【消防施設】&#10;有形固定資産減価償却率該当値テキスト"/>
        <xdr:cNvSpPr txBox="1"/>
      </xdr:nvSpPr>
      <xdr:spPr>
        <a:xfrm>
          <a:off x="1635760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56" name="楕円 755"/>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11974</xdr:rowOff>
    </xdr:to>
    <xdr:cxnSp macro="">
      <xdr:nvCxnSpPr>
        <xdr:cNvPr id="757" name="直線コネクタ 756"/>
        <xdr:cNvCxnSpPr/>
      </xdr:nvCxnSpPr>
      <xdr:spPr>
        <a:xfrm>
          <a:off x="15481300" y="1421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758" name="楕円 757"/>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155666</xdr:rowOff>
    </xdr:to>
    <xdr:cxnSp macro="">
      <xdr:nvCxnSpPr>
        <xdr:cNvPr id="759" name="直線コネクタ 758"/>
        <xdr:cNvCxnSpPr/>
      </xdr:nvCxnSpPr>
      <xdr:spPr>
        <a:xfrm>
          <a:off x="14592300" y="1418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60" name="楕円 759"/>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123008</xdr:rowOff>
    </xdr:to>
    <xdr:cxnSp macro="">
      <xdr:nvCxnSpPr>
        <xdr:cNvPr id="761" name="直線コネクタ 760"/>
        <xdr:cNvCxnSpPr/>
      </xdr:nvCxnSpPr>
      <xdr:spPr>
        <a:xfrm>
          <a:off x="13703300" y="1414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5262</xdr:rowOff>
    </xdr:from>
    <xdr:to>
      <xdr:col>67</xdr:col>
      <xdr:colOff>101600</xdr:colOff>
      <xdr:row>82</xdr:row>
      <xdr:rowOff>106862</xdr:rowOff>
    </xdr:to>
    <xdr:sp macro="" textlink="">
      <xdr:nvSpPr>
        <xdr:cNvPr id="762" name="楕円 761"/>
        <xdr:cNvSpPr/>
      </xdr:nvSpPr>
      <xdr:spPr>
        <a:xfrm>
          <a:off x="12763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56062</xdr:rowOff>
    </xdr:from>
    <xdr:to>
      <xdr:col>71</xdr:col>
      <xdr:colOff>177800</xdr:colOff>
      <xdr:row>82</xdr:row>
      <xdr:rowOff>90351</xdr:rowOff>
    </xdr:to>
    <xdr:cxnSp macro="">
      <xdr:nvCxnSpPr>
        <xdr:cNvPr id="763" name="直線コネクタ 762"/>
        <xdr:cNvCxnSpPr/>
      </xdr:nvCxnSpPr>
      <xdr:spPr>
        <a:xfrm>
          <a:off x="12814300" y="141149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68" name="n_1mainValue【消防施設】&#10;有形固定資産減価償却率"/>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769" name="n_2mainValue【消防施設】&#10;有形固定資産減価償却率"/>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770" name="n_3mainValue【消防施設】&#10;有形固定資産減価償却率"/>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771" name="n_4mainValue【消防施設】&#10;有形固定資産減価償却率"/>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09" name="楕円 808"/>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10"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11" name="楕円 810"/>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812" name="直線コネクタ 811"/>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13" name="楕円 812"/>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814" name="直線コネクタ 813"/>
        <xdr:cNvCxnSpPr/>
      </xdr:nvCxnSpPr>
      <xdr:spPr>
        <a:xfrm>
          <a:off x="20434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815" name="楕円 814"/>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17526</xdr:rowOff>
    </xdr:to>
    <xdr:cxnSp macro="">
      <xdr:nvCxnSpPr>
        <xdr:cNvPr id="816" name="直線コネクタ 815"/>
        <xdr:cNvCxnSpPr/>
      </xdr:nvCxnSpPr>
      <xdr:spPr>
        <a:xfrm>
          <a:off x="19545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17" name="楕円 816"/>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818" name="直線コネクタ 817"/>
        <xdr:cNvCxnSpPr/>
      </xdr:nvCxnSpPr>
      <xdr:spPr>
        <a:xfrm>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823"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24"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825" name="n_3mainValue【消防施設】&#10;一人当たり面積"/>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26"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80918</xdr:rowOff>
    </xdr:from>
    <xdr:to>
      <xdr:col>85</xdr:col>
      <xdr:colOff>177800</xdr:colOff>
      <xdr:row>108</xdr:row>
      <xdr:rowOff>11068</xdr:rowOff>
    </xdr:to>
    <xdr:sp macro="" textlink="">
      <xdr:nvSpPr>
        <xdr:cNvPr id="868" name="楕円 867"/>
        <xdr:cNvSpPr/>
      </xdr:nvSpPr>
      <xdr:spPr>
        <a:xfrm>
          <a:off x="16268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59345</xdr:rowOff>
    </xdr:from>
    <xdr:ext cx="405111" cy="259045"/>
    <xdr:sp macro="" textlink="">
      <xdr:nvSpPr>
        <xdr:cNvPr id="869" name="【庁舎】&#10;有形固定資産減価償却率該当値テキスト"/>
        <xdr:cNvSpPr txBox="1"/>
      </xdr:nvSpPr>
      <xdr:spPr>
        <a:xfrm>
          <a:off x="16357600"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870" name="楕円 869"/>
        <xdr:cNvSpPr/>
      </xdr:nvSpPr>
      <xdr:spPr>
        <a:xfrm>
          <a:off x="1543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131718</xdr:rowOff>
    </xdr:to>
    <xdr:cxnSp macro="">
      <xdr:nvCxnSpPr>
        <xdr:cNvPr id="871" name="直線コネクタ 870"/>
        <xdr:cNvCxnSpPr/>
      </xdr:nvCxnSpPr>
      <xdr:spPr>
        <a:xfrm>
          <a:off x="15481300" y="184425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xdr:rowOff>
    </xdr:from>
    <xdr:to>
      <xdr:col>76</xdr:col>
      <xdr:colOff>165100</xdr:colOff>
      <xdr:row>107</xdr:row>
      <xdr:rowOff>113937</xdr:rowOff>
    </xdr:to>
    <xdr:sp macro="" textlink="">
      <xdr:nvSpPr>
        <xdr:cNvPr id="872" name="楕円 871"/>
        <xdr:cNvSpPr/>
      </xdr:nvSpPr>
      <xdr:spPr>
        <a:xfrm>
          <a:off x="14541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63137</xdr:rowOff>
    </xdr:from>
    <xdr:to>
      <xdr:col>81</xdr:col>
      <xdr:colOff>50800</xdr:colOff>
      <xdr:row>107</xdr:row>
      <xdr:rowOff>97427</xdr:rowOff>
    </xdr:to>
    <xdr:cxnSp macro="">
      <xdr:nvCxnSpPr>
        <xdr:cNvPr id="873" name="直線コネクタ 872"/>
        <xdr:cNvCxnSpPr/>
      </xdr:nvCxnSpPr>
      <xdr:spPr>
        <a:xfrm>
          <a:off x="14592300" y="184082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874" name="楕円 873"/>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63137</xdr:rowOff>
    </xdr:to>
    <xdr:cxnSp macro="">
      <xdr:nvCxnSpPr>
        <xdr:cNvPr id="875" name="直線コネクタ 874"/>
        <xdr:cNvCxnSpPr/>
      </xdr:nvCxnSpPr>
      <xdr:spPr>
        <a:xfrm>
          <a:off x="13703300" y="183756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876" name="楕円 875"/>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30480</xdr:rowOff>
    </xdr:to>
    <xdr:cxnSp macro="">
      <xdr:nvCxnSpPr>
        <xdr:cNvPr id="877" name="直線コネクタ 876"/>
        <xdr:cNvCxnSpPr/>
      </xdr:nvCxnSpPr>
      <xdr:spPr>
        <a:xfrm>
          <a:off x="12814300" y="18341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882" name="n_1mainValue【庁舎】&#10;有形固定資産減価償却率"/>
        <xdr:cNvSpPr txBox="1"/>
      </xdr:nvSpPr>
      <xdr:spPr>
        <a:xfrm>
          <a:off x="15266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105064</xdr:rowOff>
    </xdr:from>
    <xdr:ext cx="405111" cy="259045"/>
    <xdr:sp macro="" textlink="">
      <xdr:nvSpPr>
        <xdr:cNvPr id="883" name="n_2mainValue【庁舎】&#10;有形固定資産減価償却率"/>
        <xdr:cNvSpPr txBox="1"/>
      </xdr:nvSpPr>
      <xdr:spPr>
        <a:xfrm>
          <a:off x="14389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884" name="n_3mainValue【庁舎】&#10;有形固定資産減価償却率"/>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885" name="n_4mainValue【庁舎】&#10;有形固定資産減価償却率"/>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122555</xdr:rowOff>
    </xdr:from>
    <xdr:to>
      <xdr:col>116</xdr:col>
      <xdr:colOff>114300</xdr:colOff>
      <xdr:row>107</xdr:row>
      <xdr:rowOff>52705</xdr:rowOff>
    </xdr:to>
    <xdr:sp macro="" textlink="">
      <xdr:nvSpPr>
        <xdr:cNvPr id="929" name="楕円 928"/>
        <xdr:cNvSpPr/>
      </xdr:nvSpPr>
      <xdr:spPr>
        <a:xfrm>
          <a:off x="22110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100982</xdr:rowOff>
    </xdr:from>
    <xdr:ext cx="469744" cy="259045"/>
    <xdr:sp macro="" textlink="">
      <xdr:nvSpPr>
        <xdr:cNvPr id="930" name="【庁舎】&#10;一人当たり面積該当値テキスト"/>
        <xdr:cNvSpPr txBox="1"/>
      </xdr:nvSpPr>
      <xdr:spPr>
        <a:xfrm>
          <a:off x="22199600"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125413</xdr:rowOff>
    </xdr:from>
    <xdr:to>
      <xdr:col>112</xdr:col>
      <xdr:colOff>38100</xdr:colOff>
      <xdr:row>107</xdr:row>
      <xdr:rowOff>55563</xdr:rowOff>
    </xdr:to>
    <xdr:sp macro="" textlink="">
      <xdr:nvSpPr>
        <xdr:cNvPr id="931" name="楕円 930"/>
        <xdr:cNvSpPr/>
      </xdr:nvSpPr>
      <xdr:spPr>
        <a:xfrm>
          <a:off x="21272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xdr:rowOff>
    </xdr:from>
    <xdr:to>
      <xdr:col>116</xdr:col>
      <xdr:colOff>63500</xdr:colOff>
      <xdr:row>107</xdr:row>
      <xdr:rowOff>4763</xdr:rowOff>
    </xdr:to>
    <xdr:cxnSp macro="">
      <xdr:nvCxnSpPr>
        <xdr:cNvPr id="932" name="直線コネクタ 931"/>
        <xdr:cNvCxnSpPr/>
      </xdr:nvCxnSpPr>
      <xdr:spPr>
        <a:xfrm flipV="1">
          <a:off x="21323300" y="1834705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122555</xdr:rowOff>
    </xdr:from>
    <xdr:to>
      <xdr:col>107</xdr:col>
      <xdr:colOff>101600</xdr:colOff>
      <xdr:row>107</xdr:row>
      <xdr:rowOff>52705</xdr:rowOff>
    </xdr:to>
    <xdr:sp macro="" textlink="">
      <xdr:nvSpPr>
        <xdr:cNvPr id="933" name="楕円 932"/>
        <xdr:cNvSpPr/>
      </xdr:nvSpPr>
      <xdr:spPr>
        <a:xfrm>
          <a:off x="2038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xdr:rowOff>
    </xdr:from>
    <xdr:to>
      <xdr:col>111</xdr:col>
      <xdr:colOff>177800</xdr:colOff>
      <xdr:row>107</xdr:row>
      <xdr:rowOff>4763</xdr:rowOff>
    </xdr:to>
    <xdr:cxnSp macro="">
      <xdr:nvCxnSpPr>
        <xdr:cNvPr id="934" name="直線コネクタ 933"/>
        <xdr:cNvCxnSpPr/>
      </xdr:nvCxnSpPr>
      <xdr:spPr>
        <a:xfrm>
          <a:off x="20434300" y="183470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119698</xdr:rowOff>
    </xdr:from>
    <xdr:to>
      <xdr:col>102</xdr:col>
      <xdr:colOff>165100</xdr:colOff>
      <xdr:row>107</xdr:row>
      <xdr:rowOff>49848</xdr:rowOff>
    </xdr:to>
    <xdr:sp macro="" textlink="">
      <xdr:nvSpPr>
        <xdr:cNvPr id="935" name="楕円 934"/>
        <xdr:cNvSpPr/>
      </xdr:nvSpPr>
      <xdr:spPr>
        <a:xfrm>
          <a:off x="19494500" y="18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170498</xdr:rowOff>
    </xdr:from>
    <xdr:to>
      <xdr:col>107</xdr:col>
      <xdr:colOff>50800</xdr:colOff>
      <xdr:row>107</xdr:row>
      <xdr:rowOff>1905</xdr:rowOff>
    </xdr:to>
    <xdr:cxnSp macro="">
      <xdr:nvCxnSpPr>
        <xdr:cNvPr id="936" name="直線コネクタ 935"/>
        <xdr:cNvCxnSpPr/>
      </xdr:nvCxnSpPr>
      <xdr:spPr>
        <a:xfrm>
          <a:off x="19545300" y="183441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119698</xdr:rowOff>
    </xdr:from>
    <xdr:to>
      <xdr:col>98</xdr:col>
      <xdr:colOff>38100</xdr:colOff>
      <xdr:row>107</xdr:row>
      <xdr:rowOff>49848</xdr:rowOff>
    </xdr:to>
    <xdr:sp macro="" textlink="">
      <xdr:nvSpPr>
        <xdr:cNvPr id="937" name="楕円 936"/>
        <xdr:cNvSpPr/>
      </xdr:nvSpPr>
      <xdr:spPr>
        <a:xfrm>
          <a:off x="18605500" y="18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170498</xdr:rowOff>
    </xdr:from>
    <xdr:to>
      <xdr:col>102</xdr:col>
      <xdr:colOff>114300</xdr:colOff>
      <xdr:row>106</xdr:row>
      <xdr:rowOff>170498</xdr:rowOff>
    </xdr:to>
    <xdr:cxnSp macro="">
      <xdr:nvCxnSpPr>
        <xdr:cNvPr id="938" name="直線コネクタ 937"/>
        <xdr:cNvCxnSpPr/>
      </xdr:nvCxnSpPr>
      <xdr:spPr>
        <a:xfrm>
          <a:off x="18656300" y="18344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46690</xdr:rowOff>
    </xdr:from>
    <xdr:ext cx="469744" cy="259045"/>
    <xdr:sp macro="" textlink="">
      <xdr:nvSpPr>
        <xdr:cNvPr id="943" name="n_1mainValue【庁舎】&#10;一人当たり面積"/>
        <xdr:cNvSpPr txBox="1"/>
      </xdr:nvSpPr>
      <xdr:spPr>
        <a:xfrm>
          <a:off x="210757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43832</xdr:rowOff>
    </xdr:from>
    <xdr:ext cx="469744" cy="259045"/>
    <xdr:sp macro="" textlink="">
      <xdr:nvSpPr>
        <xdr:cNvPr id="944" name="n_2mainValue【庁舎】&#10;一人当たり面積"/>
        <xdr:cNvSpPr txBox="1"/>
      </xdr:nvSpPr>
      <xdr:spPr>
        <a:xfrm>
          <a:off x="20199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40975</xdr:rowOff>
    </xdr:from>
    <xdr:ext cx="469744" cy="259045"/>
    <xdr:sp macro="" textlink="">
      <xdr:nvSpPr>
        <xdr:cNvPr id="945" name="n_3mainValue【庁舎】&#10;一人当たり面積"/>
        <xdr:cNvSpPr txBox="1"/>
      </xdr:nvSpPr>
      <xdr:spPr>
        <a:xfrm>
          <a:off x="19310427" y="1838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40975</xdr:rowOff>
    </xdr:from>
    <xdr:ext cx="469744" cy="259045"/>
    <xdr:sp macro="" textlink="">
      <xdr:nvSpPr>
        <xdr:cNvPr id="946" name="n_4mainValue【庁舎】&#10;一人当たり面積"/>
        <xdr:cNvSpPr txBox="1"/>
      </xdr:nvSpPr>
      <xdr:spPr>
        <a:xfrm>
          <a:off x="18421427" y="1838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各公共施設の有形固定資産減価償却率は、概ね類似団体内平均値を上回っており、他団体に比して老朽化が進んでいる状況にある。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民一人当たり面積は、市民会館を除き、類似団体内平均値を下回っているが、小規模施設が市内に点在しており、老朽化対策経費や経常的な維持管理費の抑制の観点からも施設の統廃合も含めた総量管理を検討し、効率的・効果的な運用が必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施設類型別の主な対応状況では、「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総合体育館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及び「市民会館」の文化会館（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SAYAKA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ホール）では、内部設備の一部改修など軽度な老朽化対策は実施したものの、大規模改修は実施できていない状況である。その他の施設についも、経年に伴う減価償却の進行により、減価償却率は悪化してい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今後は、公共施設等総合管理計画や個別施設計画に基づく計画的な老朽化対策とともに、総量管理による効果的な運用や安全管理を含め、公共施設の適正管理に努めていく。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58,705
58,247
11.92
26,949,340
26,782,625
160,704
12,272,691
17,215,133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財政力指数は</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0.70</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であり、近年は概ね横ばいで推移している。類似団体内平均値と比較すると、</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0.02</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ポイント下回る結果となっている。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引き続き、市税の徴収強化による徴収率の向上などにより財政基盤の強化に努める。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経常収支比率は</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98.4</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％と前年度と比較して</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0.9</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改善しているが、歳出（経常経費充当一般財源）において、新型コロナウイルス感染症の影響による一時的な物件費・扶助費の減少等が要因であり、人件費や公債費は増加している。また、歳入（経常一般財源等）においては、地方消費税交付金等の増加などにより、総額は昨年度より増加しているが、自主財源である市税が減収している。</a:t>
          </a:r>
          <a:endPar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類似団体内平均値と比較しても</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4.9</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ポイント上回っており、今後は行財政改革に基づく事務事業の整理や広域化の検討等効率的な行財政運営を進め、経常収支比率の改善に努める。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64</xdr:row>
      <xdr:rowOff>168063</xdr:rowOff>
    </xdr:to>
    <xdr:cxnSp macro="">
      <xdr:nvCxnSpPr>
        <xdr:cNvPr id="132" name="直線コネクタ 131"/>
        <xdr:cNvCxnSpPr/>
      </xdr:nvCxnSpPr>
      <xdr:spPr>
        <a:xfrm flipV="1">
          <a:off x="4114800" y="110684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168063</xdr:rowOff>
    </xdr:to>
    <xdr:cxnSp macro="">
      <xdr:nvCxnSpPr>
        <xdr:cNvPr id="135" name="直線コネクタ 134"/>
        <xdr:cNvCxnSpPr/>
      </xdr:nvCxnSpPr>
      <xdr:spPr>
        <a:xfrm>
          <a:off x="3225800" y="1079500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1694</xdr:rowOff>
    </xdr:to>
    <xdr:cxnSp macro="">
      <xdr:nvCxnSpPr>
        <xdr:cNvPr id="138" name="直線コネクタ 137"/>
        <xdr:cNvCxnSpPr/>
      </xdr:nvCxnSpPr>
      <xdr:spPr>
        <a:xfrm flipV="1">
          <a:off x="2336800" y="1079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64</xdr:row>
      <xdr:rowOff>31327</xdr:rowOff>
    </xdr:to>
    <xdr:cxnSp macro="">
      <xdr:nvCxnSpPr>
        <xdr:cNvPr id="141" name="直線コネクタ 140"/>
        <xdr:cNvCxnSpPr/>
      </xdr:nvCxnSpPr>
      <xdr:spPr>
        <a:xfrm flipV="1">
          <a:off x="1447800" y="1080304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1" name="楕円 150"/>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2"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3" name="楕円 152"/>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4" name="テキスト ボックス 153"/>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5" name="楕円 154"/>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6" name="テキスト ボックス 155"/>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58" name="テキスト ボックス 157"/>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[129,925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ゴシック" panose="020B0609070205080204" pitchFamily="49" charset="-128"/>
              <a:ea typeface="ＭＳ ゴシック" panose="020B0609070205080204" pitchFamily="49" charset="-128"/>
              <a:cs typeface="+mn-cs"/>
            </a:rPr>
            <a:t>　退職手当や新型コロナウイルス感染症対策に係る経費の増加によって、令和元年度決算より悪化し、類似団体内平均値と比較すると</a:t>
          </a:r>
          <a:r>
            <a:rPr lang="en-US" altLang="ja-JP" sz="1200" b="0" i="0" u="none" strike="noStrike" baseline="0" smtClean="0">
              <a:solidFill>
                <a:srgbClr val="000000"/>
              </a:solidFill>
              <a:latin typeface="ＭＳ ゴシック" panose="020B0609070205080204" pitchFamily="49" charset="-128"/>
              <a:ea typeface="ＭＳ ゴシック" panose="020B0609070205080204" pitchFamily="49" charset="-128"/>
              <a:cs typeface="+mn-cs"/>
            </a:rPr>
            <a:t>5,369</a:t>
          </a:r>
          <a:r>
            <a:rPr lang="ja-JP" altLang="en-US" sz="1200" b="0" i="0" u="none" strike="noStrike" baseline="0" smtClean="0">
              <a:solidFill>
                <a:srgbClr val="000000"/>
              </a:solidFill>
              <a:latin typeface="ＭＳ ゴシック" panose="020B0609070205080204" pitchFamily="49" charset="-128"/>
              <a:ea typeface="ＭＳ ゴシック" panose="020B0609070205080204" pitchFamily="49" charset="-128"/>
              <a:cs typeface="+mn-cs"/>
            </a:rPr>
            <a:t>円高くなっている。</a:t>
          </a:r>
        </a:p>
        <a:p>
          <a:pPr rtl="0"/>
          <a:r>
            <a:rPr lang="ja-JP" altLang="en-US" sz="1200" b="0" i="0" u="none" strike="noStrike" baseline="0" smtClean="0">
              <a:solidFill>
                <a:srgbClr val="000000"/>
              </a:solidFill>
              <a:latin typeface="ＭＳ ゴシック" panose="020B0609070205080204" pitchFamily="49" charset="-128"/>
              <a:ea typeface="ＭＳ ゴシック" panose="020B0609070205080204" pitchFamily="49" charset="-128"/>
              <a:cs typeface="+mn-cs"/>
            </a:rPr>
            <a:t>　</a:t>
          </a:r>
          <a:r>
            <a:rPr lang="en-US" altLang="ja-JP" sz="1200" b="0" i="0" u="none" strike="noStrike" baseline="0" smtClean="0">
              <a:solidFill>
                <a:srgbClr val="000000"/>
              </a:solidFill>
              <a:latin typeface="ＭＳ ゴシック" panose="020B0609070205080204" pitchFamily="49" charset="-128"/>
              <a:ea typeface="ＭＳ ゴシック" panose="020B0609070205080204" pitchFamily="49" charset="-128"/>
              <a:cs typeface="+mn-cs"/>
            </a:rPr>
            <a:t>RPA</a:t>
          </a:r>
          <a:r>
            <a:rPr lang="ja-JP" altLang="en-US" sz="1200" b="0" i="0" u="none" strike="noStrike" baseline="0" smtClean="0">
              <a:solidFill>
                <a:srgbClr val="000000"/>
              </a:solidFill>
              <a:latin typeface="ＭＳ ゴシック" panose="020B0609070205080204" pitchFamily="49" charset="-128"/>
              <a:ea typeface="ＭＳ ゴシック" panose="020B0609070205080204" pitchFamily="49" charset="-128"/>
              <a:cs typeface="+mn-cs"/>
            </a:rPr>
            <a:t>などのデジタル化の推進を含め、事業の合理化、効率化を図ることで物件費の抑制や人件費の適正化に努める。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30166</xdr:rowOff>
    </xdr:from>
    <xdr:to>
      <xdr:col>23</xdr:col>
      <xdr:colOff>133350</xdr:colOff>
      <xdr:row>83</xdr:row>
      <xdr:rowOff>28643</xdr:rowOff>
    </xdr:to>
    <xdr:cxnSp macro="">
      <xdr:nvCxnSpPr>
        <xdr:cNvPr id="197" name="直線コネクタ 196"/>
        <xdr:cNvCxnSpPr/>
      </xdr:nvCxnSpPr>
      <xdr:spPr>
        <a:xfrm>
          <a:off x="4114800" y="14089066"/>
          <a:ext cx="838200" cy="16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151081</xdr:rowOff>
    </xdr:from>
    <xdr:to>
      <xdr:col>19</xdr:col>
      <xdr:colOff>133350</xdr:colOff>
      <xdr:row>82</xdr:row>
      <xdr:rowOff>30166</xdr:rowOff>
    </xdr:to>
    <xdr:cxnSp macro="">
      <xdr:nvCxnSpPr>
        <xdr:cNvPr id="200" name="直線コネクタ 199"/>
        <xdr:cNvCxnSpPr/>
      </xdr:nvCxnSpPr>
      <xdr:spPr>
        <a:xfrm>
          <a:off x="3225800" y="14038531"/>
          <a:ext cx="889000" cy="5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151081</xdr:rowOff>
    </xdr:from>
    <xdr:to>
      <xdr:col>15</xdr:col>
      <xdr:colOff>82550</xdr:colOff>
      <xdr:row>81</xdr:row>
      <xdr:rowOff>151133</xdr:rowOff>
    </xdr:to>
    <xdr:cxnSp macro="">
      <xdr:nvCxnSpPr>
        <xdr:cNvPr id="203" name="直線コネクタ 202"/>
        <xdr:cNvCxnSpPr/>
      </xdr:nvCxnSpPr>
      <xdr:spPr>
        <a:xfrm flipV="1">
          <a:off x="2336800" y="14038531"/>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142343</xdr:rowOff>
    </xdr:from>
    <xdr:to>
      <xdr:col>11</xdr:col>
      <xdr:colOff>31750</xdr:colOff>
      <xdr:row>81</xdr:row>
      <xdr:rowOff>151133</xdr:rowOff>
    </xdr:to>
    <xdr:cxnSp macro="">
      <xdr:nvCxnSpPr>
        <xdr:cNvPr id="206" name="直線コネクタ 205"/>
        <xdr:cNvCxnSpPr/>
      </xdr:nvCxnSpPr>
      <xdr:spPr>
        <a:xfrm>
          <a:off x="1447800" y="14029793"/>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149293</xdr:rowOff>
    </xdr:from>
    <xdr:to>
      <xdr:col>23</xdr:col>
      <xdr:colOff>184150</xdr:colOff>
      <xdr:row>83</xdr:row>
      <xdr:rowOff>79443</xdr:rowOff>
    </xdr:to>
    <xdr:sp macro="" textlink="">
      <xdr:nvSpPr>
        <xdr:cNvPr id="216" name="楕円 215"/>
        <xdr:cNvSpPr/>
      </xdr:nvSpPr>
      <xdr:spPr>
        <a:xfrm>
          <a:off x="4902200" y="142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121370</xdr:rowOff>
    </xdr:from>
    <xdr:ext cx="762000" cy="259045"/>
    <xdr:sp macro="" textlink="">
      <xdr:nvSpPr>
        <xdr:cNvPr id="217" name="人件費・物件費等の状況該当値テキスト"/>
        <xdr:cNvSpPr txBox="1"/>
      </xdr:nvSpPr>
      <xdr:spPr>
        <a:xfrm>
          <a:off x="5041900" y="141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150816</xdr:rowOff>
    </xdr:from>
    <xdr:to>
      <xdr:col>19</xdr:col>
      <xdr:colOff>184150</xdr:colOff>
      <xdr:row>82</xdr:row>
      <xdr:rowOff>80966</xdr:rowOff>
    </xdr:to>
    <xdr:sp macro="" textlink="">
      <xdr:nvSpPr>
        <xdr:cNvPr id="218" name="楕円 217"/>
        <xdr:cNvSpPr/>
      </xdr:nvSpPr>
      <xdr:spPr>
        <a:xfrm>
          <a:off x="4064000" y="140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65743</xdr:rowOff>
    </xdr:from>
    <xdr:ext cx="736600" cy="259045"/>
    <xdr:sp macro="" textlink="">
      <xdr:nvSpPr>
        <xdr:cNvPr id="219" name="テキスト ボックス 218"/>
        <xdr:cNvSpPr txBox="1"/>
      </xdr:nvSpPr>
      <xdr:spPr>
        <a:xfrm>
          <a:off x="3733800" y="141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100281</xdr:rowOff>
    </xdr:from>
    <xdr:to>
      <xdr:col>15</xdr:col>
      <xdr:colOff>133350</xdr:colOff>
      <xdr:row>82</xdr:row>
      <xdr:rowOff>30431</xdr:rowOff>
    </xdr:to>
    <xdr:sp macro="" textlink="">
      <xdr:nvSpPr>
        <xdr:cNvPr id="220" name="楕円 219"/>
        <xdr:cNvSpPr/>
      </xdr:nvSpPr>
      <xdr:spPr>
        <a:xfrm>
          <a:off x="3175000" y="139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15208</xdr:rowOff>
    </xdr:from>
    <xdr:ext cx="762000" cy="259045"/>
    <xdr:sp macro="" textlink="">
      <xdr:nvSpPr>
        <xdr:cNvPr id="221" name="テキスト ボックス 220"/>
        <xdr:cNvSpPr txBox="1"/>
      </xdr:nvSpPr>
      <xdr:spPr>
        <a:xfrm>
          <a:off x="2844800" y="140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100333</xdr:rowOff>
    </xdr:from>
    <xdr:to>
      <xdr:col>11</xdr:col>
      <xdr:colOff>82550</xdr:colOff>
      <xdr:row>82</xdr:row>
      <xdr:rowOff>30483</xdr:rowOff>
    </xdr:to>
    <xdr:sp macro="" textlink="">
      <xdr:nvSpPr>
        <xdr:cNvPr id="222" name="楕円 221"/>
        <xdr:cNvSpPr/>
      </xdr:nvSpPr>
      <xdr:spPr>
        <a:xfrm>
          <a:off x="2286000" y="13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15260</xdr:rowOff>
    </xdr:from>
    <xdr:ext cx="762000" cy="259045"/>
    <xdr:sp macro="" textlink="">
      <xdr:nvSpPr>
        <xdr:cNvPr id="223" name="テキスト ボックス 222"/>
        <xdr:cNvSpPr txBox="1"/>
      </xdr:nvSpPr>
      <xdr:spPr>
        <a:xfrm>
          <a:off x="1955800" y="1407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91543</xdr:rowOff>
    </xdr:from>
    <xdr:to>
      <xdr:col>7</xdr:col>
      <xdr:colOff>31750</xdr:colOff>
      <xdr:row>82</xdr:row>
      <xdr:rowOff>21693</xdr:rowOff>
    </xdr:to>
    <xdr:sp macro="" textlink="">
      <xdr:nvSpPr>
        <xdr:cNvPr id="224" name="楕円 223"/>
        <xdr:cNvSpPr/>
      </xdr:nvSpPr>
      <xdr:spPr>
        <a:xfrm>
          <a:off x="1397000" y="139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6470</xdr:rowOff>
    </xdr:from>
    <xdr:ext cx="762000" cy="259045"/>
    <xdr:sp macro="" textlink="">
      <xdr:nvSpPr>
        <xdr:cNvPr id="225" name="テキスト ボックス 224"/>
        <xdr:cNvSpPr txBox="1"/>
      </xdr:nvSpPr>
      <xdr:spPr>
        <a:xfrm>
          <a:off x="1066800" y="1406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24</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年度以降、時限的な給与削減措置や総合的見直し及び給与構造改革の取扱いが国と異なっていたため、類似団体内平均値と比較すると上回る結果となっている。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令和２年度においては、中堅職員の退職による影響や経験年数階層の変動により、前年度比プラス</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0.6</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今後も、国家公務員や民間企業の給与水準との均衡を図りながら、時代の変化に対応した適正な給与制度の運用に努める。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136979</xdr:rowOff>
    </xdr:to>
    <xdr:cxnSp macro="">
      <xdr:nvCxnSpPr>
        <xdr:cNvPr id="261" name="直線コネクタ 260"/>
        <xdr:cNvCxnSpPr/>
      </xdr:nvCxnSpPr>
      <xdr:spPr>
        <a:xfrm>
          <a:off x="16179800" y="149497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88</xdr:row>
      <xdr:rowOff>17236</xdr:rowOff>
    </xdr:to>
    <xdr:cxnSp macro="">
      <xdr:nvCxnSpPr>
        <xdr:cNvPr id="264" name="直線コネクタ 263"/>
        <xdr:cNvCxnSpPr/>
      </xdr:nvCxnSpPr>
      <xdr:spPr>
        <a:xfrm flipV="1">
          <a:off x="15290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51707</xdr:rowOff>
    </xdr:to>
    <xdr:cxnSp macro="">
      <xdr:nvCxnSpPr>
        <xdr:cNvPr id="267" name="直線コネクタ 266"/>
        <xdr:cNvCxnSpPr/>
      </xdr:nvCxnSpPr>
      <xdr:spPr>
        <a:xfrm flipV="1">
          <a:off x="14401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51707</xdr:rowOff>
    </xdr:to>
    <xdr:cxnSp macro="">
      <xdr:nvCxnSpPr>
        <xdr:cNvPr id="270" name="直線コネクタ 269"/>
        <xdr:cNvCxnSpPr/>
      </xdr:nvCxnSpPr>
      <xdr:spPr>
        <a:xfrm>
          <a:off x="13512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集中改革プラン以降、平成</a:t>
          </a:r>
          <a:r>
            <a:rPr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年度以降の定員管理については、集中改革プランの最終目標値（</a:t>
          </a:r>
          <a:r>
            <a:rPr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421</a:t>
          </a:r>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人）を上回らない範囲内で定員管理の数値目標を設定してきた。人口千人当たり職員数は、前年度までは類似団体内平均値をやや上回る職員数で推移していたが、消防の広域化等により</a:t>
          </a:r>
          <a:r>
            <a:rPr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令和２年度においては</a:t>
          </a:r>
          <a:r>
            <a:rPr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5.35</a:t>
          </a:r>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人となり、類似団体内平均値より</a:t>
          </a:r>
          <a:r>
            <a:rPr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1.03</a:t>
          </a:r>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人下回る状況となっている。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多様化する行政需要への適切な対応を図っていくため、行政需要に見合う人員配置や組織体制の整備及び定年延長制度への対応も踏まえた、新たな「大阪狭山市定員管理方針」を策定し、職員の年齢構成を平準化するための弾力的な対応も行いながら、中長期的な将来を見据え、適正な定員管理に努めて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146579</xdr:rowOff>
    </xdr:from>
    <xdr:to>
      <xdr:col>81</xdr:col>
      <xdr:colOff>44450</xdr:colOff>
      <xdr:row>61</xdr:row>
      <xdr:rowOff>14817</xdr:rowOff>
    </xdr:to>
    <xdr:cxnSp macro="">
      <xdr:nvCxnSpPr>
        <xdr:cNvPr id="324" name="直線コネクタ 323"/>
        <xdr:cNvCxnSpPr/>
      </xdr:nvCxnSpPr>
      <xdr:spPr>
        <a:xfrm flipV="1">
          <a:off x="16179800" y="10262129"/>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32914</xdr:rowOff>
    </xdr:to>
    <xdr:cxnSp macro="">
      <xdr:nvCxnSpPr>
        <xdr:cNvPr id="327" name="直線コネクタ 326"/>
        <xdr:cNvCxnSpPr/>
      </xdr:nvCxnSpPr>
      <xdr:spPr>
        <a:xfrm flipV="1">
          <a:off x="15290800" y="104732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32914</xdr:rowOff>
    </xdr:from>
    <xdr:to>
      <xdr:col>72</xdr:col>
      <xdr:colOff>203200</xdr:colOff>
      <xdr:row>61</xdr:row>
      <xdr:rowOff>46990</xdr:rowOff>
    </xdr:to>
    <xdr:cxnSp macro="">
      <xdr:nvCxnSpPr>
        <xdr:cNvPr id="330" name="直線コネクタ 329"/>
        <xdr:cNvCxnSpPr/>
      </xdr:nvCxnSpPr>
      <xdr:spPr>
        <a:xfrm flipV="1">
          <a:off x="14401800" y="1049136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40957</xdr:rowOff>
    </xdr:from>
    <xdr:to>
      <xdr:col>68</xdr:col>
      <xdr:colOff>152400</xdr:colOff>
      <xdr:row>61</xdr:row>
      <xdr:rowOff>46990</xdr:rowOff>
    </xdr:to>
    <xdr:cxnSp macro="">
      <xdr:nvCxnSpPr>
        <xdr:cNvPr id="333" name="直線コネクタ 332"/>
        <xdr:cNvCxnSpPr/>
      </xdr:nvCxnSpPr>
      <xdr:spPr>
        <a:xfrm>
          <a:off x="13512800" y="104994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95779</xdr:rowOff>
    </xdr:from>
    <xdr:to>
      <xdr:col>81</xdr:col>
      <xdr:colOff>95250</xdr:colOff>
      <xdr:row>60</xdr:row>
      <xdr:rowOff>25929</xdr:rowOff>
    </xdr:to>
    <xdr:sp macro="" textlink="">
      <xdr:nvSpPr>
        <xdr:cNvPr id="343" name="楕円 342"/>
        <xdr:cNvSpPr/>
      </xdr:nvSpPr>
      <xdr:spPr>
        <a:xfrm>
          <a:off x="169672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112306</xdr:rowOff>
    </xdr:from>
    <xdr:ext cx="762000" cy="259045"/>
    <xdr:sp macro="" textlink="">
      <xdr:nvSpPr>
        <xdr:cNvPr id="344" name="定員管理の状況該当値テキスト"/>
        <xdr:cNvSpPr txBox="1"/>
      </xdr:nvSpPr>
      <xdr:spPr>
        <a:xfrm>
          <a:off x="17106900" y="100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5" name="楕円 344"/>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50394</xdr:rowOff>
    </xdr:from>
    <xdr:ext cx="736600" cy="259045"/>
    <xdr:sp macro="" textlink="">
      <xdr:nvSpPr>
        <xdr:cNvPr id="346" name="テキスト ボックス 345"/>
        <xdr:cNvSpPr txBox="1"/>
      </xdr:nvSpPr>
      <xdr:spPr>
        <a:xfrm>
          <a:off x="15798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153564</xdr:rowOff>
    </xdr:from>
    <xdr:to>
      <xdr:col>73</xdr:col>
      <xdr:colOff>44450</xdr:colOff>
      <xdr:row>61</xdr:row>
      <xdr:rowOff>83714</xdr:rowOff>
    </xdr:to>
    <xdr:sp macro="" textlink="">
      <xdr:nvSpPr>
        <xdr:cNvPr id="347" name="楕円 346"/>
        <xdr:cNvSpPr/>
      </xdr:nvSpPr>
      <xdr:spPr>
        <a:xfrm>
          <a:off x="15240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68491</xdr:rowOff>
    </xdr:from>
    <xdr:ext cx="762000" cy="259045"/>
    <xdr:sp macro="" textlink="">
      <xdr:nvSpPr>
        <xdr:cNvPr id="348" name="テキスト ボックス 347"/>
        <xdr:cNvSpPr txBox="1"/>
      </xdr:nvSpPr>
      <xdr:spPr>
        <a:xfrm>
          <a:off x="14909800" y="105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9" name="楕円 348"/>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50" name="テキスト ボックス 349"/>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161607</xdr:rowOff>
    </xdr:from>
    <xdr:to>
      <xdr:col>64</xdr:col>
      <xdr:colOff>152400</xdr:colOff>
      <xdr:row>61</xdr:row>
      <xdr:rowOff>91757</xdr:rowOff>
    </xdr:to>
    <xdr:sp macro="" textlink="">
      <xdr:nvSpPr>
        <xdr:cNvPr id="351" name="楕円 350"/>
        <xdr:cNvSpPr/>
      </xdr:nvSpPr>
      <xdr:spPr>
        <a:xfrm>
          <a:off x="13462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76534</xdr:rowOff>
    </xdr:from>
    <xdr:ext cx="762000" cy="259045"/>
    <xdr:sp macro="" textlink="">
      <xdr:nvSpPr>
        <xdr:cNvPr id="352" name="テキスト ボックス 351"/>
        <xdr:cNvSpPr txBox="1"/>
      </xdr:nvSpPr>
      <xdr:spPr>
        <a:xfrm>
          <a:off x="13131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過去に発行した教育施設に係る建設地方債の償還開始等により一般会計等に係る公債費（元利償還金）が増加したため、実質公債費比率（３カ年平均）は前年度より</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0.3</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ポイント悪化したが、類似団体内平均値と比較すると</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4.0</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ポイント下回っている。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今後は公共施設の維持・管理等について計画的かつ効率的な執行に努め、可能な限り新規の起債発行を抑制し、財政の健全化に努める。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73237</xdr:rowOff>
    </xdr:to>
    <xdr:cxnSp macro="">
      <xdr:nvCxnSpPr>
        <xdr:cNvPr id="385" name="直線コネクタ 384"/>
        <xdr:cNvCxnSpPr/>
      </xdr:nvCxnSpPr>
      <xdr:spPr>
        <a:xfrm>
          <a:off x="16179800" y="67356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57150</xdr:rowOff>
    </xdr:to>
    <xdr:cxnSp macro="">
      <xdr:nvCxnSpPr>
        <xdr:cNvPr id="388" name="直線コネクタ 387"/>
        <xdr:cNvCxnSpPr/>
      </xdr:nvCxnSpPr>
      <xdr:spPr>
        <a:xfrm flipV="1">
          <a:off x="15290800" y="673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137583</xdr:rowOff>
    </xdr:to>
    <xdr:cxnSp macro="">
      <xdr:nvCxnSpPr>
        <xdr:cNvPr id="391" name="直線コネクタ 390"/>
        <xdr:cNvCxnSpPr/>
      </xdr:nvCxnSpPr>
      <xdr:spPr>
        <a:xfrm flipV="1">
          <a:off x="14401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38523</xdr:rowOff>
    </xdr:to>
    <xdr:cxnSp macro="">
      <xdr:nvCxnSpPr>
        <xdr:cNvPr id="394" name="直線コネクタ 393"/>
        <xdr:cNvCxnSpPr/>
      </xdr:nvCxnSpPr>
      <xdr:spPr>
        <a:xfrm flipV="1">
          <a:off x="13512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4" name="楕円 403"/>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5"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8" name="楕円 407"/>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9" name="テキスト ボックス 408"/>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0" name="楕円 409"/>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1" name="テキスト ボックス 410"/>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2" name="楕円 411"/>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3" name="テキスト ボックス 412"/>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地方債残高や公営企業等繰入見込額、消防の広域化に伴う退職手当負担見込額の減少等により将来負担額が減少し、令和２年度の将来負担比率はマイナスとなった。今後も計画的な地方債の発行及び残高管理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99302</xdr:rowOff>
    </xdr:from>
    <xdr:to>
      <xdr:col>68</xdr:col>
      <xdr:colOff>152400</xdr:colOff>
      <xdr:row>13</xdr:row>
      <xdr:rowOff>106196</xdr:rowOff>
    </xdr:to>
    <xdr:cxnSp macro="">
      <xdr:nvCxnSpPr>
        <xdr:cNvPr id="449" name="直線コネクタ 448"/>
        <xdr:cNvCxnSpPr/>
      </xdr:nvCxnSpPr>
      <xdr:spPr>
        <a:xfrm flipV="1">
          <a:off x="13512800" y="232815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2" name="フローチャート: 判断 451"/>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3" name="テキスト ボックス 452"/>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6" name="フローチャート: 判断 455"/>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7" name="テキスト ボックス 456"/>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8" name="フローチャート: 判断 457"/>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9" name="テキスト ボックス 458"/>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48502</xdr:rowOff>
    </xdr:from>
    <xdr:to>
      <xdr:col>68</xdr:col>
      <xdr:colOff>203200</xdr:colOff>
      <xdr:row>13</xdr:row>
      <xdr:rowOff>150102</xdr:rowOff>
    </xdr:to>
    <xdr:sp macro="" textlink="">
      <xdr:nvSpPr>
        <xdr:cNvPr id="465" name="楕円 464"/>
        <xdr:cNvSpPr/>
      </xdr:nvSpPr>
      <xdr:spPr>
        <a:xfrm>
          <a:off x="14351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160279</xdr:rowOff>
    </xdr:from>
    <xdr:ext cx="762000" cy="259045"/>
    <xdr:sp macro="" textlink="">
      <xdr:nvSpPr>
        <xdr:cNvPr id="466" name="テキスト ボックス 465"/>
        <xdr:cNvSpPr txBox="1"/>
      </xdr:nvSpPr>
      <xdr:spPr>
        <a:xfrm>
          <a:off x="14020800" y="20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55396</xdr:rowOff>
    </xdr:from>
    <xdr:to>
      <xdr:col>64</xdr:col>
      <xdr:colOff>152400</xdr:colOff>
      <xdr:row>13</xdr:row>
      <xdr:rowOff>156996</xdr:rowOff>
    </xdr:to>
    <xdr:sp macro="" textlink="">
      <xdr:nvSpPr>
        <xdr:cNvPr id="467" name="楕円 466"/>
        <xdr:cNvSpPr/>
      </xdr:nvSpPr>
      <xdr:spPr>
        <a:xfrm>
          <a:off x="13462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167173</xdr:rowOff>
    </xdr:from>
    <xdr:ext cx="762000" cy="259045"/>
    <xdr:sp macro="" textlink="">
      <xdr:nvSpPr>
        <xdr:cNvPr id="468" name="テキスト ボックス 467"/>
        <xdr:cNvSpPr txBox="1"/>
      </xdr:nvSpPr>
      <xdr:spPr>
        <a:xfrm>
          <a:off x="13131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58,705
58,247
11.92
26,949,340
26,782,625
160,704
12,272,691
17,215,133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令和２年度については、高齢・高給職員等の退職者数が前年度と比較して増加したほか、会計年度任用職員制度が開始されたこと等により、令和元年度よりも微増となっている状況である。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今後も、人件費の抑制に努めるとともに、国家公務員や民間企業の給与水準との均衡を図りながら、時代の変化に対応した適正な給与制度の運用に努める。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123190</xdr:rowOff>
    </xdr:to>
    <xdr:cxnSp macro="">
      <xdr:nvCxnSpPr>
        <xdr:cNvPr id="66" name="直線コネクタ 65"/>
        <xdr:cNvCxnSpPr/>
      </xdr:nvCxnSpPr>
      <xdr:spPr>
        <a:xfrm>
          <a:off x="3987800" y="671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31750</xdr:rowOff>
    </xdr:to>
    <xdr:cxnSp macro="">
      <xdr:nvCxnSpPr>
        <xdr:cNvPr id="69" name="直線コネクタ 68"/>
        <xdr:cNvCxnSpPr/>
      </xdr:nvCxnSpPr>
      <xdr:spPr>
        <a:xfrm>
          <a:off x="3098800" y="6619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134620</xdr:rowOff>
    </xdr:to>
    <xdr:cxnSp macro="">
      <xdr:nvCxnSpPr>
        <xdr:cNvPr id="72" name="直線コネクタ 71"/>
        <xdr:cNvCxnSpPr/>
      </xdr:nvCxnSpPr>
      <xdr:spPr>
        <a:xfrm flipV="1">
          <a:off x="2209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115570</xdr:rowOff>
    </xdr:to>
    <xdr:cxnSp macro="">
      <xdr:nvCxnSpPr>
        <xdr:cNvPr id="75" name="直線コネクタ 74"/>
        <xdr:cNvCxnSpPr/>
      </xdr:nvCxnSpPr>
      <xdr:spPr>
        <a:xfrm flipV="1">
          <a:off x="1320800" y="6649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会計年度任用職員制度の開始に伴うアルバイト賃金の人件費への振替等により、前年度より</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0.6</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ポイント減少したが、電算関係経費の増加が著しく、物件費の経常収支比率は類似団体内平均値に比べ</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6.1</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ポイント上回っている。</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本市では、施設の維持管理について指定管理者制度を活用し民間企業へ委託するなど、効率的な予算執行に努めているが、行政サービスの多様化による委託業務の増加が顕著である。行政規模に応じたサービス水準の適正化に努める</a:t>
          </a:r>
          <a:r>
            <a:rPr lang="ja-JP" altLang="en-US" sz="1100" b="0" i="0" u="none" strike="noStrike" baseline="0" smtClean="0">
              <a:solidFill>
                <a:srgbClr val="000000"/>
              </a:solidFill>
              <a:latin typeface="+mn-lt"/>
              <a:ea typeface="+mn-ea"/>
              <a:cs typeface="+mn-cs"/>
            </a:rPr>
            <a:t>。</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101854</xdr:rowOff>
    </xdr:from>
    <xdr:to>
      <xdr:col>82</xdr:col>
      <xdr:colOff>107950</xdr:colOff>
      <xdr:row>19</xdr:row>
      <xdr:rowOff>156718</xdr:rowOff>
    </xdr:to>
    <xdr:cxnSp macro="">
      <xdr:nvCxnSpPr>
        <xdr:cNvPr id="125" name="直線コネクタ 124"/>
        <xdr:cNvCxnSpPr/>
      </xdr:nvCxnSpPr>
      <xdr:spPr>
        <a:xfrm flipV="1">
          <a:off x="15671800" y="33594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156718</xdr:rowOff>
    </xdr:to>
    <xdr:cxnSp macro="">
      <xdr:nvCxnSpPr>
        <xdr:cNvPr id="128" name="直線コネクタ 127"/>
        <xdr:cNvCxnSpPr/>
      </xdr:nvCxnSpPr>
      <xdr:spPr>
        <a:xfrm>
          <a:off x="14782800" y="3350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28702</xdr:rowOff>
    </xdr:from>
    <xdr:to>
      <xdr:col>73</xdr:col>
      <xdr:colOff>180975</xdr:colOff>
      <xdr:row>19</xdr:row>
      <xdr:rowOff>92710</xdr:rowOff>
    </xdr:to>
    <xdr:cxnSp macro="">
      <xdr:nvCxnSpPr>
        <xdr:cNvPr id="131" name="直線コネクタ 130"/>
        <xdr:cNvCxnSpPr/>
      </xdr:nvCxnSpPr>
      <xdr:spPr>
        <a:xfrm>
          <a:off x="13893800" y="32862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28702</xdr:rowOff>
    </xdr:from>
    <xdr:to>
      <xdr:col>69</xdr:col>
      <xdr:colOff>92075</xdr:colOff>
      <xdr:row>19</xdr:row>
      <xdr:rowOff>83566</xdr:rowOff>
    </xdr:to>
    <xdr:cxnSp macro="">
      <xdr:nvCxnSpPr>
        <xdr:cNvPr id="134" name="直線コネクタ 133"/>
        <xdr:cNvCxnSpPr/>
      </xdr:nvCxnSpPr>
      <xdr:spPr>
        <a:xfrm flipV="1">
          <a:off x="13004800" y="32862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51054</xdr:rowOff>
    </xdr:from>
    <xdr:to>
      <xdr:col>82</xdr:col>
      <xdr:colOff>158750</xdr:colOff>
      <xdr:row>19</xdr:row>
      <xdr:rowOff>152654</xdr:rowOff>
    </xdr:to>
    <xdr:sp macro="" textlink="">
      <xdr:nvSpPr>
        <xdr:cNvPr id="144" name="楕円 143"/>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23131</xdr:rowOff>
    </xdr:from>
    <xdr:ext cx="762000" cy="259045"/>
    <xdr:sp macro="" textlink="">
      <xdr:nvSpPr>
        <xdr:cNvPr id="145" name="物件費該当値テキスト"/>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105918</xdr:rowOff>
    </xdr:from>
    <xdr:to>
      <xdr:col>78</xdr:col>
      <xdr:colOff>120650</xdr:colOff>
      <xdr:row>20</xdr:row>
      <xdr:rowOff>36068</xdr:rowOff>
    </xdr:to>
    <xdr:sp macro="" textlink="">
      <xdr:nvSpPr>
        <xdr:cNvPr id="146" name="楕円 145"/>
        <xdr:cNvSpPr/>
      </xdr:nvSpPr>
      <xdr:spPr>
        <a:xfrm>
          <a:off x="15621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20845</xdr:rowOff>
    </xdr:from>
    <xdr:ext cx="736600" cy="259045"/>
    <xdr:sp macro="" textlink="">
      <xdr:nvSpPr>
        <xdr:cNvPr id="147" name="テキスト ボックス 146"/>
        <xdr:cNvSpPr txBox="1"/>
      </xdr:nvSpPr>
      <xdr:spPr>
        <a:xfrm>
          <a:off x="15290800" y="344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8" name="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149352</xdr:rowOff>
    </xdr:from>
    <xdr:to>
      <xdr:col>69</xdr:col>
      <xdr:colOff>142875</xdr:colOff>
      <xdr:row>19</xdr:row>
      <xdr:rowOff>79502</xdr:rowOff>
    </xdr:to>
    <xdr:sp macro="" textlink="">
      <xdr:nvSpPr>
        <xdr:cNvPr id="150" name="楕円 149"/>
        <xdr:cNvSpPr/>
      </xdr:nvSpPr>
      <xdr:spPr>
        <a:xfrm>
          <a:off x="13843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64279</xdr:rowOff>
    </xdr:from>
    <xdr:ext cx="762000" cy="259045"/>
    <xdr:sp macro="" textlink="">
      <xdr:nvSpPr>
        <xdr:cNvPr id="151" name="テキスト ボックス 150"/>
        <xdr:cNvSpPr txBox="1"/>
      </xdr:nvSpPr>
      <xdr:spPr>
        <a:xfrm>
          <a:off x="13512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32766</xdr:rowOff>
    </xdr:from>
    <xdr:to>
      <xdr:col>65</xdr:col>
      <xdr:colOff>53975</xdr:colOff>
      <xdr:row>19</xdr:row>
      <xdr:rowOff>134366</xdr:rowOff>
    </xdr:to>
    <xdr:sp macro="" textlink="">
      <xdr:nvSpPr>
        <xdr:cNvPr id="152" name="楕円 151"/>
        <xdr:cNvSpPr/>
      </xdr:nvSpPr>
      <xdr:spPr>
        <a:xfrm>
          <a:off x="12954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119143</xdr:rowOff>
    </xdr:from>
    <xdr:ext cx="762000" cy="259045"/>
    <xdr:sp macro="" textlink="">
      <xdr:nvSpPr>
        <xdr:cNvPr id="153" name="テキスト ボックス 152"/>
        <xdr:cNvSpPr txBox="1"/>
      </xdr:nvSpPr>
      <xdr:spPr>
        <a:xfrm>
          <a:off x="12623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前年度と比較すると</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1.4</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ポイント減少し、類似団体内平均値と同値となったが、これは、新型コロナウイルス感染症の蔓延に伴う医療機関への受診控えによる医療扶助等が主な原因である。　</a:t>
          </a:r>
          <a:endPar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自立支援給付費</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等は増加しており、扶助費は</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今後</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も増加</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傾向が見込まれる</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ため、</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給付制度の制度改正や運用に注視しつつ、受益者負担の適正化を含め財源の確保と給付の適正化に努める。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91622</xdr:rowOff>
    </xdr:to>
    <xdr:cxnSp macro="">
      <xdr:nvCxnSpPr>
        <xdr:cNvPr id="188" name="直線コネクタ 187"/>
        <xdr:cNvCxnSpPr/>
      </xdr:nvCxnSpPr>
      <xdr:spPr>
        <a:xfrm flipV="1">
          <a:off x="3987800" y="97118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91622</xdr:rowOff>
    </xdr:to>
    <xdr:cxnSp macro="">
      <xdr:nvCxnSpPr>
        <xdr:cNvPr id="191" name="直線コネクタ 190"/>
        <xdr:cNvCxnSpPr/>
      </xdr:nvCxnSpPr>
      <xdr:spPr>
        <a:xfrm>
          <a:off x="3098800" y="973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132443</xdr:rowOff>
    </xdr:to>
    <xdr:cxnSp macro="">
      <xdr:nvCxnSpPr>
        <xdr:cNvPr id="194" name="直線コネクタ 193"/>
        <xdr:cNvCxnSpPr/>
      </xdr:nvCxnSpPr>
      <xdr:spPr>
        <a:xfrm>
          <a:off x="2209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56243</xdr:rowOff>
    </xdr:to>
    <xdr:cxnSp macro="">
      <xdr:nvCxnSpPr>
        <xdr:cNvPr id="197" name="直線コネクタ 196"/>
        <xdr:cNvCxnSpPr/>
      </xdr:nvCxnSpPr>
      <xdr:spPr>
        <a:xfrm>
          <a:off x="1320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4" name="テキスト ボックス 213"/>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その他に係る経常収支比率は類似団体内平均値を</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0.2</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ポイント上回っているが、前年度比</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0.1</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ポイント悪化している。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主な要因は介護保険や後期高齢者医療保険等の特別会計への繰出金が増加しているためである。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今後、適正な受益者負担割合の設定と、徴収強化を図り、健全化に努める</a:t>
          </a:r>
          <a:r>
            <a:rPr lang="ja-JP" altLang="en-US" sz="1200" b="0" i="0" u="none" strike="noStrike" baseline="0" smtClean="0">
              <a:solidFill>
                <a:srgbClr val="000000"/>
              </a:solidFill>
              <a:latin typeface="+mn-lt"/>
              <a:ea typeface="+mn-ea"/>
              <a:cs typeface="+mn-cs"/>
            </a:rPr>
            <a:t>。</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25400</xdr:rowOff>
    </xdr:to>
    <xdr:cxnSp macro="">
      <xdr:nvCxnSpPr>
        <xdr:cNvPr id="249" name="直線コネクタ 248"/>
        <xdr:cNvCxnSpPr/>
      </xdr:nvCxnSpPr>
      <xdr:spPr>
        <a:xfrm>
          <a:off x="15671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2" name="直線コネクタ 251"/>
        <xdr:cNvCxnSpPr/>
      </xdr:nvCxnSpPr>
      <xdr:spPr>
        <a:xfrm>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57</xdr:row>
      <xdr:rowOff>146050</xdr:rowOff>
    </xdr:to>
    <xdr:cxnSp macro="">
      <xdr:nvCxnSpPr>
        <xdr:cNvPr id="255" name="直線コネクタ 254"/>
        <xdr:cNvCxnSpPr/>
      </xdr:nvCxnSpPr>
      <xdr:spPr>
        <a:xfrm>
          <a:off x="13893800" y="989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120650</xdr:rowOff>
    </xdr:to>
    <xdr:cxnSp macro="">
      <xdr:nvCxnSpPr>
        <xdr:cNvPr id="258" name="直線コネクタ 257"/>
        <xdr:cNvCxnSpPr/>
      </xdr:nvCxnSpPr>
      <xdr:spPr>
        <a:xfrm>
          <a:off x="13004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8" name="楕円 267"/>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9"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1" name="テキスト ボックス 270"/>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3" name="テキスト ボックス 272"/>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4" name="楕円 273"/>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5" name="テキスト ボックス 274"/>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mn-lt"/>
              <a:ea typeface="+mn-ea"/>
              <a:cs typeface="+mn-cs"/>
            </a:rPr>
            <a:t>　</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幼稚園就園奨励費補助金等の減により、前年度と比較して</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0.5</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ポイント減少した。</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類似団体内平均値に比べても、</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6.3</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ポイント下回っており、過去の行財政改革における、各種補助金や助成金の支給基準や金額の見直しによる適正化の効果が続いている。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今後も社会情勢の変化に注視しつつ、適正な執行に努める。</a:t>
          </a:r>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60706</xdr:rowOff>
    </xdr:to>
    <xdr:cxnSp macro="">
      <xdr:nvCxnSpPr>
        <xdr:cNvPr id="307" name="直線コネクタ 306"/>
        <xdr:cNvCxnSpPr/>
      </xdr:nvCxnSpPr>
      <xdr:spPr>
        <a:xfrm flipV="1">
          <a:off x="15671800" y="60385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65278</xdr:rowOff>
    </xdr:to>
    <xdr:cxnSp macro="">
      <xdr:nvCxnSpPr>
        <xdr:cNvPr id="310" name="直線コネクタ 309"/>
        <xdr:cNvCxnSpPr/>
      </xdr:nvCxnSpPr>
      <xdr:spPr>
        <a:xfrm flipV="1">
          <a:off x="14782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13" name="直線コネクタ 312"/>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106426</xdr:rowOff>
    </xdr:to>
    <xdr:cxnSp macro="">
      <xdr:nvCxnSpPr>
        <xdr:cNvPr id="316" name="直線コネクタ 315"/>
        <xdr:cNvCxnSpPr/>
      </xdr:nvCxnSpPr>
      <xdr:spPr>
        <a:xfrm flipV="1">
          <a:off x="13004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6" name="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8" name="楕円 327"/>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9" name="テキスト ボックス 328"/>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0" name="楕円 329"/>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1" name="テキスト ボックス 330"/>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2" name="楕円 33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3" name="テキスト ボックス 33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4" name="楕円 333"/>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5" name="テキスト ボックス 334"/>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過年度に発行した教育施設に係る建設事業債の償還開始等により、令和２年度の公債費は前年度と比較して</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0.3</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ポイント悪化した。</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類似団体内平均値を</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0.6</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ポイント下回っているものの、今後、各公共施設の老朽化に伴う施設改修が控えているため、計画的かつ効率的な事業の執行及び、起債の抑制に努める。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46989</xdr:rowOff>
    </xdr:to>
    <xdr:cxnSp macro="">
      <xdr:nvCxnSpPr>
        <xdr:cNvPr id="365" name="直線コネクタ 364"/>
        <xdr:cNvCxnSpPr/>
      </xdr:nvCxnSpPr>
      <xdr:spPr>
        <a:xfrm>
          <a:off x="3987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33274</xdr:rowOff>
    </xdr:to>
    <xdr:cxnSp macro="">
      <xdr:nvCxnSpPr>
        <xdr:cNvPr id="368" name="直線コネクタ 367"/>
        <xdr:cNvCxnSpPr/>
      </xdr:nvCxnSpPr>
      <xdr:spPr>
        <a:xfrm>
          <a:off x="3098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24130</xdr:rowOff>
    </xdr:to>
    <xdr:cxnSp macro="">
      <xdr:nvCxnSpPr>
        <xdr:cNvPr id="371" name="直線コネクタ 370"/>
        <xdr:cNvCxnSpPr/>
      </xdr:nvCxnSpPr>
      <xdr:spPr>
        <a:xfrm flipV="1">
          <a:off x="2209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42418</xdr:rowOff>
    </xdr:to>
    <xdr:cxnSp macro="">
      <xdr:nvCxnSpPr>
        <xdr:cNvPr id="374" name="直線コネクタ 373"/>
        <xdr:cNvCxnSpPr/>
      </xdr:nvCxnSpPr>
      <xdr:spPr>
        <a:xfrm flipV="1">
          <a:off x="1320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4" name="楕円 383"/>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5"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6" name="楕円 385"/>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7" name="テキスト ボックス 386"/>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8" name="楕円 387"/>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9" name="テキスト ボックス 388"/>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0" name="楕円 389"/>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1" name="テキスト ボックス 39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2" name="楕円 391"/>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3" name="テキスト ボックス 39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公債費以外に係る経常収支比率は、類似団体内平均値と比較すると</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5.5</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ポイント上回っているが、前年度と比べ</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1.2</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ポイント減少している。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主な要因は、</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新型コロナウイルス感染症の影響による一時的な物件費・扶助費の減少等</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である</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今後も物件費の抑制や人件費の適正化に努める。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133858</xdr:rowOff>
    </xdr:from>
    <xdr:to>
      <xdr:col>82</xdr:col>
      <xdr:colOff>107950</xdr:colOff>
      <xdr:row>80</xdr:row>
      <xdr:rowOff>17272</xdr:rowOff>
    </xdr:to>
    <xdr:cxnSp macro="">
      <xdr:nvCxnSpPr>
        <xdr:cNvPr id="424" name="直線コネクタ 423"/>
        <xdr:cNvCxnSpPr/>
      </xdr:nvCxnSpPr>
      <xdr:spPr>
        <a:xfrm flipV="1">
          <a:off x="15671800" y="136784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80</xdr:row>
      <xdr:rowOff>17272</xdr:rowOff>
    </xdr:to>
    <xdr:cxnSp macro="">
      <xdr:nvCxnSpPr>
        <xdr:cNvPr id="427" name="直線コネクタ 426"/>
        <xdr:cNvCxnSpPr/>
      </xdr:nvCxnSpPr>
      <xdr:spPr>
        <a:xfrm>
          <a:off x="14782800" y="135778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33274</xdr:rowOff>
    </xdr:to>
    <xdr:cxnSp macro="">
      <xdr:nvCxnSpPr>
        <xdr:cNvPr id="430" name="直線コネクタ 429"/>
        <xdr:cNvCxnSpPr/>
      </xdr:nvCxnSpPr>
      <xdr:spPr>
        <a:xfrm>
          <a:off x="13893800" y="13550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101854</xdr:rowOff>
    </xdr:to>
    <xdr:cxnSp macro="">
      <xdr:nvCxnSpPr>
        <xdr:cNvPr id="433" name="直線コネクタ 432"/>
        <xdr:cNvCxnSpPr/>
      </xdr:nvCxnSpPr>
      <xdr:spPr>
        <a:xfrm flipV="1">
          <a:off x="13004800" y="135503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83058</xdr:rowOff>
    </xdr:from>
    <xdr:to>
      <xdr:col>82</xdr:col>
      <xdr:colOff>158750</xdr:colOff>
      <xdr:row>80</xdr:row>
      <xdr:rowOff>13208</xdr:rowOff>
    </xdr:to>
    <xdr:sp macro="" textlink="">
      <xdr:nvSpPr>
        <xdr:cNvPr id="443" name="楕円 442"/>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55135</xdr:rowOff>
    </xdr:from>
    <xdr:ext cx="762000" cy="259045"/>
    <xdr:sp macro="" textlink="">
      <xdr:nvSpPr>
        <xdr:cNvPr id="444" name="公債費以外該当値テキスト"/>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5" name="楕円 444"/>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46" name="テキスト ボックス 445"/>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7" name="楕円 446"/>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48" name="テキスト ボックス 447"/>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49" name="楕円 448"/>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0" name="テキスト ボックス 449"/>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1" name="楕円 450"/>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2" name="テキスト ボックス 451"/>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20815</xdr:rowOff>
    </xdr:from>
    <xdr:to>
      <xdr:col>29</xdr:col>
      <xdr:colOff>127000</xdr:colOff>
      <xdr:row>17</xdr:row>
      <xdr:rowOff>26130</xdr:rowOff>
    </xdr:to>
    <xdr:cxnSp macro="">
      <xdr:nvCxnSpPr>
        <xdr:cNvPr id="50" name="直線コネクタ 49"/>
        <xdr:cNvCxnSpPr/>
      </xdr:nvCxnSpPr>
      <xdr:spPr bwMode="auto">
        <a:xfrm>
          <a:off x="5003800" y="2983090"/>
          <a:ext cx="6477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20815</xdr:rowOff>
    </xdr:from>
    <xdr:to>
      <xdr:col>26</xdr:col>
      <xdr:colOff>50800</xdr:colOff>
      <xdr:row>17</xdr:row>
      <xdr:rowOff>33636</xdr:rowOff>
    </xdr:to>
    <xdr:cxnSp macro="">
      <xdr:nvCxnSpPr>
        <xdr:cNvPr id="53" name="直線コネクタ 52"/>
        <xdr:cNvCxnSpPr/>
      </xdr:nvCxnSpPr>
      <xdr:spPr bwMode="auto">
        <a:xfrm flipV="1">
          <a:off x="4305300" y="2983090"/>
          <a:ext cx="698500" cy="1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33636</xdr:rowOff>
    </xdr:from>
    <xdr:to>
      <xdr:col>22</xdr:col>
      <xdr:colOff>114300</xdr:colOff>
      <xdr:row>17</xdr:row>
      <xdr:rowOff>41237</xdr:rowOff>
    </xdr:to>
    <xdr:cxnSp macro="">
      <xdr:nvCxnSpPr>
        <xdr:cNvPr id="56" name="直線コネクタ 55"/>
        <xdr:cNvCxnSpPr/>
      </xdr:nvCxnSpPr>
      <xdr:spPr bwMode="auto">
        <a:xfrm flipV="1">
          <a:off x="3606800" y="2995911"/>
          <a:ext cx="6985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41237</xdr:rowOff>
    </xdr:from>
    <xdr:to>
      <xdr:col>18</xdr:col>
      <xdr:colOff>177800</xdr:colOff>
      <xdr:row>17</xdr:row>
      <xdr:rowOff>50857</xdr:rowOff>
    </xdr:to>
    <xdr:cxnSp macro="">
      <xdr:nvCxnSpPr>
        <xdr:cNvPr id="59" name="直線コネクタ 58"/>
        <xdr:cNvCxnSpPr/>
      </xdr:nvCxnSpPr>
      <xdr:spPr bwMode="auto">
        <a:xfrm flipV="1">
          <a:off x="2908300" y="3003512"/>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146780</xdr:rowOff>
    </xdr:from>
    <xdr:to>
      <xdr:col>29</xdr:col>
      <xdr:colOff>177800</xdr:colOff>
      <xdr:row>17</xdr:row>
      <xdr:rowOff>76930</xdr:rowOff>
    </xdr:to>
    <xdr:sp macro="" textlink="">
      <xdr:nvSpPr>
        <xdr:cNvPr id="69" name="楕円 68"/>
        <xdr:cNvSpPr/>
      </xdr:nvSpPr>
      <xdr:spPr bwMode="auto">
        <a:xfrm>
          <a:off x="5600700" y="293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118857</xdr:rowOff>
    </xdr:from>
    <xdr:ext cx="762000" cy="259045"/>
    <xdr:sp macro="" textlink="">
      <xdr:nvSpPr>
        <xdr:cNvPr id="70" name="人口1人当たり決算額の推移該当値テキスト130"/>
        <xdr:cNvSpPr txBox="1"/>
      </xdr:nvSpPr>
      <xdr:spPr>
        <a:xfrm>
          <a:off x="5740400" y="29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141465</xdr:rowOff>
    </xdr:from>
    <xdr:to>
      <xdr:col>26</xdr:col>
      <xdr:colOff>101600</xdr:colOff>
      <xdr:row>17</xdr:row>
      <xdr:rowOff>71615</xdr:rowOff>
    </xdr:to>
    <xdr:sp macro="" textlink="">
      <xdr:nvSpPr>
        <xdr:cNvPr id="71" name="楕円 70"/>
        <xdr:cNvSpPr/>
      </xdr:nvSpPr>
      <xdr:spPr bwMode="auto">
        <a:xfrm>
          <a:off x="4953000" y="293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81792</xdr:rowOff>
    </xdr:from>
    <xdr:ext cx="736600" cy="259045"/>
    <xdr:sp macro="" textlink="">
      <xdr:nvSpPr>
        <xdr:cNvPr id="72" name="テキスト ボックス 71"/>
        <xdr:cNvSpPr txBox="1"/>
      </xdr:nvSpPr>
      <xdr:spPr>
        <a:xfrm>
          <a:off x="4622800" y="270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154286</xdr:rowOff>
    </xdr:from>
    <xdr:to>
      <xdr:col>22</xdr:col>
      <xdr:colOff>165100</xdr:colOff>
      <xdr:row>17</xdr:row>
      <xdr:rowOff>84436</xdr:rowOff>
    </xdr:to>
    <xdr:sp macro="" textlink="">
      <xdr:nvSpPr>
        <xdr:cNvPr id="73" name="楕円 72"/>
        <xdr:cNvSpPr/>
      </xdr:nvSpPr>
      <xdr:spPr bwMode="auto">
        <a:xfrm>
          <a:off x="42545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94613</xdr:rowOff>
    </xdr:from>
    <xdr:ext cx="762000" cy="259045"/>
    <xdr:sp macro="" textlink="">
      <xdr:nvSpPr>
        <xdr:cNvPr id="74" name="テキスト ボックス 73"/>
        <xdr:cNvSpPr txBox="1"/>
      </xdr:nvSpPr>
      <xdr:spPr>
        <a:xfrm>
          <a:off x="3924300" y="271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161887</xdr:rowOff>
    </xdr:from>
    <xdr:to>
      <xdr:col>19</xdr:col>
      <xdr:colOff>38100</xdr:colOff>
      <xdr:row>17</xdr:row>
      <xdr:rowOff>92037</xdr:rowOff>
    </xdr:to>
    <xdr:sp macro="" textlink="">
      <xdr:nvSpPr>
        <xdr:cNvPr id="75" name="楕円 74"/>
        <xdr:cNvSpPr/>
      </xdr:nvSpPr>
      <xdr:spPr bwMode="auto">
        <a:xfrm>
          <a:off x="3556000" y="295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102214</xdr:rowOff>
    </xdr:from>
    <xdr:ext cx="762000" cy="259045"/>
    <xdr:sp macro="" textlink="">
      <xdr:nvSpPr>
        <xdr:cNvPr id="76" name="テキスト ボックス 75"/>
        <xdr:cNvSpPr txBox="1"/>
      </xdr:nvSpPr>
      <xdr:spPr>
        <a:xfrm>
          <a:off x="3225800" y="272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xdr:rowOff>
    </xdr:from>
    <xdr:to>
      <xdr:col>15</xdr:col>
      <xdr:colOff>101600</xdr:colOff>
      <xdr:row>17</xdr:row>
      <xdr:rowOff>101657</xdr:rowOff>
    </xdr:to>
    <xdr:sp macro="" textlink="">
      <xdr:nvSpPr>
        <xdr:cNvPr id="77" name="楕円 76"/>
        <xdr:cNvSpPr/>
      </xdr:nvSpPr>
      <xdr:spPr bwMode="auto">
        <a:xfrm>
          <a:off x="2857500" y="296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111834</xdr:rowOff>
    </xdr:from>
    <xdr:ext cx="762000" cy="259045"/>
    <xdr:sp macro="" textlink="">
      <xdr:nvSpPr>
        <xdr:cNvPr id="78" name="テキスト ボックス 77"/>
        <xdr:cNvSpPr txBox="1"/>
      </xdr:nvSpPr>
      <xdr:spPr>
        <a:xfrm>
          <a:off x="2527300" y="27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140226</xdr:rowOff>
    </xdr:from>
    <xdr:to>
      <xdr:col>29</xdr:col>
      <xdr:colOff>127000</xdr:colOff>
      <xdr:row>37</xdr:row>
      <xdr:rowOff>18350</xdr:rowOff>
    </xdr:to>
    <xdr:cxnSp macro="">
      <xdr:nvCxnSpPr>
        <xdr:cNvPr id="113" name="直線コネクタ 112"/>
        <xdr:cNvCxnSpPr/>
      </xdr:nvCxnSpPr>
      <xdr:spPr bwMode="auto">
        <a:xfrm flipV="1">
          <a:off x="5003800" y="7093476"/>
          <a:ext cx="647700" cy="4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18350</xdr:rowOff>
    </xdr:from>
    <xdr:to>
      <xdr:col>26</xdr:col>
      <xdr:colOff>50800</xdr:colOff>
      <xdr:row>37</xdr:row>
      <xdr:rowOff>86211</xdr:rowOff>
    </xdr:to>
    <xdr:cxnSp macro="">
      <xdr:nvCxnSpPr>
        <xdr:cNvPr id="116" name="直線コネクタ 115"/>
        <xdr:cNvCxnSpPr/>
      </xdr:nvCxnSpPr>
      <xdr:spPr bwMode="auto">
        <a:xfrm flipV="1">
          <a:off x="4305300" y="7143050"/>
          <a:ext cx="698500" cy="67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34972</xdr:rowOff>
    </xdr:from>
    <xdr:to>
      <xdr:col>22</xdr:col>
      <xdr:colOff>114300</xdr:colOff>
      <xdr:row>37</xdr:row>
      <xdr:rowOff>86211</xdr:rowOff>
    </xdr:to>
    <xdr:cxnSp macro="">
      <xdr:nvCxnSpPr>
        <xdr:cNvPr id="119" name="直線コネクタ 118"/>
        <xdr:cNvCxnSpPr/>
      </xdr:nvCxnSpPr>
      <xdr:spPr bwMode="auto">
        <a:xfrm>
          <a:off x="3606800" y="7159672"/>
          <a:ext cx="698500" cy="5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167429</xdr:rowOff>
    </xdr:from>
    <xdr:to>
      <xdr:col>18</xdr:col>
      <xdr:colOff>177800</xdr:colOff>
      <xdr:row>37</xdr:row>
      <xdr:rowOff>34972</xdr:rowOff>
    </xdr:to>
    <xdr:cxnSp macro="">
      <xdr:nvCxnSpPr>
        <xdr:cNvPr id="122" name="直線コネクタ 121"/>
        <xdr:cNvCxnSpPr/>
      </xdr:nvCxnSpPr>
      <xdr:spPr bwMode="auto">
        <a:xfrm>
          <a:off x="2908300" y="7120679"/>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89426</xdr:rowOff>
    </xdr:from>
    <xdr:to>
      <xdr:col>29</xdr:col>
      <xdr:colOff>177800</xdr:colOff>
      <xdr:row>37</xdr:row>
      <xdr:rowOff>19576</xdr:rowOff>
    </xdr:to>
    <xdr:sp macro="" textlink="">
      <xdr:nvSpPr>
        <xdr:cNvPr id="132" name="楕円 131"/>
        <xdr:cNvSpPr/>
      </xdr:nvSpPr>
      <xdr:spPr bwMode="auto">
        <a:xfrm>
          <a:off x="5600700" y="704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61503</xdr:rowOff>
    </xdr:from>
    <xdr:ext cx="762000" cy="259045"/>
    <xdr:sp macro="" textlink="">
      <xdr:nvSpPr>
        <xdr:cNvPr id="133" name="人口1人当たり決算額の推移該当値テキスト445"/>
        <xdr:cNvSpPr txBox="1"/>
      </xdr:nvSpPr>
      <xdr:spPr>
        <a:xfrm>
          <a:off x="5740400" y="70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139000</xdr:rowOff>
    </xdr:from>
    <xdr:to>
      <xdr:col>26</xdr:col>
      <xdr:colOff>101600</xdr:colOff>
      <xdr:row>37</xdr:row>
      <xdr:rowOff>69150</xdr:rowOff>
    </xdr:to>
    <xdr:sp macro="" textlink="">
      <xdr:nvSpPr>
        <xdr:cNvPr id="134" name="楕円 133"/>
        <xdr:cNvSpPr/>
      </xdr:nvSpPr>
      <xdr:spPr bwMode="auto">
        <a:xfrm>
          <a:off x="4953000" y="7092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53927</xdr:rowOff>
    </xdr:from>
    <xdr:ext cx="736600" cy="259045"/>
    <xdr:sp macro="" textlink="">
      <xdr:nvSpPr>
        <xdr:cNvPr id="135" name="テキスト ボックス 134"/>
        <xdr:cNvSpPr txBox="1"/>
      </xdr:nvSpPr>
      <xdr:spPr>
        <a:xfrm>
          <a:off x="4622800" y="71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35411</xdr:rowOff>
    </xdr:from>
    <xdr:to>
      <xdr:col>22</xdr:col>
      <xdr:colOff>165100</xdr:colOff>
      <xdr:row>37</xdr:row>
      <xdr:rowOff>137011</xdr:rowOff>
    </xdr:to>
    <xdr:sp macro="" textlink="">
      <xdr:nvSpPr>
        <xdr:cNvPr id="136" name="楕円 135"/>
        <xdr:cNvSpPr/>
      </xdr:nvSpPr>
      <xdr:spPr bwMode="auto">
        <a:xfrm>
          <a:off x="4254500" y="716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121788</xdr:rowOff>
    </xdr:from>
    <xdr:ext cx="762000" cy="259045"/>
    <xdr:sp macro="" textlink="">
      <xdr:nvSpPr>
        <xdr:cNvPr id="137" name="テキスト ボックス 136"/>
        <xdr:cNvSpPr txBox="1"/>
      </xdr:nvSpPr>
      <xdr:spPr>
        <a:xfrm>
          <a:off x="3924300" y="724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155622</xdr:rowOff>
    </xdr:from>
    <xdr:to>
      <xdr:col>19</xdr:col>
      <xdr:colOff>38100</xdr:colOff>
      <xdr:row>37</xdr:row>
      <xdr:rowOff>85772</xdr:rowOff>
    </xdr:to>
    <xdr:sp macro="" textlink="">
      <xdr:nvSpPr>
        <xdr:cNvPr id="138" name="楕円 137"/>
        <xdr:cNvSpPr/>
      </xdr:nvSpPr>
      <xdr:spPr bwMode="auto">
        <a:xfrm>
          <a:off x="3556000" y="710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70549</xdr:rowOff>
    </xdr:from>
    <xdr:ext cx="762000" cy="259045"/>
    <xdr:sp macro="" textlink="">
      <xdr:nvSpPr>
        <xdr:cNvPr id="139" name="テキスト ボックス 138"/>
        <xdr:cNvSpPr txBox="1"/>
      </xdr:nvSpPr>
      <xdr:spPr>
        <a:xfrm>
          <a:off x="3225800" y="71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116629</xdr:rowOff>
    </xdr:from>
    <xdr:to>
      <xdr:col>15</xdr:col>
      <xdr:colOff>101600</xdr:colOff>
      <xdr:row>37</xdr:row>
      <xdr:rowOff>46779</xdr:rowOff>
    </xdr:to>
    <xdr:sp macro="" textlink="">
      <xdr:nvSpPr>
        <xdr:cNvPr id="140" name="楕円 139"/>
        <xdr:cNvSpPr/>
      </xdr:nvSpPr>
      <xdr:spPr bwMode="auto">
        <a:xfrm>
          <a:off x="2857500" y="706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31556</xdr:rowOff>
    </xdr:from>
    <xdr:ext cx="762000" cy="259045"/>
    <xdr:sp macro="" textlink="">
      <xdr:nvSpPr>
        <xdr:cNvPr id="141" name="テキスト ボックス 140"/>
        <xdr:cNvSpPr txBox="1"/>
      </xdr:nvSpPr>
      <xdr:spPr>
        <a:xfrm>
          <a:off x="2527300" y="71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58,705
58,247
11.92
26,949,340
26,782,625
160,704
12,272,691
17,215,133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170980</xdr:rowOff>
    </xdr:from>
    <xdr:to>
      <xdr:col>24</xdr:col>
      <xdr:colOff>63500</xdr:colOff>
      <xdr:row>36</xdr:row>
      <xdr:rowOff>67443</xdr:rowOff>
    </xdr:to>
    <xdr:cxnSp macro="">
      <xdr:nvCxnSpPr>
        <xdr:cNvPr id="61" name="直線コネクタ 60"/>
        <xdr:cNvCxnSpPr/>
      </xdr:nvCxnSpPr>
      <xdr:spPr>
        <a:xfrm flipV="1">
          <a:off x="3797300" y="6171730"/>
          <a:ext cx="8382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67443</xdr:rowOff>
    </xdr:from>
    <xdr:to>
      <xdr:col>19</xdr:col>
      <xdr:colOff>177800</xdr:colOff>
      <xdr:row>36</xdr:row>
      <xdr:rowOff>134900</xdr:rowOff>
    </xdr:to>
    <xdr:cxnSp macro="">
      <xdr:nvCxnSpPr>
        <xdr:cNvPr id="64" name="直線コネクタ 63"/>
        <xdr:cNvCxnSpPr/>
      </xdr:nvCxnSpPr>
      <xdr:spPr>
        <a:xfrm flipV="1">
          <a:off x="2908300" y="6239643"/>
          <a:ext cx="889000" cy="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127260</xdr:rowOff>
    </xdr:from>
    <xdr:to>
      <xdr:col>15</xdr:col>
      <xdr:colOff>50800</xdr:colOff>
      <xdr:row>36</xdr:row>
      <xdr:rowOff>134900</xdr:rowOff>
    </xdr:to>
    <xdr:cxnSp macro="">
      <xdr:nvCxnSpPr>
        <xdr:cNvPr id="67" name="直線コネクタ 66"/>
        <xdr:cNvCxnSpPr/>
      </xdr:nvCxnSpPr>
      <xdr:spPr>
        <a:xfrm>
          <a:off x="2019300" y="6299460"/>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76435</xdr:rowOff>
    </xdr:from>
    <xdr:to>
      <xdr:col>10</xdr:col>
      <xdr:colOff>114300</xdr:colOff>
      <xdr:row>36</xdr:row>
      <xdr:rowOff>127260</xdr:rowOff>
    </xdr:to>
    <xdr:cxnSp macro="">
      <xdr:nvCxnSpPr>
        <xdr:cNvPr id="70" name="直線コネクタ 69"/>
        <xdr:cNvCxnSpPr/>
      </xdr:nvCxnSpPr>
      <xdr:spPr>
        <a:xfrm>
          <a:off x="1130300" y="6248635"/>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120180</xdr:rowOff>
    </xdr:from>
    <xdr:to>
      <xdr:col>24</xdr:col>
      <xdr:colOff>114300</xdr:colOff>
      <xdr:row>36</xdr:row>
      <xdr:rowOff>50330</xdr:rowOff>
    </xdr:to>
    <xdr:sp macro="" textlink="">
      <xdr:nvSpPr>
        <xdr:cNvPr id="80" name="楕円 79"/>
        <xdr:cNvSpPr/>
      </xdr:nvSpPr>
      <xdr:spPr>
        <a:xfrm>
          <a:off x="4584700" y="61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143057</xdr:rowOff>
    </xdr:from>
    <xdr:ext cx="534377" cy="259045"/>
    <xdr:sp macro="" textlink="">
      <xdr:nvSpPr>
        <xdr:cNvPr id="81" name="人件費該当値テキスト"/>
        <xdr:cNvSpPr txBox="1"/>
      </xdr:nvSpPr>
      <xdr:spPr>
        <a:xfrm>
          <a:off x="4686300" y="59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16643</xdr:rowOff>
    </xdr:from>
    <xdr:to>
      <xdr:col>20</xdr:col>
      <xdr:colOff>38100</xdr:colOff>
      <xdr:row>36</xdr:row>
      <xdr:rowOff>118243</xdr:rowOff>
    </xdr:to>
    <xdr:sp macro="" textlink="">
      <xdr:nvSpPr>
        <xdr:cNvPr id="82" name="楕円 81"/>
        <xdr:cNvSpPr/>
      </xdr:nvSpPr>
      <xdr:spPr>
        <a:xfrm>
          <a:off x="3746500" y="61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134770</xdr:rowOff>
    </xdr:from>
    <xdr:ext cx="534377" cy="259045"/>
    <xdr:sp macro="" textlink="">
      <xdr:nvSpPr>
        <xdr:cNvPr id="83" name="テキスト ボックス 82"/>
        <xdr:cNvSpPr txBox="1"/>
      </xdr:nvSpPr>
      <xdr:spPr>
        <a:xfrm>
          <a:off x="3530111" y="5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84100</xdr:rowOff>
    </xdr:from>
    <xdr:to>
      <xdr:col>15</xdr:col>
      <xdr:colOff>101600</xdr:colOff>
      <xdr:row>37</xdr:row>
      <xdr:rowOff>14250</xdr:rowOff>
    </xdr:to>
    <xdr:sp macro="" textlink="">
      <xdr:nvSpPr>
        <xdr:cNvPr id="84" name="楕円 83"/>
        <xdr:cNvSpPr/>
      </xdr:nvSpPr>
      <xdr:spPr>
        <a:xfrm>
          <a:off x="28575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30777</xdr:rowOff>
    </xdr:from>
    <xdr:ext cx="534377" cy="259045"/>
    <xdr:sp macro="" textlink="">
      <xdr:nvSpPr>
        <xdr:cNvPr id="85" name="テキスト ボックス 84"/>
        <xdr:cNvSpPr txBox="1"/>
      </xdr:nvSpPr>
      <xdr:spPr>
        <a:xfrm>
          <a:off x="2641111" y="60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76460</xdr:rowOff>
    </xdr:from>
    <xdr:to>
      <xdr:col>10</xdr:col>
      <xdr:colOff>165100</xdr:colOff>
      <xdr:row>37</xdr:row>
      <xdr:rowOff>6610</xdr:rowOff>
    </xdr:to>
    <xdr:sp macro="" textlink="">
      <xdr:nvSpPr>
        <xdr:cNvPr id="86" name="楕円 85"/>
        <xdr:cNvSpPr/>
      </xdr:nvSpPr>
      <xdr:spPr>
        <a:xfrm>
          <a:off x="1968500" y="62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23137</xdr:rowOff>
    </xdr:from>
    <xdr:ext cx="534377" cy="259045"/>
    <xdr:sp macro="" textlink="">
      <xdr:nvSpPr>
        <xdr:cNvPr id="87" name="テキスト ボックス 86"/>
        <xdr:cNvSpPr txBox="1"/>
      </xdr:nvSpPr>
      <xdr:spPr>
        <a:xfrm>
          <a:off x="1752111" y="60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25635</xdr:rowOff>
    </xdr:from>
    <xdr:to>
      <xdr:col>6</xdr:col>
      <xdr:colOff>38100</xdr:colOff>
      <xdr:row>36</xdr:row>
      <xdr:rowOff>127235</xdr:rowOff>
    </xdr:to>
    <xdr:sp macro="" textlink="">
      <xdr:nvSpPr>
        <xdr:cNvPr id="88" name="楕円 87"/>
        <xdr:cNvSpPr/>
      </xdr:nvSpPr>
      <xdr:spPr>
        <a:xfrm>
          <a:off x="1079500" y="61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143762</xdr:rowOff>
    </xdr:from>
    <xdr:ext cx="534377" cy="259045"/>
    <xdr:sp macro="" textlink="">
      <xdr:nvSpPr>
        <xdr:cNvPr id="89" name="テキスト ボックス 88"/>
        <xdr:cNvSpPr txBox="1"/>
      </xdr:nvSpPr>
      <xdr:spPr>
        <a:xfrm>
          <a:off x="863111" y="59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110713</xdr:rowOff>
    </xdr:from>
    <xdr:to>
      <xdr:col>24</xdr:col>
      <xdr:colOff>63500</xdr:colOff>
      <xdr:row>56</xdr:row>
      <xdr:rowOff>106782</xdr:rowOff>
    </xdr:to>
    <xdr:cxnSp macro="">
      <xdr:nvCxnSpPr>
        <xdr:cNvPr id="117" name="直線コネクタ 116"/>
        <xdr:cNvCxnSpPr/>
      </xdr:nvCxnSpPr>
      <xdr:spPr>
        <a:xfrm flipV="1">
          <a:off x="3797300" y="9540463"/>
          <a:ext cx="838200" cy="1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106782</xdr:rowOff>
    </xdr:from>
    <xdr:to>
      <xdr:col>19</xdr:col>
      <xdr:colOff>177800</xdr:colOff>
      <xdr:row>56</xdr:row>
      <xdr:rowOff>151222</xdr:rowOff>
    </xdr:to>
    <xdr:cxnSp macro="">
      <xdr:nvCxnSpPr>
        <xdr:cNvPr id="120" name="直線コネクタ 119"/>
        <xdr:cNvCxnSpPr/>
      </xdr:nvCxnSpPr>
      <xdr:spPr>
        <a:xfrm flipV="1">
          <a:off x="2908300" y="9707982"/>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138923</xdr:rowOff>
    </xdr:from>
    <xdr:to>
      <xdr:col>15</xdr:col>
      <xdr:colOff>50800</xdr:colOff>
      <xdr:row>56</xdr:row>
      <xdr:rowOff>151222</xdr:rowOff>
    </xdr:to>
    <xdr:cxnSp macro="">
      <xdr:nvCxnSpPr>
        <xdr:cNvPr id="123" name="直線コネクタ 122"/>
        <xdr:cNvCxnSpPr/>
      </xdr:nvCxnSpPr>
      <xdr:spPr>
        <a:xfrm>
          <a:off x="2019300" y="9740123"/>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132797</xdr:rowOff>
    </xdr:from>
    <xdr:to>
      <xdr:col>10</xdr:col>
      <xdr:colOff>114300</xdr:colOff>
      <xdr:row>56</xdr:row>
      <xdr:rowOff>138923</xdr:rowOff>
    </xdr:to>
    <xdr:cxnSp macro="">
      <xdr:nvCxnSpPr>
        <xdr:cNvPr id="126" name="直線コネクタ 125"/>
        <xdr:cNvCxnSpPr/>
      </xdr:nvCxnSpPr>
      <xdr:spPr>
        <a:xfrm>
          <a:off x="1130300" y="9733997"/>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59913</xdr:rowOff>
    </xdr:from>
    <xdr:to>
      <xdr:col>24</xdr:col>
      <xdr:colOff>114300</xdr:colOff>
      <xdr:row>55</xdr:row>
      <xdr:rowOff>161513</xdr:rowOff>
    </xdr:to>
    <xdr:sp macro="" textlink="">
      <xdr:nvSpPr>
        <xdr:cNvPr id="136" name="楕円 135"/>
        <xdr:cNvSpPr/>
      </xdr:nvSpPr>
      <xdr:spPr>
        <a:xfrm>
          <a:off x="4584700" y="94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82790</xdr:rowOff>
    </xdr:from>
    <xdr:ext cx="534377" cy="259045"/>
    <xdr:sp macro="" textlink="">
      <xdr:nvSpPr>
        <xdr:cNvPr id="137" name="物件費該当値テキスト"/>
        <xdr:cNvSpPr txBox="1"/>
      </xdr:nvSpPr>
      <xdr:spPr>
        <a:xfrm>
          <a:off x="4686300" y="93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55982</xdr:rowOff>
    </xdr:from>
    <xdr:to>
      <xdr:col>20</xdr:col>
      <xdr:colOff>38100</xdr:colOff>
      <xdr:row>56</xdr:row>
      <xdr:rowOff>157582</xdr:rowOff>
    </xdr:to>
    <xdr:sp macro="" textlink="">
      <xdr:nvSpPr>
        <xdr:cNvPr id="138" name="楕円 137"/>
        <xdr:cNvSpPr/>
      </xdr:nvSpPr>
      <xdr:spPr>
        <a:xfrm>
          <a:off x="3746500" y="96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2659</xdr:rowOff>
    </xdr:from>
    <xdr:ext cx="534377" cy="259045"/>
    <xdr:sp macro="" textlink="">
      <xdr:nvSpPr>
        <xdr:cNvPr id="139" name="テキスト ボックス 138"/>
        <xdr:cNvSpPr txBox="1"/>
      </xdr:nvSpPr>
      <xdr:spPr>
        <a:xfrm>
          <a:off x="3530111" y="94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100422</xdr:rowOff>
    </xdr:from>
    <xdr:to>
      <xdr:col>15</xdr:col>
      <xdr:colOff>101600</xdr:colOff>
      <xdr:row>57</xdr:row>
      <xdr:rowOff>30572</xdr:rowOff>
    </xdr:to>
    <xdr:sp macro="" textlink="">
      <xdr:nvSpPr>
        <xdr:cNvPr id="140" name="楕円 139"/>
        <xdr:cNvSpPr/>
      </xdr:nvSpPr>
      <xdr:spPr>
        <a:xfrm>
          <a:off x="2857500" y="97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47099</xdr:rowOff>
    </xdr:from>
    <xdr:ext cx="534377" cy="259045"/>
    <xdr:sp macro="" textlink="">
      <xdr:nvSpPr>
        <xdr:cNvPr id="141" name="テキスト ボックス 140"/>
        <xdr:cNvSpPr txBox="1"/>
      </xdr:nvSpPr>
      <xdr:spPr>
        <a:xfrm>
          <a:off x="2641111" y="947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88123</xdr:rowOff>
    </xdr:from>
    <xdr:to>
      <xdr:col>10</xdr:col>
      <xdr:colOff>165100</xdr:colOff>
      <xdr:row>57</xdr:row>
      <xdr:rowOff>18273</xdr:rowOff>
    </xdr:to>
    <xdr:sp macro="" textlink="">
      <xdr:nvSpPr>
        <xdr:cNvPr id="142" name="楕円 141"/>
        <xdr:cNvSpPr/>
      </xdr:nvSpPr>
      <xdr:spPr>
        <a:xfrm>
          <a:off x="1968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34800</xdr:rowOff>
    </xdr:from>
    <xdr:ext cx="534377" cy="259045"/>
    <xdr:sp macro="" textlink="">
      <xdr:nvSpPr>
        <xdr:cNvPr id="143" name="テキスト ボックス 142"/>
        <xdr:cNvSpPr txBox="1"/>
      </xdr:nvSpPr>
      <xdr:spPr>
        <a:xfrm>
          <a:off x="1752111" y="94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81997</xdr:rowOff>
    </xdr:from>
    <xdr:to>
      <xdr:col>6</xdr:col>
      <xdr:colOff>38100</xdr:colOff>
      <xdr:row>57</xdr:row>
      <xdr:rowOff>12147</xdr:rowOff>
    </xdr:to>
    <xdr:sp macro="" textlink="">
      <xdr:nvSpPr>
        <xdr:cNvPr id="144" name="楕円 143"/>
        <xdr:cNvSpPr/>
      </xdr:nvSpPr>
      <xdr:spPr>
        <a:xfrm>
          <a:off x="1079500" y="96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28674</xdr:rowOff>
    </xdr:from>
    <xdr:ext cx="534377" cy="259045"/>
    <xdr:sp macro="" textlink="">
      <xdr:nvSpPr>
        <xdr:cNvPr id="145" name="テキスト ボックス 144"/>
        <xdr:cNvSpPr txBox="1"/>
      </xdr:nvSpPr>
      <xdr:spPr>
        <a:xfrm>
          <a:off x="863111" y="94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114920</xdr:rowOff>
    </xdr:from>
    <xdr:to>
      <xdr:col>24</xdr:col>
      <xdr:colOff>63500</xdr:colOff>
      <xdr:row>78</xdr:row>
      <xdr:rowOff>115560</xdr:rowOff>
    </xdr:to>
    <xdr:cxnSp macro="">
      <xdr:nvCxnSpPr>
        <xdr:cNvPr id="172" name="直線コネクタ 171"/>
        <xdr:cNvCxnSpPr/>
      </xdr:nvCxnSpPr>
      <xdr:spPr>
        <a:xfrm>
          <a:off x="3797300" y="1348802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114325</xdr:rowOff>
    </xdr:from>
    <xdr:to>
      <xdr:col>19</xdr:col>
      <xdr:colOff>177800</xdr:colOff>
      <xdr:row>78</xdr:row>
      <xdr:rowOff>114920</xdr:rowOff>
    </xdr:to>
    <xdr:cxnSp macro="">
      <xdr:nvCxnSpPr>
        <xdr:cNvPr id="175" name="直線コネクタ 174"/>
        <xdr:cNvCxnSpPr/>
      </xdr:nvCxnSpPr>
      <xdr:spPr>
        <a:xfrm>
          <a:off x="2908300" y="1348742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114325</xdr:rowOff>
    </xdr:from>
    <xdr:to>
      <xdr:col>15</xdr:col>
      <xdr:colOff>50800</xdr:colOff>
      <xdr:row>78</xdr:row>
      <xdr:rowOff>115788</xdr:rowOff>
    </xdr:to>
    <xdr:cxnSp macro="">
      <xdr:nvCxnSpPr>
        <xdr:cNvPr id="178" name="直線コネクタ 177"/>
        <xdr:cNvCxnSpPr/>
      </xdr:nvCxnSpPr>
      <xdr:spPr>
        <a:xfrm flipV="1">
          <a:off x="2019300" y="1348742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115788</xdr:rowOff>
    </xdr:from>
    <xdr:to>
      <xdr:col>10</xdr:col>
      <xdr:colOff>114300</xdr:colOff>
      <xdr:row>78</xdr:row>
      <xdr:rowOff>120955</xdr:rowOff>
    </xdr:to>
    <xdr:cxnSp macro="">
      <xdr:nvCxnSpPr>
        <xdr:cNvPr id="181" name="直線コネクタ 180"/>
        <xdr:cNvCxnSpPr/>
      </xdr:nvCxnSpPr>
      <xdr:spPr>
        <a:xfrm flipV="1">
          <a:off x="1130300" y="1348888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64760</xdr:rowOff>
    </xdr:from>
    <xdr:to>
      <xdr:col>24</xdr:col>
      <xdr:colOff>114300</xdr:colOff>
      <xdr:row>78</xdr:row>
      <xdr:rowOff>166360</xdr:rowOff>
    </xdr:to>
    <xdr:sp macro="" textlink="">
      <xdr:nvSpPr>
        <xdr:cNvPr id="191" name="楕円 190"/>
        <xdr:cNvSpPr/>
      </xdr:nvSpPr>
      <xdr:spPr>
        <a:xfrm>
          <a:off x="4584700" y="134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151137</xdr:rowOff>
    </xdr:from>
    <xdr:ext cx="378565" cy="259045"/>
    <xdr:sp macro="" textlink="">
      <xdr:nvSpPr>
        <xdr:cNvPr id="192" name="維持補修費該当値テキスト"/>
        <xdr:cNvSpPr txBox="1"/>
      </xdr:nvSpPr>
      <xdr:spPr>
        <a:xfrm>
          <a:off x="4686300" y="133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64120</xdr:rowOff>
    </xdr:from>
    <xdr:to>
      <xdr:col>20</xdr:col>
      <xdr:colOff>38100</xdr:colOff>
      <xdr:row>78</xdr:row>
      <xdr:rowOff>165720</xdr:rowOff>
    </xdr:to>
    <xdr:sp macro="" textlink="">
      <xdr:nvSpPr>
        <xdr:cNvPr id="193" name="楕円 192"/>
        <xdr:cNvSpPr/>
      </xdr:nvSpPr>
      <xdr:spPr>
        <a:xfrm>
          <a:off x="37465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156847</xdr:rowOff>
    </xdr:from>
    <xdr:ext cx="378565" cy="259045"/>
    <xdr:sp macro="" textlink="">
      <xdr:nvSpPr>
        <xdr:cNvPr id="194" name="テキスト ボックス 193"/>
        <xdr:cNvSpPr txBox="1"/>
      </xdr:nvSpPr>
      <xdr:spPr>
        <a:xfrm>
          <a:off x="3608017" y="1352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63525</xdr:rowOff>
    </xdr:from>
    <xdr:to>
      <xdr:col>15</xdr:col>
      <xdr:colOff>101600</xdr:colOff>
      <xdr:row>78</xdr:row>
      <xdr:rowOff>165125</xdr:rowOff>
    </xdr:to>
    <xdr:sp macro="" textlink="">
      <xdr:nvSpPr>
        <xdr:cNvPr id="195" name="楕円 194"/>
        <xdr:cNvSpPr/>
      </xdr:nvSpPr>
      <xdr:spPr>
        <a:xfrm>
          <a:off x="2857500" y="13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156252</xdr:rowOff>
    </xdr:from>
    <xdr:ext cx="378565" cy="259045"/>
    <xdr:sp macro="" textlink="">
      <xdr:nvSpPr>
        <xdr:cNvPr id="196" name="テキスト ボックス 195"/>
        <xdr:cNvSpPr txBox="1"/>
      </xdr:nvSpPr>
      <xdr:spPr>
        <a:xfrm>
          <a:off x="2719017" y="1352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64988</xdr:rowOff>
    </xdr:from>
    <xdr:to>
      <xdr:col>10</xdr:col>
      <xdr:colOff>165100</xdr:colOff>
      <xdr:row>78</xdr:row>
      <xdr:rowOff>166588</xdr:rowOff>
    </xdr:to>
    <xdr:sp macro="" textlink="">
      <xdr:nvSpPr>
        <xdr:cNvPr id="197" name="楕円 196"/>
        <xdr:cNvSpPr/>
      </xdr:nvSpPr>
      <xdr:spPr>
        <a:xfrm>
          <a:off x="1968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157715</xdr:rowOff>
    </xdr:from>
    <xdr:ext cx="378565" cy="259045"/>
    <xdr:sp macro="" textlink="">
      <xdr:nvSpPr>
        <xdr:cNvPr id="198" name="テキスト ボックス 197"/>
        <xdr:cNvSpPr txBox="1"/>
      </xdr:nvSpPr>
      <xdr:spPr>
        <a:xfrm>
          <a:off x="1830017" y="13530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70155</xdr:rowOff>
    </xdr:from>
    <xdr:to>
      <xdr:col>6</xdr:col>
      <xdr:colOff>38100</xdr:colOff>
      <xdr:row>79</xdr:row>
      <xdr:rowOff>305</xdr:rowOff>
    </xdr:to>
    <xdr:sp macro="" textlink="">
      <xdr:nvSpPr>
        <xdr:cNvPr id="199" name="楕円 198"/>
        <xdr:cNvSpPr/>
      </xdr:nvSpPr>
      <xdr:spPr>
        <a:xfrm>
          <a:off x="1079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162882</xdr:rowOff>
    </xdr:from>
    <xdr:ext cx="378565" cy="259045"/>
    <xdr:sp macro="" textlink="">
      <xdr:nvSpPr>
        <xdr:cNvPr id="200" name="テキスト ボックス 199"/>
        <xdr:cNvSpPr txBox="1"/>
      </xdr:nvSpPr>
      <xdr:spPr>
        <a:xfrm>
          <a:off x="941017" y="1353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17399</xdr:rowOff>
    </xdr:from>
    <xdr:to>
      <xdr:col>24</xdr:col>
      <xdr:colOff>63500</xdr:colOff>
      <xdr:row>96</xdr:row>
      <xdr:rowOff>106198</xdr:rowOff>
    </xdr:to>
    <xdr:cxnSp macro="">
      <xdr:nvCxnSpPr>
        <xdr:cNvPr id="230" name="直線コネクタ 229"/>
        <xdr:cNvCxnSpPr/>
      </xdr:nvCxnSpPr>
      <xdr:spPr>
        <a:xfrm flipV="1">
          <a:off x="3797300" y="16476599"/>
          <a:ext cx="8382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106198</xdr:rowOff>
    </xdr:from>
    <xdr:to>
      <xdr:col>19</xdr:col>
      <xdr:colOff>177800</xdr:colOff>
      <xdr:row>97</xdr:row>
      <xdr:rowOff>32601</xdr:rowOff>
    </xdr:to>
    <xdr:cxnSp macro="">
      <xdr:nvCxnSpPr>
        <xdr:cNvPr id="233" name="直線コネクタ 232"/>
        <xdr:cNvCxnSpPr/>
      </xdr:nvCxnSpPr>
      <xdr:spPr>
        <a:xfrm flipV="1">
          <a:off x="2908300" y="16565398"/>
          <a:ext cx="889000" cy="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32601</xdr:rowOff>
    </xdr:from>
    <xdr:to>
      <xdr:col>15</xdr:col>
      <xdr:colOff>50800</xdr:colOff>
      <xdr:row>97</xdr:row>
      <xdr:rowOff>36144</xdr:rowOff>
    </xdr:to>
    <xdr:cxnSp macro="">
      <xdr:nvCxnSpPr>
        <xdr:cNvPr id="236" name="直線コネクタ 235"/>
        <xdr:cNvCxnSpPr/>
      </xdr:nvCxnSpPr>
      <xdr:spPr>
        <a:xfrm flipV="1">
          <a:off x="2019300" y="1666325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36144</xdr:rowOff>
    </xdr:from>
    <xdr:to>
      <xdr:col>10</xdr:col>
      <xdr:colOff>114300</xdr:colOff>
      <xdr:row>97</xdr:row>
      <xdr:rowOff>110313</xdr:rowOff>
    </xdr:to>
    <xdr:cxnSp macro="">
      <xdr:nvCxnSpPr>
        <xdr:cNvPr id="239" name="直線コネクタ 238"/>
        <xdr:cNvCxnSpPr/>
      </xdr:nvCxnSpPr>
      <xdr:spPr>
        <a:xfrm flipV="1">
          <a:off x="1130300" y="16666794"/>
          <a:ext cx="889000" cy="7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138049</xdr:rowOff>
    </xdr:from>
    <xdr:to>
      <xdr:col>24</xdr:col>
      <xdr:colOff>114300</xdr:colOff>
      <xdr:row>96</xdr:row>
      <xdr:rowOff>68199</xdr:rowOff>
    </xdr:to>
    <xdr:sp macro="" textlink="">
      <xdr:nvSpPr>
        <xdr:cNvPr id="249" name="楕円 248"/>
        <xdr:cNvSpPr/>
      </xdr:nvSpPr>
      <xdr:spPr>
        <a:xfrm>
          <a:off x="45847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160926</xdr:rowOff>
    </xdr:from>
    <xdr:ext cx="599010" cy="259045"/>
    <xdr:sp macro="" textlink="">
      <xdr:nvSpPr>
        <xdr:cNvPr id="250" name="扶助費該当値テキスト"/>
        <xdr:cNvSpPr txBox="1"/>
      </xdr:nvSpPr>
      <xdr:spPr>
        <a:xfrm>
          <a:off x="4686300" y="1627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55398</xdr:rowOff>
    </xdr:from>
    <xdr:to>
      <xdr:col>20</xdr:col>
      <xdr:colOff>38100</xdr:colOff>
      <xdr:row>96</xdr:row>
      <xdr:rowOff>156998</xdr:rowOff>
    </xdr:to>
    <xdr:sp macro="" textlink="">
      <xdr:nvSpPr>
        <xdr:cNvPr id="251" name="楕円 250"/>
        <xdr:cNvSpPr/>
      </xdr:nvSpPr>
      <xdr:spPr>
        <a:xfrm>
          <a:off x="3746500" y="165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148125</xdr:rowOff>
    </xdr:from>
    <xdr:ext cx="534377" cy="259045"/>
    <xdr:sp macro="" textlink="">
      <xdr:nvSpPr>
        <xdr:cNvPr id="252" name="テキスト ボックス 251"/>
        <xdr:cNvSpPr txBox="1"/>
      </xdr:nvSpPr>
      <xdr:spPr>
        <a:xfrm>
          <a:off x="3530111" y="166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153251</xdr:rowOff>
    </xdr:from>
    <xdr:to>
      <xdr:col>15</xdr:col>
      <xdr:colOff>101600</xdr:colOff>
      <xdr:row>97</xdr:row>
      <xdr:rowOff>83401</xdr:rowOff>
    </xdr:to>
    <xdr:sp macro="" textlink="">
      <xdr:nvSpPr>
        <xdr:cNvPr id="253" name="楕円 252"/>
        <xdr:cNvSpPr/>
      </xdr:nvSpPr>
      <xdr:spPr>
        <a:xfrm>
          <a:off x="2857500" y="166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74528</xdr:rowOff>
    </xdr:from>
    <xdr:ext cx="534377" cy="259045"/>
    <xdr:sp macro="" textlink="">
      <xdr:nvSpPr>
        <xdr:cNvPr id="254" name="テキスト ボックス 253"/>
        <xdr:cNvSpPr txBox="1"/>
      </xdr:nvSpPr>
      <xdr:spPr>
        <a:xfrm>
          <a:off x="2641111" y="167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156794</xdr:rowOff>
    </xdr:from>
    <xdr:to>
      <xdr:col>10</xdr:col>
      <xdr:colOff>165100</xdr:colOff>
      <xdr:row>97</xdr:row>
      <xdr:rowOff>86944</xdr:rowOff>
    </xdr:to>
    <xdr:sp macro="" textlink="">
      <xdr:nvSpPr>
        <xdr:cNvPr id="255" name="楕円 254"/>
        <xdr:cNvSpPr/>
      </xdr:nvSpPr>
      <xdr:spPr>
        <a:xfrm>
          <a:off x="1968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78071</xdr:rowOff>
    </xdr:from>
    <xdr:ext cx="534377" cy="259045"/>
    <xdr:sp macro="" textlink="">
      <xdr:nvSpPr>
        <xdr:cNvPr id="256" name="テキスト ボックス 255"/>
        <xdr:cNvSpPr txBox="1"/>
      </xdr:nvSpPr>
      <xdr:spPr>
        <a:xfrm>
          <a:off x="1752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59513</xdr:rowOff>
    </xdr:from>
    <xdr:to>
      <xdr:col>6</xdr:col>
      <xdr:colOff>38100</xdr:colOff>
      <xdr:row>97</xdr:row>
      <xdr:rowOff>161113</xdr:rowOff>
    </xdr:to>
    <xdr:sp macro="" textlink="">
      <xdr:nvSpPr>
        <xdr:cNvPr id="257" name="楕円 256"/>
        <xdr:cNvSpPr/>
      </xdr:nvSpPr>
      <xdr:spPr>
        <a:xfrm>
          <a:off x="1079500" y="166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152240</xdr:rowOff>
    </xdr:from>
    <xdr:ext cx="534377" cy="259045"/>
    <xdr:sp macro="" textlink="">
      <xdr:nvSpPr>
        <xdr:cNvPr id="258" name="テキスト ボックス 257"/>
        <xdr:cNvSpPr txBox="1"/>
      </xdr:nvSpPr>
      <xdr:spPr>
        <a:xfrm>
          <a:off x="863111" y="167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58327</xdr:rowOff>
    </xdr:from>
    <xdr:to>
      <xdr:col>55</xdr:col>
      <xdr:colOff>0</xdr:colOff>
      <xdr:row>38</xdr:row>
      <xdr:rowOff>13741</xdr:rowOff>
    </xdr:to>
    <xdr:cxnSp macro="">
      <xdr:nvCxnSpPr>
        <xdr:cNvPr id="285" name="直線コネクタ 284"/>
        <xdr:cNvCxnSpPr/>
      </xdr:nvCxnSpPr>
      <xdr:spPr>
        <a:xfrm flipV="1">
          <a:off x="9639300" y="6059077"/>
          <a:ext cx="838200" cy="46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13741</xdr:rowOff>
    </xdr:from>
    <xdr:to>
      <xdr:col>50</xdr:col>
      <xdr:colOff>114300</xdr:colOff>
      <xdr:row>38</xdr:row>
      <xdr:rowOff>25752</xdr:rowOff>
    </xdr:to>
    <xdr:cxnSp macro="">
      <xdr:nvCxnSpPr>
        <xdr:cNvPr id="288" name="直線コネクタ 287"/>
        <xdr:cNvCxnSpPr/>
      </xdr:nvCxnSpPr>
      <xdr:spPr>
        <a:xfrm flipV="1">
          <a:off x="8750300" y="6528841"/>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20174</xdr:rowOff>
    </xdr:from>
    <xdr:to>
      <xdr:col>45</xdr:col>
      <xdr:colOff>177800</xdr:colOff>
      <xdr:row>38</xdr:row>
      <xdr:rowOff>25752</xdr:rowOff>
    </xdr:to>
    <xdr:cxnSp macro="">
      <xdr:nvCxnSpPr>
        <xdr:cNvPr id="291" name="直線コネクタ 290"/>
        <xdr:cNvCxnSpPr/>
      </xdr:nvCxnSpPr>
      <xdr:spPr>
        <a:xfrm>
          <a:off x="7861300" y="653527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13600</xdr:rowOff>
    </xdr:from>
    <xdr:to>
      <xdr:col>41</xdr:col>
      <xdr:colOff>50800</xdr:colOff>
      <xdr:row>38</xdr:row>
      <xdr:rowOff>20174</xdr:rowOff>
    </xdr:to>
    <xdr:cxnSp macro="">
      <xdr:nvCxnSpPr>
        <xdr:cNvPr id="294" name="直線コネクタ 293"/>
        <xdr:cNvCxnSpPr/>
      </xdr:nvCxnSpPr>
      <xdr:spPr>
        <a:xfrm>
          <a:off x="6972300" y="6528700"/>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7527</xdr:rowOff>
    </xdr:from>
    <xdr:to>
      <xdr:col>55</xdr:col>
      <xdr:colOff>50800</xdr:colOff>
      <xdr:row>35</xdr:row>
      <xdr:rowOff>109127</xdr:rowOff>
    </xdr:to>
    <xdr:sp macro="" textlink="">
      <xdr:nvSpPr>
        <xdr:cNvPr id="304" name="楕円 303"/>
        <xdr:cNvSpPr/>
      </xdr:nvSpPr>
      <xdr:spPr>
        <a:xfrm>
          <a:off x="10426700" y="600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93904</xdr:rowOff>
    </xdr:from>
    <xdr:ext cx="599010" cy="259045"/>
    <xdr:sp macro="" textlink="">
      <xdr:nvSpPr>
        <xdr:cNvPr id="305" name="補助費等該当値テキスト"/>
        <xdr:cNvSpPr txBox="1"/>
      </xdr:nvSpPr>
      <xdr:spPr>
        <a:xfrm>
          <a:off x="10528300" y="59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134391</xdr:rowOff>
    </xdr:from>
    <xdr:to>
      <xdr:col>50</xdr:col>
      <xdr:colOff>165100</xdr:colOff>
      <xdr:row>38</xdr:row>
      <xdr:rowOff>64542</xdr:rowOff>
    </xdr:to>
    <xdr:sp macro="" textlink="">
      <xdr:nvSpPr>
        <xdr:cNvPr id="306" name="楕円 305"/>
        <xdr:cNvSpPr/>
      </xdr:nvSpPr>
      <xdr:spPr>
        <a:xfrm>
          <a:off x="9588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55668</xdr:rowOff>
    </xdr:from>
    <xdr:ext cx="534377" cy="259045"/>
    <xdr:sp macro="" textlink="">
      <xdr:nvSpPr>
        <xdr:cNvPr id="307" name="テキスト ボックス 306"/>
        <xdr:cNvSpPr txBox="1"/>
      </xdr:nvSpPr>
      <xdr:spPr>
        <a:xfrm>
          <a:off x="9372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146402</xdr:rowOff>
    </xdr:from>
    <xdr:to>
      <xdr:col>46</xdr:col>
      <xdr:colOff>38100</xdr:colOff>
      <xdr:row>38</xdr:row>
      <xdr:rowOff>76552</xdr:rowOff>
    </xdr:to>
    <xdr:sp macro="" textlink="">
      <xdr:nvSpPr>
        <xdr:cNvPr id="308" name="楕円 307"/>
        <xdr:cNvSpPr/>
      </xdr:nvSpPr>
      <xdr:spPr>
        <a:xfrm>
          <a:off x="8699500" y="64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67679</xdr:rowOff>
    </xdr:from>
    <xdr:ext cx="534377" cy="259045"/>
    <xdr:sp macro="" textlink="">
      <xdr:nvSpPr>
        <xdr:cNvPr id="309" name="テキスト ボックス 308"/>
        <xdr:cNvSpPr txBox="1"/>
      </xdr:nvSpPr>
      <xdr:spPr>
        <a:xfrm>
          <a:off x="8483111" y="65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140824</xdr:rowOff>
    </xdr:from>
    <xdr:to>
      <xdr:col>41</xdr:col>
      <xdr:colOff>101600</xdr:colOff>
      <xdr:row>38</xdr:row>
      <xdr:rowOff>70974</xdr:rowOff>
    </xdr:to>
    <xdr:sp macro="" textlink="">
      <xdr:nvSpPr>
        <xdr:cNvPr id="310" name="楕円 309"/>
        <xdr:cNvSpPr/>
      </xdr:nvSpPr>
      <xdr:spPr>
        <a:xfrm>
          <a:off x="7810500" y="64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62101</xdr:rowOff>
    </xdr:from>
    <xdr:ext cx="534377" cy="259045"/>
    <xdr:sp macro="" textlink="">
      <xdr:nvSpPr>
        <xdr:cNvPr id="311" name="テキスト ボックス 310"/>
        <xdr:cNvSpPr txBox="1"/>
      </xdr:nvSpPr>
      <xdr:spPr>
        <a:xfrm>
          <a:off x="7594111" y="65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134250</xdr:rowOff>
    </xdr:from>
    <xdr:to>
      <xdr:col>36</xdr:col>
      <xdr:colOff>165100</xdr:colOff>
      <xdr:row>38</xdr:row>
      <xdr:rowOff>64399</xdr:rowOff>
    </xdr:to>
    <xdr:sp macro="" textlink="">
      <xdr:nvSpPr>
        <xdr:cNvPr id="312" name="楕円 311"/>
        <xdr:cNvSpPr/>
      </xdr:nvSpPr>
      <xdr:spPr>
        <a:xfrm>
          <a:off x="6921500" y="6477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55527</xdr:rowOff>
    </xdr:from>
    <xdr:ext cx="534377" cy="259045"/>
    <xdr:sp macro="" textlink="">
      <xdr:nvSpPr>
        <xdr:cNvPr id="313" name="テキスト ボックス 312"/>
        <xdr:cNvSpPr txBox="1"/>
      </xdr:nvSpPr>
      <xdr:spPr>
        <a:xfrm>
          <a:off x="6705111" y="6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50698</xdr:rowOff>
    </xdr:from>
    <xdr:to>
      <xdr:col>55</xdr:col>
      <xdr:colOff>0</xdr:colOff>
      <xdr:row>57</xdr:row>
      <xdr:rowOff>88188</xdr:rowOff>
    </xdr:to>
    <xdr:cxnSp macro="">
      <xdr:nvCxnSpPr>
        <xdr:cNvPr id="342" name="直線コネクタ 341"/>
        <xdr:cNvCxnSpPr/>
      </xdr:nvCxnSpPr>
      <xdr:spPr>
        <a:xfrm>
          <a:off x="9639300" y="9823348"/>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114503</xdr:rowOff>
    </xdr:from>
    <xdr:to>
      <xdr:col>50</xdr:col>
      <xdr:colOff>114300</xdr:colOff>
      <xdr:row>57</xdr:row>
      <xdr:rowOff>50698</xdr:rowOff>
    </xdr:to>
    <xdr:cxnSp macro="">
      <xdr:nvCxnSpPr>
        <xdr:cNvPr id="345" name="直線コネクタ 344"/>
        <xdr:cNvCxnSpPr/>
      </xdr:nvCxnSpPr>
      <xdr:spPr>
        <a:xfrm>
          <a:off x="8750300" y="9544253"/>
          <a:ext cx="889000" cy="2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114503</xdr:rowOff>
    </xdr:from>
    <xdr:to>
      <xdr:col>45</xdr:col>
      <xdr:colOff>177800</xdr:colOff>
      <xdr:row>57</xdr:row>
      <xdr:rowOff>16167</xdr:rowOff>
    </xdr:to>
    <xdr:cxnSp macro="">
      <xdr:nvCxnSpPr>
        <xdr:cNvPr id="348" name="直線コネクタ 347"/>
        <xdr:cNvCxnSpPr/>
      </xdr:nvCxnSpPr>
      <xdr:spPr>
        <a:xfrm flipV="1">
          <a:off x="7861300" y="9544253"/>
          <a:ext cx="889000" cy="2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16167</xdr:rowOff>
    </xdr:from>
    <xdr:to>
      <xdr:col>41</xdr:col>
      <xdr:colOff>50800</xdr:colOff>
      <xdr:row>57</xdr:row>
      <xdr:rowOff>93663</xdr:rowOff>
    </xdr:to>
    <xdr:cxnSp macro="">
      <xdr:nvCxnSpPr>
        <xdr:cNvPr id="351" name="直線コネクタ 350"/>
        <xdr:cNvCxnSpPr/>
      </xdr:nvCxnSpPr>
      <xdr:spPr>
        <a:xfrm flipV="1">
          <a:off x="6972300" y="9788817"/>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37388</xdr:rowOff>
    </xdr:from>
    <xdr:to>
      <xdr:col>55</xdr:col>
      <xdr:colOff>50800</xdr:colOff>
      <xdr:row>57</xdr:row>
      <xdr:rowOff>138988</xdr:rowOff>
    </xdr:to>
    <xdr:sp macro="" textlink="">
      <xdr:nvSpPr>
        <xdr:cNvPr id="361" name="楕円 360"/>
        <xdr:cNvSpPr/>
      </xdr:nvSpPr>
      <xdr:spPr>
        <a:xfrm>
          <a:off x="10426700" y="98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15815</xdr:rowOff>
    </xdr:from>
    <xdr:ext cx="534377" cy="259045"/>
    <xdr:sp macro="" textlink="">
      <xdr:nvSpPr>
        <xdr:cNvPr id="362" name="普通建設事業費該当値テキスト"/>
        <xdr:cNvSpPr txBox="1"/>
      </xdr:nvSpPr>
      <xdr:spPr>
        <a:xfrm>
          <a:off x="10528300"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171348</xdr:rowOff>
    </xdr:from>
    <xdr:to>
      <xdr:col>50</xdr:col>
      <xdr:colOff>165100</xdr:colOff>
      <xdr:row>57</xdr:row>
      <xdr:rowOff>101498</xdr:rowOff>
    </xdr:to>
    <xdr:sp macro="" textlink="">
      <xdr:nvSpPr>
        <xdr:cNvPr id="363" name="楕円 362"/>
        <xdr:cNvSpPr/>
      </xdr:nvSpPr>
      <xdr:spPr>
        <a:xfrm>
          <a:off x="9588500" y="97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92625</xdr:rowOff>
    </xdr:from>
    <xdr:ext cx="534377" cy="259045"/>
    <xdr:sp macro="" textlink="">
      <xdr:nvSpPr>
        <xdr:cNvPr id="364" name="テキスト ボックス 363"/>
        <xdr:cNvSpPr txBox="1"/>
      </xdr:nvSpPr>
      <xdr:spPr>
        <a:xfrm>
          <a:off x="9372111" y="98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63703</xdr:rowOff>
    </xdr:from>
    <xdr:to>
      <xdr:col>46</xdr:col>
      <xdr:colOff>38100</xdr:colOff>
      <xdr:row>55</xdr:row>
      <xdr:rowOff>165303</xdr:rowOff>
    </xdr:to>
    <xdr:sp macro="" textlink="">
      <xdr:nvSpPr>
        <xdr:cNvPr id="365" name="楕円 364"/>
        <xdr:cNvSpPr/>
      </xdr:nvSpPr>
      <xdr:spPr>
        <a:xfrm>
          <a:off x="8699500" y="94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10380</xdr:rowOff>
    </xdr:from>
    <xdr:ext cx="534377" cy="259045"/>
    <xdr:sp macro="" textlink="">
      <xdr:nvSpPr>
        <xdr:cNvPr id="366" name="テキスト ボックス 365"/>
        <xdr:cNvSpPr txBox="1"/>
      </xdr:nvSpPr>
      <xdr:spPr>
        <a:xfrm>
          <a:off x="8483111" y="92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136817</xdr:rowOff>
    </xdr:from>
    <xdr:to>
      <xdr:col>41</xdr:col>
      <xdr:colOff>101600</xdr:colOff>
      <xdr:row>57</xdr:row>
      <xdr:rowOff>66967</xdr:rowOff>
    </xdr:to>
    <xdr:sp macro="" textlink="">
      <xdr:nvSpPr>
        <xdr:cNvPr id="367" name="楕円 366"/>
        <xdr:cNvSpPr/>
      </xdr:nvSpPr>
      <xdr:spPr>
        <a:xfrm>
          <a:off x="7810500" y="97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58094</xdr:rowOff>
    </xdr:from>
    <xdr:ext cx="534377" cy="259045"/>
    <xdr:sp macro="" textlink="">
      <xdr:nvSpPr>
        <xdr:cNvPr id="368" name="テキスト ボックス 367"/>
        <xdr:cNvSpPr txBox="1"/>
      </xdr:nvSpPr>
      <xdr:spPr>
        <a:xfrm>
          <a:off x="7594111" y="98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42863</xdr:rowOff>
    </xdr:from>
    <xdr:to>
      <xdr:col>36</xdr:col>
      <xdr:colOff>165100</xdr:colOff>
      <xdr:row>57</xdr:row>
      <xdr:rowOff>144463</xdr:rowOff>
    </xdr:to>
    <xdr:sp macro="" textlink="">
      <xdr:nvSpPr>
        <xdr:cNvPr id="369" name="楕円 368"/>
        <xdr:cNvSpPr/>
      </xdr:nvSpPr>
      <xdr:spPr>
        <a:xfrm>
          <a:off x="6921500" y="9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135590</xdr:rowOff>
    </xdr:from>
    <xdr:ext cx="534377" cy="259045"/>
    <xdr:sp macro="" textlink="">
      <xdr:nvSpPr>
        <xdr:cNvPr id="370" name="テキスト ボックス 369"/>
        <xdr:cNvSpPr txBox="1"/>
      </xdr:nvSpPr>
      <xdr:spPr>
        <a:xfrm>
          <a:off x="6705111" y="9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147949</xdr:rowOff>
    </xdr:from>
    <xdr:to>
      <xdr:col>55</xdr:col>
      <xdr:colOff>0</xdr:colOff>
      <xdr:row>79</xdr:row>
      <xdr:rowOff>44450</xdr:rowOff>
    </xdr:to>
    <xdr:cxnSp macro="">
      <xdr:nvCxnSpPr>
        <xdr:cNvPr id="399" name="直線コネクタ 398"/>
        <xdr:cNvCxnSpPr/>
      </xdr:nvCxnSpPr>
      <xdr:spPr>
        <a:xfrm>
          <a:off x="9639300" y="13521049"/>
          <a:ext cx="8382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39649</xdr:rowOff>
    </xdr:from>
    <xdr:to>
      <xdr:col>50</xdr:col>
      <xdr:colOff>114300</xdr:colOff>
      <xdr:row>78</xdr:row>
      <xdr:rowOff>147949</xdr:rowOff>
    </xdr:to>
    <xdr:cxnSp macro="">
      <xdr:nvCxnSpPr>
        <xdr:cNvPr id="402" name="直線コネクタ 401"/>
        <xdr:cNvCxnSpPr/>
      </xdr:nvCxnSpPr>
      <xdr:spPr>
        <a:xfrm>
          <a:off x="8750300" y="13412749"/>
          <a:ext cx="889000" cy="1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39649</xdr:rowOff>
    </xdr:from>
    <xdr:to>
      <xdr:col>45</xdr:col>
      <xdr:colOff>177800</xdr:colOff>
      <xdr:row>78</xdr:row>
      <xdr:rowOff>115049</xdr:rowOff>
    </xdr:to>
    <xdr:cxnSp macro="">
      <xdr:nvCxnSpPr>
        <xdr:cNvPr id="405" name="直線コネクタ 404"/>
        <xdr:cNvCxnSpPr/>
      </xdr:nvCxnSpPr>
      <xdr:spPr>
        <a:xfrm flipV="1">
          <a:off x="7861300" y="13412749"/>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115049</xdr:rowOff>
    </xdr:from>
    <xdr:to>
      <xdr:col>41</xdr:col>
      <xdr:colOff>50800</xdr:colOff>
      <xdr:row>79</xdr:row>
      <xdr:rowOff>19380</xdr:rowOff>
    </xdr:to>
    <xdr:cxnSp macro="">
      <xdr:nvCxnSpPr>
        <xdr:cNvPr id="408" name="直線コネクタ 407"/>
        <xdr:cNvCxnSpPr/>
      </xdr:nvCxnSpPr>
      <xdr:spPr>
        <a:xfrm flipV="1">
          <a:off x="6972300" y="13488149"/>
          <a:ext cx="889000" cy="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8" name="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97149</xdr:rowOff>
    </xdr:from>
    <xdr:to>
      <xdr:col>50</xdr:col>
      <xdr:colOff>165100</xdr:colOff>
      <xdr:row>79</xdr:row>
      <xdr:rowOff>27299</xdr:rowOff>
    </xdr:to>
    <xdr:sp macro="" textlink="">
      <xdr:nvSpPr>
        <xdr:cNvPr id="420" name="楕円 419"/>
        <xdr:cNvSpPr/>
      </xdr:nvSpPr>
      <xdr:spPr>
        <a:xfrm>
          <a:off x="9588500" y="13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18426</xdr:rowOff>
    </xdr:from>
    <xdr:ext cx="469744" cy="259045"/>
    <xdr:sp macro="" textlink="">
      <xdr:nvSpPr>
        <xdr:cNvPr id="421" name="テキスト ボックス 420"/>
        <xdr:cNvSpPr txBox="1"/>
      </xdr:nvSpPr>
      <xdr:spPr>
        <a:xfrm>
          <a:off x="9404428" y="13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160299</xdr:rowOff>
    </xdr:from>
    <xdr:to>
      <xdr:col>46</xdr:col>
      <xdr:colOff>38100</xdr:colOff>
      <xdr:row>78</xdr:row>
      <xdr:rowOff>90449</xdr:rowOff>
    </xdr:to>
    <xdr:sp macro="" textlink="">
      <xdr:nvSpPr>
        <xdr:cNvPr id="422" name="楕円 421"/>
        <xdr:cNvSpPr/>
      </xdr:nvSpPr>
      <xdr:spPr>
        <a:xfrm>
          <a:off x="8699500" y="133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81576</xdr:rowOff>
    </xdr:from>
    <xdr:ext cx="469744" cy="259045"/>
    <xdr:sp macro="" textlink="">
      <xdr:nvSpPr>
        <xdr:cNvPr id="423" name="テキスト ボックス 422"/>
        <xdr:cNvSpPr txBox="1"/>
      </xdr:nvSpPr>
      <xdr:spPr>
        <a:xfrm>
          <a:off x="8515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64249</xdr:rowOff>
    </xdr:from>
    <xdr:to>
      <xdr:col>41</xdr:col>
      <xdr:colOff>101600</xdr:colOff>
      <xdr:row>78</xdr:row>
      <xdr:rowOff>165849</xdr:rowOff>
    </xdr:to>
    <xdr:sp macro="" textlink="">
      <xdr:nvSpPr>
        <xdr:cNvPr id="424" name="楕円 423"/>
        <xdr:cNvSpPr/>
      </xdr:nvSpPr>
      <xdr:spPr>
        <a:xfrm>
          <a:off x="7810500" y="13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156976</xdr:rowOff>
    </xdr:from>
    <xdr:ext cx="469744" cy="259045"/>
    <xdr:sp macro="" textlink="">
      <xdr:nvSpPr>
        <xdr:cNvPr id="425" name="テキスト ボックス 424"/>
        <xdr:cNvSpPr txBox="1"/>
      </xdr:nvSpPr>
      <xdr:spPr>
        <a:xfrm>
          <a:off x="7626428" y="135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140030</xdr:rowOff>
    </xdr:from>
    <xdr:to>
      <xdr:col>36</xdr:col>
      <xdr:colOff>165100</xdr:colOff>
      <xdr:row>79</xdr:row>
      <xdr:rowOff>70180</xdr:rowOff>
    </xdr:to>
    <xdr:sp macro="" textlink="">
      <xdr:nvSpPr>
        <xdr:cNvPr id="426" name="楕円 425"/>
        <xdr:cNvSpPr/>
      </xdr:nvSpPr>
      <xdr:spPr>
        <a:xfrm>
          <a:off x="6921500" y="135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61307</xdr:rowOff>
    </xdr:from>
    <xdr:ext cx="469744" cy="259045"/>
    <xdr:sp macro="" textlink="">
      <xdr:nvSpPr>
        <xdr:cNvPr id="427" name="テキスト ボックス 426"/>
        <xdr:cNvSpPr txBox="1"/>
      </xdr:nvSpPr>
      <xdr:spPr>
        <a:xfrm>
          <a:off x="6737428" y="136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107417</xdr:rowOff>
    </xdr:from>
    <xdr:to>
      <xdr:col>55</xdr:col>
      <xdr:colOff>0</xdr:colOff>
      <xdr:row>98</xdr:row>
      <xdr:rowOff>62230</xdr:rowOff>
    </xdr:to>
    <xdr:cxnSp macro="">
      <xdr:nvCxnSpPr>
        <xdr:cNvPr id="456" name="直線コネクタ 455"/>
        <xdr:cNvCxnSpPr/>
      </xdr:nvCxnSpPr>
      <xdr:spPr>
        <a:xfrm>
          <a:off x="9639300" y="16738067"/>
          <a:ext cx="838200" cy="1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106629</xdr:rowOff>
    </xdr:from>
    <xdr:to>
      <xdr:col>50</xdr:col>
      <xdr:colOff>114300</xdr:colOff>
      <xdr:row>97</xdr:row>
      <xdr:rowOff>107417</xdr:rowOff>
    </xdr:to>
    <xdr:cxnSp macro="">
      <xdr:nvCxnSpPr>
        <xdr:cNvPr id="459" name="直線コネクタ 458"/>
        <xdr:cNvCxnSpPr/>
      </xdr:nvCxnSpPr>
      <xdr:spPr>
        <a:xfrm>
          <a:off x="8750300" y="16737279"/>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106629</xdr:rowOff>
    </xdr:from>
    <xdr:to>
      <xdr:col>45</xdr:col>
      <xdr:colOff>177800</xdr:colOff>
      <xdr:row>97</xdr:row>
      <xdr:rowOff>151651</xdr:rowOff>
    </xdr:to>
    <xdr:cxnSp macro="">
      <xdr:nvCxnSpPr>
        <xdr:cNvPr id="462" name="直線コネクタ 461"/>
        <xdr:cNvCxnSpPr/>
      </xdr:nvCxnSpPr>
      <xdr:spPr>
        <a:xfrm flipV="1">
          <a:off x="7861300" y="16737279"/>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120041</xdr:rowOff>
    </xdr:from>
    <xdr:to>
      <xdr:col>41</xdr:col>
      <xdr:colOff>50800</xdr:colOff>
      <xdr:row>97</xdr:row>
      <xdr:rowOff>151651</xdr:rowOff>
    </xdr:to>
    <xdr:cxnSp macro="">
      <xdr:nvCxnSpPr>
        <xdr:cNvPr id="465" name="直線コネクタ 464"/>
        <xdr:cNvCxnSpPr/>
      </xdr:nvCxnSpPr>
      <xdr:spPr>
        <a:xfrm>
          <a:off x="6972300" y="16750691"/>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11430</xdr:rowOff>
    </xdr:from>
    <xdr:to>
      <xdr:col>55</xdr:col>
      <xdr:colOff>50800</xdr:colOff>
      <xdr:row>98</xdr:row>
      <xdr:rowOff>113030</xdr:rowOff>
    </xdr:to>
    <xdr:sp macro="" textlink="">
      <xdr:nvSpPr>
        <xdr:cNvPr id="475" name="楕円 474"/>
        <xdr:cNvSpPr/>
      </xdr:nvSpPr>
      <xdr:spPr>
        <a:xfrm>
          <a:off x="10426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97807</xdr:rowOff>
    </xdr:from>
    <xdr:ext cx="534377" cy="259045"/>
    <xdr:sp macro="" textlink="">
      <xdr:nvSpPr>
        <xdr:cNvPr id="476" name="普通建設事業費 （ うち更新整備　）該当値テキスト"/>
        <xdr:cNvSpPr txBox="1"/>
      </xdr:nvSpPr>
      <xdr:spPr>
        <a:xfrm>
          <a:off x="10528300"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56617</xdr:rowOff>
    </xdr:from>
    <xdr:to>
      <xdr:col>50</xdr:col>
      <xdr:colOff>165100</xdr:colOff>
      <xdr:row>97</xdr:row>
      <xdr:rowOff>158217</xdr:rowOff>
    </xdr:to>
    <xdr:sp macro="" textlink="">
      <xdr:nvSpPr>
        <xdr:cNvPr id="477" name="楕円 476"/>
        <xdr:cNvSpPr/>
      </xdr:nvSpPr>
      <xdr:spPr>
        <a:xfrm>
          <a:off x="9588500" y="166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149344</xdr:rowOff>
    </xdr:from>
    <xdr:ext cx="534377" cy="259045"/>
    <xdr:sp macro="" textlink="">
      <xdr:nvSpPr>
        <xdr:cNvPr id="478" name="テキスト ボックス 477"/>
        <xdr:cNvSpPr txBox="1"/>
      </xdr:nvSpPr>
      <xdr:spPr>
        <a:xfrm>
          <a:off x="9372111" y="167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55829</xdr:rowOff>
    </xdr:from>
    <xdr:to>
      <xdr:col>46</xdr:col>
      <xdr:colOff>38100</xdr:colOff>
      <xdr:row>97</xdr:row>
      <xdr:rowOff>157429</xdr:rowOff>
    </xdr:to>
    <xdr:sp macro="" textlink="">
      <xdr:nvSpPr>
        <xdr:cNvPr id="479" name="楕円 478"/>
        <xdr:cNvSpPr/>
      </xdr:nvSpPr>
      <xdr:spPr>
        <a:xfrm>
          <a:off x="8699500" y="166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2506</xdr:rowOff>
    </xdr:from>
    <xdr:ext cx="534377" cy="259045"/>
    <xdr:sp macro="" textlink="">
      <xdr:nvSpPr>
        <xdr:cNvPr id="480" name="テキスト ボックス 479"/>
        <xdr:cNvSpPr txBox="1"/>
      </xdr:nvSpPr>
      <xdr:spPr>
        <a:xfrm>
          <a:off x="8483111" y="164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100851</xdr:rowOff>
    </xdr:from>
    <xdr:to>
      <xdr:col>41</xdr:col>
      <xdr:colOff>101600</xdr:colOff>
      <xdr:row>98</xdr:row>
      <xdr:rowOff>31001</xdr:rowOff>
    </xdr:to>
    <xdr:sp macro="" textlink="">
      <xdr:nvSpPr>
        <xdr:cNvPr id="481" name="楕円 480"/>
        <xdr:cNvSpPr/>
      </xdr:nvSpPr>
      <xdr:spPr>
        <a:xfrm>
          <a:off x="7810500" y="167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22128</xdr:rowOff>
    </xdr:from>
    <xdr:ext cx="534377" cy="259045"/>
    <xdr:sp macro="" textlink="">
      <xdr:nvSpPr>
        <xdr:cNvPr id="482" name="テキスト ボックス 481"/>
        <xdr:cNvSpPr txBox="1"/>
      </xdr:nvSpPr>
      <xdr:spPr>
        <a:xfrm>
          <a:off x="7594111" y="168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69241</xdr:rowOff>
    </xdr:from>
    <xdr:to>
      <xdr:col>36</xdr:col>
      <xdr:colOff>165100</xdr:colOff>
      <xdr:row>97</xdr:row>
      <xdr:rowOff>170841</xdr:rowOff>
    </xdr:to>
    <xdr:sp macro="" textlink="">
      <xdr:nvSpPr>
        <xdr:cNvPr id="483" name="楕円 482"/>
        <xdr:cNvSpPr/>
      </xdr:nvSpPr>
      <xdr:spPr>
        <a:xfrm>
          <a:off x="6921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161968</xdr:rowOff>
    </xdr:from>
    <xdr:ext cx="534377" cy="259045"/>
    <xdr:sp macro="" textlink="">
      <xdr:nvSpPr>
        <xdr:cNvPr id="484" name="テキスト ボックス 483"/>
        <xdr:cNvSpPr txBox="1"/>
      </xdr:nvSpPr>
      <xdr:spPr>
        <a:xfrm>
          <a:off x="6705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3397</xdr:rowOff>
    </xdr:from>
    <xdr:to>
      <xdr:col>81</xdr:col>
      <xdr:colOff>50800</xdr:colOff>
      <xdr:row>38</xdr:row>
      <xdr:rowOff>25400</xdr:rowOff>
    </xdr:to>
    <xdr:cxnSp macro="">
      <xdr:nvCxnSpPr>
        <xdr:cNvPr id="512" name="直線コネクタ 511"/>
        <xdr:cNvCxnSpPr/>
      </xdr:nvCxnSpPr>
      <xdr:spPr>
        <a:xfrm>
          <a:off x="14592300" y="6518497"/>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3397</xdr:rowOff>
    </xdr:from>
    <xdr:to>
      <xdr:col>76</xdr:col>
      <xdr:colOff>114300</xdr:colOff>
      <xdr:row>38</xdr:row>
      <xdr:rowOff>25400</xdr:rowOff>
    </xdr:to>
    <xdr:cxnSp macro="">
      <xdr:nvCxnSpPr>
        <xdr:cNvPr id="515" name="直線コネクタ 514"/>
        <xdr:cNvCxnSpPr/>
      </xdr:nvCxnSpPr>
      <xdr:spPr>
        <a:xfrm flipV="1">
          <a:off x="13703300" y="6518497"/>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124047</xdr:rowOff>
    </xdr:from>
    <xdr:to>
      <xdr:col>76</xdr:col>
      <xdr:colOff>165100</xdr:colOff>
      <xdr:row>38</xdr:row>
      <xdr:rowOff>54197</xdr:rowOff>
    </xdr:to>
    <xdr:sp macro="" textlink="">
      <xdr:nvSpPr>
        <xdr:cNvPr id="532" name="楕円 531"/>
        <xdr:cNvSpPr/>
      </xdr:nvSpPr>
      <xdr:spPr>
        <a:xfrm>
          <a:off x="14541500" y="6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45324</xdr:rowOff>
    </xdr:from>
    <xdr:ext cx="378565" cy="259045"/>
    <xdr:sp macro="" textlink="">
      <xdr:nvSpPr>
        <xdr:cNvPr id="533" name="テキスト ボックス 532"/>
        <xdr:cNvSpPr txBox="1"/>
      </xdr:nvSpPr>
      <xdr:spPr>
        <a:xfrm>
          <a:off x="14403017" y="6560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120253</xdr:rowOff>
    </xdr:from>
    <xdr:to>
      <xdr:col>85</xdr:col>
      <xdr:colOff>127000</xdr:colOff>
      <xdr:row>76</xdr:row>
      <xdr:rowOff>138590</xdr:rowOff>
    </xdr:to>
    <xdr:cxnSp macro="">
      <xdr:nvCxnSpPr>
        <xdr:cNvPr id="617" name="直線コネクタ 616"/>
        <xdr:cNvCxnSpPr/>
      </xdr:nvCxnSpPr>
      <xdr:spPr>
        <a:xfrm flipV="1">
          <a:off x="15481300" y="13150453"/>
          <a:ext cx="8382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138590</xdr:rowOff>
    </xdr:from>
    <xdr:to>
      <xdr:col>81</xdr:col>
      <xdr:colOff>50800</xdr:colOff>
      <xdr:row>76</xdr:row>
      <xdr:rowOff>167785</xdr:rowOff>
    </xdr:to>
    <xdr:cxnSp macro="">
      <xdr:nvCxnSpPr>
        <xdr:cNvPr id="620" name="直線コネクタ 619"/>
        <xdr:cNvCxnSpPr/>
      </xdr:nvCxnSpPr>
      <xdr:spPr>
        <a:xfrm flipV="1">
          <a:off x="14592300" y="13168790"/>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143570</xdr:rowOff>
    </xdr:from>
    <xdr:to>
      <xdr:col>76</xdr:col>
      <xdr:colOff>114300</xdr:colOff>
      <xdr:row>76</xdr:row>
      <xdr:rowOff>167785</xdr:rowOff>
    </xdr:to>
    <xdr:cxnSp macro="">
      <xdr:nvCxnSpPr>
        <xdr:cNvPr id="623" name="直線コネクタ 622"/>
        <xdr:cNvCxnSpPr/>
      </xdr:nvCxnSpPr>
      <xdr:spPr>
        <a:xfrm>
          <a:off x="13703300" y="13173770"/>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88297</xdr:rowOff>
    </xdr:from>
    <xdr:to>
      <xdr:col>71</xdr:col>
      <xdr:colOff>177800</xdr:colOff>
      <xdr:row>76</xdr:row>
      <xdr:rowOff>143570</xdr:rowOff>
    </xdr:to>
    <xdr:cxnSp macro="">
      <xdr:nvCxnSpPr>
        <xdr:cNvPr id="626" name="直線コネクタ 625"/>
        <xdr:cNvCxnSpPr/>
      </xdr:nvCxnSpPr>
      <xdr:spPr>
        <a:xfrm>
          <a:off x="12814300" y="13118497"/>
          <a:ext cx="889000" cy="5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69453</xdr:rowOff>
    </xdr:from>
    <xdr:to>
      <xdr:col>85</xdr:col>
      <xdr:colOff>177800</xdr:colOff>
      <xdr:row>76</xdr:row>
      <xdr:rowOff>171053</xdr:rowOff>
    </xdr:to>
    <xdr:sp macro="" textlink="">
      <xdr:nvSpPr>
        <xdr:cNvPr id="636" name="楕円 635"/>
        <xdr:cNvSpPr/>
      </xdr:nvSpPr>
      <xdr:spPr>
        <a:xfrm>
          <a:off x="16268700" y="130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47880</xdr:rowOff>
    </xdr:from>
    <xdr:ext cx="534377" cy="259045"/>
    <xdr:sp macro="" textlink="">
      <xdr:nvSpPr>
        <xdr:cNvPr id="637" name="公債費該当値テキスト"/>
        <xdr:cNvSpPr txBox="1"/>
      </xdr:nvSpPr>
      <xdr:spPr>
        <a:xfrm>
          <a:off x="16370300"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87790</xdr:rowOff>
    </xdr:from>
    <xdr:to>
      <xdr:col>81</xdr:col>
      <xdr:colOff>101600</xdr:colOff>
      <xdr:row>77</xdr:row>
      <xdr:rowOff>17940</xdr:rowOff>
    </xdr:to>
    <xdr:sp macro="" textlink="">
      <xdr:nvSpPr>
        <xdr:cNvPr id="638" name="楕円 637"/>
        <xdr:cNvSpPr/>
      </xdr:nvSpPr>
      <xdr:spPr>
        <a:xfrm>
          <a:off x="15430500" y="13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9067</xdr:rowOff>
    </xdr:from>
    <xdr:ext cx="534377" cy="259045"/>
    <xdr:sp macro="" textlink="">
      <xdr:nvSpPr>
        <xdr:cNvPr id="639" name="テキスト ボックス 638"/>
        <xdr:cNvSpPr txBox="1"/>
      </xdr:nvSpPr>
      <xdr:spPr>
        <a:xfrm>
          <a:off x="15214111" y="132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116985</xdr:rowOff>
    </xdr:from>
    <xdr:to>
      <xdr:col>76</xdr:col>
      <xdr:colOff>165100</xdr:colOff>
      <xdr:row>77</xdr:row>
      <xdr:rowOff>47135</xdr:rowOff>
    </xdr:to>
    <xdr:sp macro="" textlink="">
      <xdr:nvSpPr>
        <xdr:cNvPr id="640" name="楕円 639"/>
        <xdr:cNvSpPr/>
      </xdr:nvSpPr>
      <xdr:spPr>
        <a:xfrm>
          <a:off x="14541500" y="131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38262</xdr:rowOff>
    </xdr:from>
    <xdr:ext cx="534377" cy="259045"/>
    <xdr:sp macro="" textlink="">
      <xdr:nvSpPr>
        <xdr:cNvPr id="641" name="テキスト ボックス 640"/>
        <xdr:cNvSpPr txBox="1"/>
      </xdr:nvSpPr>
      <xdr:spPr>
        <a:xfrm>
          <a:off x="14325111" y="132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92770</xdr:rowOff>
    </xdr:from>
    <xdr:to>
      <xdr:col>72</xdr:col>
      <xdr:colOff>38100</xdr:colOff>
      <xdr:row>77</xdr:row>
      <xdr:rowOff>22920</xdr:rowOff>
    </xdr:to>
    <xdr:sp macro="" textlink="">
      <xdr:nvSpPr>
        <xdr:cNvPr id="642" name="楕円 641"/>
        <xdr:cNvSpPr/>
      </xdr:nvSpPr>
      <xdr:spPr>
        <a:xfrm>
          <a:off x="13652500" y="131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14047</xdr:rowOff>
    </xdr:from>
    <xdr:ext cx="534377" cy="259045"/>
    <xdr:sp macro="" textlink="">
      <xdr:nvSpPr>
        <xdr:cNvPr id="643" name="テキスト ボックス 642"/>
        <xdr:cNvSpPr txBox="1"/>
      </xdr:nvSpPr>
      <xdr:spPr>
        <a:xfrm>
          <a:off x="13436111" y="1321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37497</xdr:rowOff>
    </xdr:from>
    <xdr:to>
      <xdr:col>67</xdr:col>
      <xdr:colOff>101600</xdr:colOff>
      <xdr:row>76</xdr:row>
      <xdr:rowOff>139097</xdr:rowOff>
    </xdr:to>
    <xdr:sp macro="" textlink="">
      <xdr:nvSpPr>
        <xdr:cNvPr id="644" name="楕円 643"/>
        <xdr:cNvSpPr/>
      </xdr:nvSpPr>
      <xdr:spPr>
        <a:xfrm>
          <a:off x="12763500" y="13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130224</xdr:rowOff>
    </xdr:from>
    <xdr:ext cx="534377" cy="259045"/>
    <xdr:sp macro="" textlink="">
      <xdr:nvSpPr>
        <xdr:cNvPr id="645" name="テキスト ボックス 644"/>
        <xdr:cNvSpPr txBox="1"/>
      </xdr:nvSpPr>
      <xdr:spPr>
        <a:xfrm>
          <a:off x="12547111" y="131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502</xdr:rowOff>
    </xdr:from>
    <xdr:to>
      <xdr:col>85</xdr:col>
      <xdr:colOff>127000</xdr:colOff>
      <xdr:row>99</xdr:row>
      <xdr:rowOff>40336</xdr:rowOff>
    </xdr:to>
    <xdr:cxnSp macro="">
      <xdr:nvCxnSpPr>
        <xdr:cNvPr id="674" name="直線コネクタ 673"/>
        <xdr:cNvCxnSpPr/>
      </xdr:nvCxnSpPr>
      <xdr:spPr>
        <a:xfrm>
          <a:off x="15481300" y="16974052"/>
          <a:ext cx="838200" cy="3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502</xdr:rowOff>
    </xdr:from>
    <xdr:to>
      <xdr:col>81</xdr:col>
      <xdr:colOff>50800</xdr:colOff>
      <xdr:row>99</xdr:row>
      <xdr:rowOff>42411</xdr:rowOff>
    </xdr:to>
    <xdr:cxnSp macro="">
      <xdr:nvCxnSpPr>
        <xdr:cNvPr id="677" name="直線コネクタ 676"/>
        <xdr:cNvCxnSpPr/>
      </xdr:nvCxnSpPr>
      <xdr:spPr>
        <a:xfrm flipV="1">
          <a:off x="14592300" y="16974052"/>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9437</xdr:rowOff>
    </xdr:from>
    <xdr:to>
      <xdr:col>76</xdr:col>
      <xdr:colOff>114300</xdr:colOff>
      <xdr:row>99</xdr:row>
      <xdr:rowOff>42411</xdr:rowOff>
    </xdr:to>
    <xdr:cxnSp macro="">
      <xdr:nvCxnSpPr>
        <xdr:cNvPr id="680" name="直線コネクタ 679"/>
        <xdr:cNvCxnSpPr/>
      </xdr:nvCxnSpPr>
      <xdr:spPr>
        <a:xfrm>
          <a:off x="13703300" y="16982987"/>
          <a:ext cx="889000" cy="3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9226</xdr:rowOff>
    </xdr:from>
    <xdr:to>
      <xdr:col>71</xdr:col>
      <xdr:colOff>177800</xdr:colOff>
      <xdr:row>99</xdr:row>
      <xdr:rowOff>9437</xdr:rowOff>
    </xdr:to>
    <xdr:cxnSp macro="">
      <xdr:nvCxnSpPr>
        <xdr:cNvPr id="683" name="直線コネクタ 682"/>
        <xdr:cNvCxnSpPr/>
      </xdr:nvCxnSpPr>
      <xdr:spPr>
        <a:xfrm>
          <a:off x="12814300" y="16982776"/>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160986</xdr:rowOff>
    </xdr:from>
    <xdr:to>
      <xdr:col>85</xdr:col>
      <xdr:colOff>177800</xdr:colOff>
      <xdr:row>99</xdr:row>
      <xdr:rowOff>91136</xdr:rowOff>
    </xdr:to>
    <xdr:sp macro="" textlink="">
      <xdr:nvSpPr>
        <xdr:cNvPr id="693" name="楕円 692"/>
        <xdr:cNvSpPr/>
      </xdr:nvSpPr>
      <xdr:spPr>
        <a:xfrm>
          <a:off x="16268700" y="169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75913</xdr:rowOff>
    </xdr:from>
    <xdr:ext cx="378565" cy="259045"/>
    <xdr:sp macro="" textlink="">
      <xdr:nvSpPr>
        <xdr:cNvPr id="694" name="積立金該当値テキスト"/>
        <xdr:cNvSpPr txBox="1"/>
      </xdr:nvSpPr>
      <xdr:spPr>
        <a:xfrm>
          <a:off x="16370300" y="16878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121152</xdr:rowOff>
    </xdr:from>
    <xdr:to>
      <xdr:col>81</xdr:col>
      <xdr:colOff>101600</xdr:colOff>
      <xdr:row>99</xdr:row>
      <xdr:rowOff>51302</xdr:rowOff>
    </xdr:to>
    <xdr:sp macro="" textlink="">
      <xdr:nvSpPr>
        <xdr:cNvPr id="695" name="楕円 694"/>
        <xdr:cNvSpPr/>
      </xdr:nvSpPr>
      <xdr:spPr>
        <a:xfrm>
          <a:off x="15430500" y="169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42429</xdr:rowOff>
    </xdr:from>
    <xdr:ext cx="469744" cy="259045"/>
    <xdr:sp macro="" textlink="">
      <xdr:nvSpPr>
        <xdr:cNvPr id="696" name="テキスト ボックス 695"/>
        <xdr:cNvSpPr txBox="1"/>
      </xdr:nvSpPr>
      <xdr:spPr>
        <a:xfrm>
          <a:off x="15246428" y="170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163061</xdr:rowOff>
    </xdr:from>
    <xdr:to>
      <xdr:col>76</xdr:col>
      <xdr:colOff>165100</xdr:colOff>
      <xdr:row>99</xdr:row>
      <xdr:rowOff>93211</xdr:rowOff>
    </xdr:to>
    <xdr:sp macro="" textlink="">
      <xdr:nvSpPr>
        <xdr:cNvPr id="697" name="楕円 696"/>
        <xdr:cNvSpPr/>
      </xdr:nvSpPr>
      <xdr:spPr>
        <a:xfrm>
          <a:off x="14541500" y="16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84338</xdr:rowOff>
    </xdr:from>
    <xdr:ext cx="378565" cy="259045"/>
    <xdr:sp macro="" textlink="">
      <xdr:nvSpPr>
        <xdr:cNvPr id="698" name="テキスト ボックス 697"/>
        <xdr:cNvSpPr txBox="1"/>
      </xdr:nvSpPr>
      <xdr:spPr>
        <a:xfrm>
          <a:off x="14403017" y="1705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130087</xdr:rowOff>
    </xdr:from>
    <xdr:to>
      <xdr:col>72</xdr:col>
      <xdr:colOff>38100</xdr:colOff>
      <xdr:row>99</xdr:row>
      <xdr:rowOff>60237</xdr:rowOff>
    </xdr:to>
    <xdr:sp macro="" textlink="">
      <xdr:nvSpPr>
        <xdr:cNvPr id="699" name="楕円 698"/>
        <xdr:cNvSpPr/>
      </xdr:nvSpPr>
      <xdr:spPr>
        <a:xfrm>
          <a:off x="13652500" y="169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51364</xdr:rowOff>
    </xdr:from>
    <xdr:ext cx="469744" cy="259045"/>
    <xdr:sp macro="" textlink="">
      <xdr:nvSpPr>
        <xdr:cNvPr id="700" name="テキスト ボックス 699"/>
        <xdr:cNvSpPr txBox="1"/>
      </xdr:nvSpPr>
      <xdr:spPr>
        <a:xfrm>
          <a:off x="13468428" y="1702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129876</xdr:rowOff>
    </xdr:from>
    <xdr:to>
      <xdr:col>67</xdr:col>
      <xdr:colOff>101600</xdr:colOff>
      <xdr:row>99</xdr:row>
      <xdr:rowOff>60026</xdr:rowOff>
    </xdr:to>
    <xdr:sp macro="" textlink="">
      <xdr:nvSpPr>
        <xdr:cNvPr id="701" name="楕円 700"/>
        <xdr:cNvSpPr/>
      </xdr:nvSpPr>
      <xdr:spPr>
        <a:xfrm>
          <a:off x="12763500" y="169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51153</xdr:rowOff>
    </xdr:from>
    <xdr:ext cx="469744" cy="259045"/>
    <xdr:sp macro="" textlink="">
      <xdr:nvSpPr>
        <xdr:cNvPr id="702" name="テキスト ボックス 701"/>
        <xdr:cNvSpPr txBox="1"/>
      </xdr:nvSpPr>
      <xdr:spPr>
        <a:xfrm>
          <a:off x="12579428" y="170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44450</xdr:rowOff>
    </xdr:to>
    <xdr:cxnSp macro="">
      <xdr:nvCxnSpPr>
        <xdr:cNvPr id="790" name="直線コネクタ 789"/>
        <xdr:cNvCxnSpPr/>
      </xdr:nvCxnSpPr>
      <xdr:spPr>
        <a:xfrm flipV="1">
          <a:off x="21323300" y="10159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09" name="楕円 808"/>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10" name="貸付金該当値テキスト"/>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132956</xdr:rowOff>
    </xdr:from>
    <xdr:to>
      <xdr:col>116</xdr:col>
      <xdr:colOff>63500</xdr:colOff>
      <xdr:row>76</xdr:row>
      <xdr:rowOff>32562</xdr:rowOff>
    </xdr:to>
    <xdr:cxnSp macro="">
      <xdr:nvCxnSpPr>
        <xdr:cNvPr id="848" name="直線コネクタ 847"/>
        <xdr:cNvCxnSpPr/>
      </xdr:nvCxnSpPr>
      <xdr:spPr>
        <a:xfrm flipV="1">
          <a:off x="21323300" y="12991706"/>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32562</xdr:rowOff>
    </xdr:from>
    <xdr:to>
      <xdr:col>111</xdr:col>
      <xdr:colOff>177800</xdr:colOff>
      <xdr:row>76</xdr:row>
      <xdr:rowOff>77102</xdr:rowOff>
    </xdr:to>
    <xdr:cxnSp macro="">
      <xdr:nvCxnSpPr>
        <xdr:cNvPr id="851" name="直線コネクタ 850"/>
        <xdr:cNvCxnSpPr/>
      </xdr:nvCxnSpPr>
      <xdr:spPr>
        <a:xfrm flipV="1">
          <a:off x="20434300" y="13062762"/>
          <a:ext cx="8890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77102</xdr:rowOff>
    </xdr:from>
    <xdr:to>
      <xdr:col>107</xdr:col>
      <xdr:colOff>50800</xdr:colOff>
      <xdr:row>76</xdr:row>
      <xdr:rowOff>105868</xdr:rowOff>
    </xdr:to>
    <xdr:cxnSp macro="">
      <xdr:nvCxnSpPr>
        <xdr:cNvPr id="854" name="直線コネクタ 853"/>
        <xdr:cNvCxnSpPr/>
      </xdr:nvCxnSpPr>
      <xdr:spPr>
        <a:xfrm flipV="1">
          <a:off x="19545300" y="13107302"/>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105868</xdr:rowOff>
    </xdr:from>
    <xdr:to>
      <xdr:col>102</xdr:col>
      <xdr:colOff>114300</xdr:colOff>
      <xdr:row>76</xdr:row>
      <xdr:rowOff>144348</xdr:rowOff>
    </xdr:to>
    <xdr:cxnSp macro="">
      <xdr:nvCxnSpPr>
        <xdr:cNvPr id="857" name="直線コネクタ 856"/>
        <xdr:cNvCxnSpPr/>
      </xdr:nvCxnSpPr>
      <xdr:spPr>
        <a:xfrm flipV="1">
          <a:off x="18656300" y="13136068"/>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82156</xdr:rowOff>
    </xdr:from>
    <xdr:to>
      <xdr:col>116</xdr:col>
      <xdr:colOff>114300</xdr:colOff>
      <xdr:row>76</xdr:row>
      <xdr:rowOff>12306</xdr:rowOff>
    </xdr:to>
    <xdr:sp macro="" textlink="">
      <xdr:nvSpPr>
        <xdr:cNvPr id="867" name="楕円 866"/>
        <xdr:cNvSpPr/>
      </xdr:nvSpPr>
      <xdr:spPr>
        <a:xfrm>
          <a:off x="22110700" y="129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105033</xdr:rowOff>
    </xdr:from>
    <xdr:ext cx="534377" cy="259045"/>
    <xdr:sp macro="" textlink="">
      <xdr:nvSpPr>
        <xdr:cNvPr id="868" name="繰出金該当値テキスト"/>
        <xdr:cNvSpPr txBox="1"/>
      </xdr:nvSpPr>
      <xdr:spPr>
        <a:xfrm>
          <a:off x="22212300" y="127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153212</xdr:rowOff>
    </xdr:from>
    <xdr:to>
      <xdr:col>112</xdr:col>
      <xdr:colOff>38100</xdr:colOff>
      <xdr:row>76</xdr:row>
      <xdr:rowOff>83362</xdr:rowOff>
    </xdr:to>
    <xdr:sp macro="" textlink="">
      <xdr:nvSpPr>
        <xdr:cNvPr id="869" name="楕円 868"/>
        <xdr:cNvSpPr/>
      </xdr:nvSpPr>
      <xdr:spPr>
        <a:xfrm>
          <a:off x="21272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74489</xdr:rowOff>
    </xdr:from>
    <xdr:ext cx="534377" cy="259045"/>
    <xdr:sp macro="" textlink="">
      <xdr:nvSpPr>
        <xdr:cNvPr id="870" name="テキスト ボックス 869"/>
        <xdr:cNvSpPr txBox="1"/>
      </xdr:nvSpPr>
      <xdr:spPr>
        <a:xfrm>
          <a:off x="21056111" y="131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26302</xdr:rowOff>
    </xdr:from>
    <xdr:to>
      <xdr:col>107</xdr:col>
      <xdr:colOff>101600</xdr:colOff>
      <xdr:row>76</xdr:row>
      <xdr:rowOff>127902</xdr:rowOff>
    </xdr:to>
    <xdr:sp macro="" textlink="">
      <xdr:nvSpPr>
        <xdr:cNvPr id="871" name="楕円 870"/>
        <xdr:cNvSpPr/>
      </xdr:nvSpPr>
      <xdr:spPr>
        <a:xfrm>
          <a:off x="20383500" y="130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119029</xdr:rowOff>
    </xdr:from>
    <xdr:ext cx="534377" cy="259045"/>
    <xdr:sp macro="" textlink="">
      <xdr:nvSpPr>
        <xdr:cNvPr id="872" name="テキスト ボックス 871"/>
        <xdr:cNvSpPr txBox="1"/>
      </xdr:nvSpPr>
      <xdr:spPr>
        <a:xfrm>
          <a:off x="20167111" y="131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55068</xdr:rowOff>
    </xdr:from>
    <xdr:to>
      <xdr:col>102</xdr:col>
      <xdr:colOff>165100</xdr:colOff>
      <xdr:row>76</xdr:row>
      <xdr:rowOff>156668</xdr:rowOff>
    </xdr:to>
    <xdr:sp macro="" textlink="">
      <xdr:nvSpPr>
        <xdr:cNvPr id="873" name="楕円 872"/>
        <xdr:cNvSpPr/>
      </xdr:nvSpPr>
      <xdr:spPr>
        <a:xfrm>
          <a:off x="19494500" y="130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147795</xdr:rowOff>
    </xdr:from>
    <xdr:ext cx="534377" cy="259045"/>
    <xdr:sp macro="" textlink="">
      <xdr:nvSpPr>
        <xdr:cNvPr id="874" name="テキスト ボックス 873"/>
        <xdr:cNvSpPr txBox="1"/>
      </xdr:nvSpPr>
      <xdr:spPr>
        <a:xfrm>
          <a:off x="19278111" y="131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93548</xdr:rowOff>
    </xdr:from>
    <xdr:to>
      <xdr:col>98</xdr:col>
      <xdr:colOff>38100</xdr:colOff>
      <xdr:row>77</xdr:row>
      <xdr:rowOff>23698</xdr:rowOff>
    </xdr:to>
    <xdr:sp macro="" textlink="">
      <xdr:nvSpPr>
        <xdr:cNvPr id="875" name="楕円 874"/>
        <xdr:cNvSpPr/>
      </xdr:nvSpPr>
      <xdr:spPr>
        <a:xfrm>
          <a:off x="18605500" y="131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14825</xdr:rowOff>
    </xdr:from>
    <xdr:ext cx="534377" cy="259045"/>
    <xdr:sp macro="" textlink="">
      <xdr:nvSpPr>
        <xdr:cNvPr id="876" name="テキスト ボックス 875"/>
        <xdr:cNvSpPr txBox="1"/>
      </xdr:nvSpPr>
      <xdr:spPr>
        <a:xfrm>
          <a:off x="18389111" y="132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補助費等については、特別定額給付金等の新型コロナウイルス感染症対策に係る経費の増加により、前年度より大幅に増加しているが、類似団体内平均値を下回っている。</a:t>
          </a:r>
          <a:endPar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人件費については、</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高齢・高給の退職</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者の増加や</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会計年度任用職員制度</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開始等により</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前年度より増加しており、類似団体内平均値を上回っている。</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今後も、人件費の抑制に努めるとともに、国家公務員や民間企業の給与水準との均衡を図りながら、時代の変化に対応した適正な給与制度の運用に努める。</a:t>
          </a:r>
          <a:endPar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物件費については、</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GIGA</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スクール構想事業や</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新型コロナウイル</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ス</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感染症対策に係る経費</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などの一過性の経費の増により大幅に</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増加</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しており、</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った状態で推移している。</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多様化する行政サービスを行政規模に応じた適正な水準に見直すなどの行財政改革が今後も必要な状況となっている。</a:t>
          </a:r>
          <a:endPar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扶助費については、子育て世帯への臨時特別給付金等の</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新型コロナウイル</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ス</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感染症対策に係る経費の増加</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により、大幅に増加した。</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また、子ども子育て支援新制度による各種の給付費や、障がい者への自立支援給付費等について増加傾向が続いており、令和２年度は類似団体内平均値を上回った。今後も、制度改正や運用の方針に注視するとともに、受益者負担の適正化を含めて財源確保に努める。</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普通建設事業費については、新規整備・更新整備ともに類似団体内平均値を下回っているものの、施設の老朽化に伴う改修工事の増加が今後見込まれるため、計画的かつ効率的な維持管理と事業執行に努める。</a:t>
          </a:r>
          <a:endPar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公債費については、類似団体内平均値よりも低水準で推移しているが、令和元年度から増加に転じた。今後も計画的かつ効率的な事業の執行及び、起債の抑制に努める。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58,705
58,247
11.92
26,949,340
26,782,625
160,704
12,272,691
17,215,133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45060</xdr:rowOff>
    </xdr:from>
    <xdr:to>
      <xdr:col>24</xdr:col>
      <xdr:colOff>63500</xdr:colOff>
      <xdr:row>35</xdr:row>
      <xdr:rowOff>72949</xdr:rowOff>
    </xdr:to>
    <xdr:cxnSp macro="">
      <xdr:nvCxnSpPr>
        <xdr:cNvPr id="59" name="直線コネクタ 58"/>
        <xdr:cNvCxnSpPr/>
      </xdr:nvCxnSpPr>
      <xdr:spPr>
        <a:xfrm>
          <a:off x="3797300" y="6045810"/>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93980</xdr:rowOff>
    </xdr:from>
    <xdr:to>
      <xdr:col>19</xdr:col>
      <xdr:colOff>177800</xdr:colOff>
      <xdr:row>35</xdr:row>
      <xdr:rowOff>45060</xdr:rowOff>
    </xdr:to>
    <xdr:cxnSp macro="">
      <xdr:nvCxnSpPr>
        <xdr:cNvPr id="62" name="直線コネクタ 61"/>
        <xdr:cNvCxnSpPr/>
      </xdr:nvCxnSpPr>
      <xdr:spPr>
        <a:xfrm>
          <a:off x="2908300" y="5923280"/>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93980</xdr:rowOff>
    </xdr:from>
    <xdr:to>
      <xdr:col>15</xdr:col>
      <xdr:colOff>50800</xdr:colOff>
      <xdr:row>34</xdr:row>
      <xdr:rowOff>97181</xdr:rowOff>
    </xdr:to>
    <xdr:cxnSp macro="">
      <xdr:nvCxnSpPr>
        <xdr:cNvPr id="65" name="直線コネクタ 64"/>
        <xdr:cNvCxnSpPr/>
      </xdr:nvCxnSpPr>
      <xdr:spPr>
        <a:xfrm flipV="1">
          <a:off x="2019300" y="592328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65176</xdr:rowOff>
    </xdr:from>
    <xdr:to>
      <xdr:col>10</xdr:col>
      <xdr:colOff>114300</xdr:colOff>
      <xdr:row>34</xdr:row>
      <xdr:rowOff>97181</xdr:rowOff>
    </xdr:to>
    <xdr:cxnSp macro="">
      <xdr:nvCxnSpPr>
        <xdr:cNvPr id="68" name="直線コネクタ 67"/>
        <xdr:cNvCxnSpPr/>
      </xdr:nvCxnSpPr>
      <xdr:spPr>
        <a:xfrm>
          <a:off x="1130300" y="589447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22149</xdr:rowOff>
    </xdr:from>
    <xdr:to>
      <xdr:col>24</xdr:col>
      <xdr:colOff>114300</xdr:colOff>
      <xdr:row>35</xdr:row>
      <xdr:rowOff>123749</xdr:rowOff>
    </xdr:to>
    <xdr:sp macro="" textlink="">
      <xdr:nvSpPr>
        <xdr:cNvPr id="78" name="楕円 77"/>
        <xdr:cNvSpPr/>
      </xdr:nvSpPr>
      <xdr:spPr>
        <a:xfrm>
          <a:off x="45847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45026</xdr:rowOff>
    </xdr:from>
    <xdr:ext cx="469744" cy="259045"/>
    <xdr:sp macro="" textlink="">
      <xdr:nvSpPr>
        <xdr:cNvPr id="79" name="議会費該当値テキスト"/>
        <xdr:cNvSpPr txBox="1"/>
      </xdr:nvSpPr>
      <xdr:spPr>
        <a:xfrm>
          <a:off x="4686300" y="58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165710</xdr:rowOff>
    </xdr:from>
    <xdr:to>
      <xdr:col>20</xdr:col>
      <xdr:colOff>38100</xdr:colOff>
      <xdr:row>35</xdr:row>
      <xdr:rowOff>95860</xdr:rowOff>
    </xdr:to>
    <xdr:sp macro="" textlink="">
      <xdr:nvSpPr>
        <xdr:cNvPr id="80" name="楕円 79"/>
        <xdr:cNvSpPr/>
      </xdr:nvSpPr>
      <xdr:spPr>
        <a:xfrm>
          <a:off x="3746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112387</xdr:rowOff>
    </xdr:from>
    <xdr:ext cx="469744" cy="259045"/>
    <xdr:sp macro="" textlink="">
      <xdr:nvSpPr>
        <xdr:cNvPr id="81" name="テキスト ボックス 80"/>
        <xdr:cNvSpPr txBox="1"/>
      </xdr:nvSpPr>
      <xdr:spPr>
        <a:xfrm>
          <a:off x="3562428" y="57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43180</xdr:rowOff>
    </xdr:from>
    <xdr:to>
      <xdr:col>15</xdr:col>
      <xdr:colOff>101600</xdr:colOff>
      <xdr:row>34</xdr:row>
      <xdr:rowOff>144780</xdr:rowOff>
    </xdr:to>
    <xdr:sp macro="" textlink="">
      <xdr:nvSpPr>
        <xdr:cNvPr id="82" name="楕円 81"/>
        <xdr:cNvSpPr/>
      </xdr:nvSpPr>
      <xdr:spPr>
        <a:xfrm>
          <a:off x="2857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161307</xdr:rowOff>
    </xdr:from>
    <xdr:ext cx="469744" cy="259045"/>
    <xdr:sp macro="" textlink="">
      <xdr:nvSpPr>
        <xdr:cNvPr id="83" name="テキスト ボックス 82"/>
        <xdr:cNvSpPr txBox="1"/>
      </xdr:nvSpPr>
      <xdr:spPr>
        <a:xfrm>
          <a:off x="2673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46381</xdr:rowOff>
    </xdr:from>
    <xdr:to>
      <xdr:col>10</xdr:col>
      <xdr:colOff>165100</xdr:colOff>
      <xdr:row>34</xdr:row>
      <xdr:rowOff>147981</xdr:rowOff>
    </xdr:to>
    <xdr:sp macro="" textlink="">
      <xdr:nvSpPr>
        <xdr:cNvPr id="84" name="楕円 83"/>
        <xdr:cNvSpPr/>
      </xdr:nvSpPr>
      <xdr:spPr>
        <a:xfrm>
          <a:off x="1968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164508</xdr:rowOff>
    </xdr:from>
    <xdr:ext cx="469744" cy="259045"/>
    <xdr:sp macro="" textlink="">
      <xdr:nvSpPr>
        <xdr:cNvPr id="85" name="テキスト ボックス 84"/>
        <xdr:cNvSpPr txBox="1"/>
      </xdr:nvSpPr>
      <xdr:spPr>
        <a:xfrm>
          <a:off x="1784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xdr:rowOff>
    </xdr:from>
    <xdr:to>
      <xdr:col>6</xdr:col>
      <xdr:colOff>38100</xdr:colOff>
      <xdr:row>34</xdr:row>
      <xdr:rowOff>115976</xdr:rowOff>
    </xdr:to>
    <xdr:sp macro="" textlink="">
      <xdr:nvSpPr>
        <xdr:cNvPr id="86" name="楕円 85"/>
        <xdr:cNvSpPr/>
      </xdr:nvSpPr>
      <xdr:spPr>
        <a:xfrm>
          <a:off x="1079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132503</xdr:rowOff>
    </xdr:from>
    <xdr:ext cx="469744" cy="259045"/>
    <xdr:sp macro="" textlink="">
      <xdr:nvSpPr>
        <xdr:cNvPr id="87" name="テキスト ボックス 86"/>
        <xdr:cNvSpPr txBox="1"/>
      </xdr:nvSpPr>
      <xdr:spPr>
        <a:xfrm>
          <a:off x="895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26948</xdr:rowOff>
    </xdr:from>
    <xdr:to>
      <xdr:col>24</xdr:col>
      <xdr:colOff>63500</xdr:colOff>
      <xdr:row>57</xdr:row>
      <xdr:rowOff>167505</xdr:rowOff>
    </xdr:to>
    <xdr:cxnSp macro="">
      <xdr:nvCxnSpPr>
        <xdr:cNvPr id="118" name="直線コネクタ 117"/>
        <xdr:cNvCxnSpPr/>
      </xdr:nvCxnSpPr>
      <xdr:spPr>
        <a:xfrm flipV="1">
          <a:off x="3797300" y="9285248"/>
          <a:ext cx="838200" cy="65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167505</xdr:rowOff>
    </xdr:from>
    <xdr:to>
      <xdr:col>19</xdr:col>
      <xdr:colOff>177800</xdr:colOff>
      <xdr:row>58</xdr:row>
      <xdr:rowOff>37836</xdr:rowOff>
    </xdr:to>
    <xdr:cxnSp macro="">
      <xdr:nvCxnSpPr>
        <xdr:cNvPr id="121" name="直線コネクタ 120"/>
        <xdr:cNvCxnSpPr/>
      </xdr:nvCxnSpPr>
      <xdr:spPr>
        <a:xfrm flipV="1">
          <a:off x="2908300" y="9940155"/>
          <a:ext cx="88900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23963</xdr:rowOff>
    </xdr:from>
    <xdr:to>
      <xdr:col>15</xdr:col>
      <xdr:colOff>50800</xdr:colOff>
      <xdr:row>58</xdr:row>
      <xdr:rowOff>37836</xdr:rowOff>
    </xdr:to>
    <xdr:cxnSp macro="">
      <xdr:nvCxnSpPr>
        <xdr:cNvPr id="124" name="直線コネクタ 123"/>
        <xdr:cNvCxnSpPr/>
      </xdr:nvCxnSpPr>
      <xdr:spPr>
        <a:xfrm>
          <a:off x="2019300" y="9968063"/>
          <a:ext cx="889000" cy="1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164467</xdr:rowOff>
    </xdr:from>
    <xdr:to>
      <xdr:col>10</xdr:col>
      <xdr:colOff>114300</xdr:colOff>
      <xdr:row>58</xdr:row>
      <xdr:rowOff>23963</xdr:rowOff>
    </xdr:to>
    <xdr:cxnSp macro="">
      <xdr:nvCxnSpPr>
        <xdr:cNvPr id="127" name="直線コネクタ 126"/>
        <xdr:cNvCxnSpPr/>
      </xdr:nvCxnSpPr>
      <xdr:spPr>
        <a:xfrm>
          <a:off x="1130300" y="9937117"/>
          <a:ext cx="889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147598</xdr:rowOff>
    </xdr:from>
    <xdr:to>
      <xdr:col>24</xdr:col>
      <xdr:colOff>114300</xdr:colOff>
      <xdr:row>54</xdr:row>
      <xdr:rowOff>77748</xdr:rowOff>
    </xdr:to>
    <xdr:sp macro="" textlink="">
      <xdr:nvSpPr>
        <xdr:cNvPr id="137" name="楕円 136"/>
        <xdr:cNvSpPr/>
      </xdr:nvSpPr>
      <xdr:spPr>
        <a:xfrm>
          <a:off x="4584700" y="92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62525</xdr:rowOff>
    </xdr:from>
    <xdr:ext cx="599010" cy="259045"/>
    <xdr:sp macro="" textlink="">
      <xdr:nvSpPr>
        <xdr:cNvPr id="138" name="総務費該当値テキスト"/>
        <xdr:cNvSpPr txBox="1"/>
      </xdr:nvSpPr>
      <xdr:spPr>
        <a:xfrm>
          <a:off x="4686300" y="91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116705</xdr:rowOff>
    </xdr:from>
    <xdr:to>
      <xdr:col>20</xdr:col>
      <xdr:colOff>38100</xdr:colOff>
      <xdr:row>58</xdr:row>
      <xdr:rowOff>46855</xdr:rowOff>
    </xdr:to>
    <xdr:sp macro="" textlink="">
      <xdr:nvSpPr>
        <xdr:cNvPr id="139" name="楕円 138"/>
        <xdr:cNvSpPr/>
      </xdr:nvSpPr>
      <xdr:spPr>
        <a:xfrm>
          <a:off x="3746500" y="9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37982</xdr:rowOff>
    </xdr:from>
    <xdr:ext cx="534377" cy="259045"/>
    <xdr:sp macro="" textlink="">
      <xdr:nvSpPr>
        <xdr:cNvPr id="140" name="テキスト ボックス 139"/>
        <xdr:cNvSpPr txBox="1"/>
      </xdr:nvSpPr>
      <xdr:spPr>
        <a:xfrm>
          <a:off x="3530111" y="99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158486</xdr:rowOff>
    </xdr:from>
    <xdr:to>
      <xdr:col>15</xdr:col>
      <xdr:colOff>101600</xdr:colOff>
      <xdr:row>58</xdr:row>
      <xdr:rowOff>88636</xdr:rowOff>
    </xdr:to>
    <xdr:sp macro="" textlink="">
      <xdr:nvSpPr>
        <xdr:cNvPr id="141" name="楕円 140"/>
        <xdr:cNvSpPr/>
      </xdr:nvSpPr>
      <xdr:spPr>
        <a:xfrm>
          <a:off x="2857500" y="99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79763</xdr:rowOff>
    </xdr:from>
    <xdr:ext cx="534377" cy="259045"/>
    <xdr:sp macro="" textlink="">
      <xdr:nvSpPr>
        <xdr:cNvPr id="142" name="テキスト ボックス 141"/>
        <xdr:cNvSpPr txBox="1"/>
      </xdr:nvSpPr>
      <xdr:spPr>
        <a:xfrm>
          <a:off x="2641111" y="1002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144613</xdr:rowOff>
    </xdr:from>
    <xdr:to>
      <xdr:col>10</xdr:col>
      <xdr:colOff>165100</xdr:colOff>
      <xdr:row>58</xdr:row>
      <xdr:rowOff>74763</xdr:rowOff>
    </xdr:to>
    <xdr:sp macro="" textlink="">
      <xdr:nvSpPr>
        <xdr:cNvPr id="143" name="楕円 142"/>
        <xdr:cNvSpPr/>
      </xdr:nvSpPr>
      <xdr:spPr>
        <a:xfrm>
          <a:off x="1968500" y="99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65890</xdr:rowOff>
    </xdr:from>
    <xdr:ext cx="534377" cy="259045"/>
    <xdr:sp macro="" textlink="">
      <xdr:nvSpPr>
        <xdr:cNvPr id="144" name="テキスト ボックス 143"/>
        <xdr:cNvSpPr txBox="1"/>
      </xdr:nvSpPr>
      <xdr:spPr>
        <a:xfrm>
          <a:off x="1752111" y="100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113667</xdr:rowOff>
    </xdr:from>
    <xdr:to>
      <xdr:col>6</xdr:col>
      <xdr:colOff>38100</xdr:colOff>
      <xdr:row>58</xdr:row>
      <xdr:rowOff>43817</xdr:rowOff>
    </xdr:to>
    <xdr:sp macro="" textlink="">
      <xdr:nvSpPr>
        <xdr:cNvPr id="145" name="楕円 144"/>
        <xdr:cNvSpPr/>
      </xdr:nvSpPr>
      <xdr:spPr>
        <a:xfrm>
          <a:off x="1079500" y="98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34944</xdr:rowOff>
    </xdr:from>
    <xdr:ext cx="534377" cy="259045"/>
    <xdr:sp macro="" textlink="">
      <xdr:nvSpPr>
        <xdr:cNvPr id="146" name="テキスト ボックス 145"/>
        <xdr:cNvSpPr txBox="1"/>
      </xdr:nvSpPr>
      <xdr:spPr>
        <a:xfrm>
          <a:off x="863111" y="997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xdr:rowOff>
    </xdr:from>
    <xdr:to>
      <xdr:col>24</xdr:col>
      <xdr:colOff>63500</xdr:colOff>
      <xdr:row>75</xdr:row>
      <xdr:rowOff>113672</xdr:rowOff>
    </xdr:to>
    <xdr:cxnSp macro="">
      <xdr:nvCxnSpPr>
        <xdr:cNvPr id="178" name="直線コネクタ 177"/>
        <xdr:cNvCxnSpPr/>
      </xdr:nvCxnSpPr>
      <xdr:spPr>
        <a:xfrm flipV="1">
          <a:off x="3797300" y="12858917"/>
          <a:ext cx="838200" cy="1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129587</xdr:rowOff>
    </xdr:from>
    <xdr:to>
      <xdr:col>19</xdr:col>
      <xdr:colOff>177800</xdr:colOff>
      <xdr:row>75</xdr:row>
      <xdr:rowOff>113672</xdr:rowOff>
    </xdr:to>
    <xdr:cxnSp macro="">
      <xdr:nvCxnSpPr>
        <xdr:cNvPr id="181" name="直線コネクタ 180"/>
        <xdr:cNvCxnSpPr/>
      </xdr:nvCxnSpPr>
      <xdr:spPr>
        <a:xfrm>
          <a:off x="2908300" y="12816887"/>
          <a:ext cx="889000" cy="1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129587</xdr:rowOff>
    </xdr:from>
    <xdr:to>
      <xdr:col>15</xdr:col>
      <xdr:colOff>50800</xdr:colOff>
      <xdr:row>75</xdr:row>
      <xdr:rowOff>138394</xdr:rowOff>
    </xdr:to>
    <xdr:cxnSp macro="">
      <xdr:nvCxnSpPr>
        <xdr:cNvPr id="184" name="直線コネクタ 183"/>
        <xdr:cNvCxnSpPr/>
      </xdr:nvCxnSpPr>
      <xdr:spPr>
        <a:xfrm flipV="1">
          <a:off x="2019300" y="12816887"/>
          <a:ext cx="889000" cy="1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138394</xdr:rowOff>
    </xdr:from>
    <xdr:to>
      <xdr:col>10</xdr:col>
      <xdr:colOff>114300</xdr:colOff>
      <xdr:row>76</xdr:row>
      <xdr:rowOff>105116</xdr:rowOff>
    </xdr:to>
    <xdr:cxnSp macro="">
      <xdr:nvCxnSpPr>
        <xdr:cNvPr id="187" name="直線コネクタ 186"/>
        <xdr:cNvCxnSpPr/>
      </xdr:nvCxnSpPr>
      <xdr:spPr>
        <a:xfrm flipV="1">
          <a:off x="1130300" y="12997144"/>
          <a:ext cx="889000" cy="1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120817</xdr:rowOff>
    </xdr:from>
    <xdr:to>
      <xdr:col>24</xdr:col>
      <xdr:colOff>114300</xdr:colOff>
      <xdr:row>75</xdr:row>
      <xdr:rowOff>50967</xdr:rowOff>
    </xdr:to>
    <xdr:sp macro="" textlink="">
      <xdr:nvSpPr>
        <xdr:cNvPr id="197" name="楕円 196"/>
        <xdr:cNvSpPr/>
      </xdr:nvSpPr>
      <xdr:spPr>
        <a:xfrm>
          <a:off x="4584700" y="128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143694</xdr:rowOff>
    </xdr:from>
    <xdr:ext cx="599010" cy="259045"/>
    <xdr:sp macro="" textlink="">
      <xdr:nvSpPr>
        <xdr:cNvPr id="198" name="民生費該当値テキスト"/>
        <xdr:cNvSpPr txBox="1"/>
      </xdr:nvSpPr>
      <xdr:spPr>
        <a:xfrm>
          <a:off x="4686300" y="1265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62872</xdr:rowOff>
    </xdr:from>
    <xdr:to>
      <xdr:col>20</xdr:col>
      <xdr:colOff>38100</xdr:colOff>
      <xdr:row>75</xdr:row>
      <xdr:rowOff>164472</xdr:rowOff>
    </xdr:to>
    <xdr:sp macro="" textlink="">
      <xdr:nvSpPr>
        <xdr:cNvPr id="199" name="楕円 198"/>
        <xdr:cNvSpPr/>
      </xdr:nvSpPr>
      <xdr:spPr>
        <a:xfrm>
          <a:off x="3746500" y="129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155599</xdr:rowOff>
    </xdr:from>
    <xdr:ext cx="599010" cy="259045"/>
    <xdr:sp macro="" textlink="">
      <xdr:nvSpPr>
        <xdr:cNvPr id="200" name="テキスト ボックス 199"/>
        <xdr:cNvSpPr txBox="1"/>
      </xdr:nvSpPr>
      <xdr:spPr>
        <a:xfrm>
          <a:off x="3497795" y="1301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78787</xdr:rowOff>
    </xdr:from>
    <xdr:to>
      <xdr:col>15</xdr:col>
      <xdr:colOff>101600</xdr:colOff>
      <xdr:row>75</xdr:row>
      <xdr:rowOff>8937</xdr:rowOff>
    </xdr:to>
    <xdr:sp macro="" textlink="">
      <xdr:nvSpPr>
        <xdr:cNvPr id="201" name="楕円 200"/>
        <xdr:cNvSpPr/>
      </xdr:nvSpPr>
      <xdr:spPr>
        <a:xfrm>
          <a:off x="2857500" y="127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25464</xdr:rowOff>
    </xdr:from>
    <xdr:ext cx="599010" cy="259045"/>
    <xdr:sp macro="" textlink="">
      <xdr:nvSpPr>
        <xdr:cNvPr id="202" name="テキスト ボックス 201"/>
        <xdr:cNvSpPr txBox="1"/>
      </xdr:nvSpPr>
      <xdr:spPr>
        <a:xfrm>
          <a:off x="2608795" y="1254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87594</xdr:rowOff>
    </xdr:from>
    <xdr:to>
      <xdr:col>10</xdr:col>
      <xdr:colOff>165100</xdr:colOff>
      <xdr:row>76</xdr:row>
      <xdr:rowOff>17745</xdr:rowOff>
    </xdr:to>
    <xdr:sp macro="" textlink="">
      <xdr:nvSpPr>
        <xdr:cNvPr id="203" name="楕円 202"/>
        <xdr:cNvSpPr/>
      </xdr:nvSpPr>
      <xdr:spPr>
        <a:xfrm>
          <a:off x="1968500" y="12946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34271</xdr:rowOff>
    </xdr:from>
    <xdr:ext cx="599010" cy="259045"/>
    <xdr:sp macro="" textlink="">
      <xdr:nvSpPr>
        <xdr:cNvPr id="204" name="テキスト ボックス 203"/>
        <xdr:cNvSpPr txBox="1"/>
      </xdr:nvSpPr>
      <xdr:spPr>
        <a:xfrm>
          <a:off x="1719795" y="1272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54316</xdr:rowOff>
    </xdr:from>
    <xdr:to>
      <xdr:col>6</xdr:col>
      <xdr:colOff>38100</xdr:colOff>
      <xdr:row>76</xdr:row>
      <xdr:rowOff>155916</xdr:rowOff>
    </xdr:to>
    <xdr:sp macro="" textlink="">
      <xdr:nvSpPr>
        <xdr:cNvPr id="205" name="楕円 204"/>
        <xdr:cNvSpPr/>
      </xdr:nvSpPr>
      <xdr:spPr>
        <a:xfrm>
          <a:off x="1079500" y="130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147043</xdr:rowOff>
    </xdr:from>
    <xdr:ext cx="599010" cy="259045"/>
    <xdr:sp macro="" textlink="">
      <xdr:nvSpPr>
        <xdr:cNvPr id="206" name="テキスト ボックス 205"/>
        <xdr:cNvSpPr txBox="1"/>
      </xdr:nvSpPr>
      <xdr:spPr>
        <a:xfrm>
          <a:off x="830795" y="1317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143117</xdr:rowOff>
    </xdr:from>
    <xdr:to>
      <xdr:col>24</xdr:col>
      <xdr:colOff>63500</xdr:colOff>
      <xdr:row>97</xdr:row>
      <xdr:rowOff>7519</xdr:rowOff>
    </xdr:to>
    <xdr:cxnSp macro="">
      <xdr:nvCxnSpPr>
        <xdr:cNvPr id="235" name="直線コネクタ 234"/>
        <xdr:cNvCxnSpPr/>
      </xdr:nvCxnSpPr>
      <xdr:spPr>
        <a:xfrm>
          <a:off x="3797300" y="16602317"/>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143117</xdr:rowOff>
    </xdr:from>
    <xdr:to>
      <xdr:col>19</xdr:col>
      <xdr:colOff>177800</xdr:colOff>
      <xdr:row>97</xdr:row>
      <xdr:rowOff>50952</xdr:rowOff>
    </xdr:to>
    <xdr:cxnSp macro="">
      <xdr:nvCxnSpPr>
        <xdr:cNvPr id="238" name="直線コネクタ 237"/>
        <xdr:cNvCxnSpPr/>
      </xdr:nvCxnSpPr>
      <xdr:spPr>
        <a:xfrm flipV="1">
          <a:off x="2908300" y="16602317"/>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50952</xdr:rowOff>
    </xdr:from>
    <xdr:to>
      <xdr:col>15</xdr:col>
      <xdr:colOff>50800</xdr:colOff>
      <xdr:row>97</xdr:row>
      <xdr:rowOff>61646</xdr:rowOff>
    </xdr:to>
    <xdr:cxnSp macro="">
      <xdr:nvCxnSpPr>
        <xdr:cNvPr id="241" name="直線コネクタ 240"/>
        <xdr:cNvCxnSpPr/>
      </xdr:nvCxnSpPr>
      <xdr:spPr>
        <a:xfrm flipV="1">
          <a:off x="2019300" y="16681602"/>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61646</xdr:rowOff>
    </xdr:from>
    <xdr:to>
      <xdr:col>10</xdr:col>
      <xdr:colOff>114300</xdr:colOff>
      <xdr:row>97</xdr:row>
      <xdr:rowOff>75006</xdr:rowOff>
    </xdr:to>
    <xdr:cxnSp macro="">
      <xdr:nvCxnSpPr>
        <xdr:cNvPr id="244" name="直線コネクタ 243"/>
        <xdr:cNvCxnSpPr/>
      </xdr:nvCxnSpPr>
      <xdr:spPr>
        <a:xfrm flipV="1">
          <a:off x="1130300" y="16692296"/>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128169</xdr:rowOff>
    </xdr:from>
    <xdr:to>
      <xdr:col>24</xdr:col>
      <xdr:colOff>114300</xdr:colOff>
      <xdr:row>97</xdr:row>
      <xdr:rowOff>58319</xdr:rowOff>
    </xdr:to>
    <xdr:sp macro="" textlink="">
      <xdr:nvSpPr>
        <xdr:cNvPr id="254" name="楕円 253"/>
        <xdr:cNvSpPr/>
      </xdr:nvSpPr>
      <xdr:spPr>
        <a:xfrm>
          <a:off x="4584700" y="165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106596</xdr:rowOff>
    </xdr:from>
    <xdr:ext cx="534377" cy="259045"/>
    <xdr:sp macro="" textlink="">
      <xdr:nvSpPr>
        <xdr:cNvPr id="255" name="衛生費該当値テキスト"/>
        <xdr:cNvSpPr txBox="1"/>
      </xdr:nvSpPr>
      <xdr:spPr>
        <a:xfrm>
          <a:off x="4686300" y="165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92317</xdr:rowOff>
    </xdr:from>
    <xdr:to>
      <xdr:col>20</xdr:col>
      <xdr:colOff>38100</xdr:colOff>
      <xdr:row>97</xdr:row>
      <xdr:rowOff>22467</xdr:rowOff>
    </xdr:to>
    <xdr:sp macro="" textlink="">
      <xdr:nvSpPr>
        <xdr:cNvPr id="256" name="楕円 255"/>
        <xdr:cNvSpPr/>
      </xdr:nvSpPr>
      <xdr:spPr>
        <a:xfrm>
          <a:off x="3746500" y="165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38994</xdr:rowOff>
    </xdr:from>
    <xdr:ext cx="534377" cy="259045"/>
    <xdr:sp macro="" textlink="">
      <xdr:nvSpPr>
        <xdr:cNvPr id="257" name="テキスト ボックス 256"/>
        <xdr:cNvSpPr txBox="1"/>
      </xdr:nvSpPr>
      <xdr:spPr>
        <a:xfrm>
          <a:off x="3530111" y="163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xdr:rowOff>
    </xdr:from>
    <xdr:to>
      <xdr:col>15</xdr:col>
      <xdr:colOff>101600</xdr:colOff>
      <xdr:row>97</xdr:row>
      <xdr:rowOff>101752</xdr:rowOff>
    </xdr:to>
    <xdr:sp macro="" textlink="">
      <xdr:nvSpPr>
        <xdr:cNvPr id="258" name="楕円 257"/>
        <xdr:cNvSpPr/>
      </xdr:nvSpPr>
      <xdr:spPr>
        <a:xfrm>
          <a:off x="2857500" y="166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92879</xdr:rowOff>
    </xdr:from>
    <xdr:ext cx="534377" cy="259045"/>
    <xdr:sp macro="" textlink="">
      <xdr:nvSpPr>
        <xdr:cNvPr id="259" name="テキスト ボックス 258"/>
        <xdr:cNvSpPr txBox="1"/>
      </xdr:nvSpPr>
      <xdr:spPr>
        <a:xfrm>
          <a:off x="2641111" y="167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10846</xdr:rowOff>
    </xdr:from>
    <xdr:to>
      <xdr:col>10</xdr:col>
      <xdr:colOff>165100</xdr:colOff>
      <xdr:row>97</xdr:row>
      <xdr:rowOff>112446</xdr:rowOff>
    </xdr:to>
    <xdr:sp macro="" textlink="">
      <xdr:nvSpPr>
        <xdr:cNvPr id="260" name="楕円 259"/>
        <xdr:cNvSpPr/>
      </xdr:nvSpPr>
      <xdr:spPr>
        <a:xfrm>
          <a:off x="1968500" y="166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103573</xdr:rowOff>
    </xdr:from>
    <xdr:ext cx="534377" cy="259045"/>
    <xdr:sp macro="" textlink="">
      <xdr:nvSpPr>
        <xdr:cNvPr id="261" name="テキスト ボックス 260"/>
        <xdr:cNvSpPr txBox="1"/>
      </xdr:nvSpPr>
      <xdr:spPr>
        <a:xfrm>
          <a:off x="1752111" y="167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24206</xdr:rowOff>
    </xdr:from>
    <xdr:to>
      <xdr:col>6</xdr:col>
      <xdr:colOff>38100</xdr:colOff>
      <xdr:row>97</xdr:row>
      <xdr:rowOff>125806</xdr:rowOff>
    </xdr:to>
    <xdr:sp macro="" textlink="">
      <xdr:nvSpPr>
        <xdr:cNvPr id="262" name="楕円 261"/>
        <xdr:cNvSpPr/>
      </xdr:nvSpPr>
      <xdr:spPr>
        <a:xfrm>
          <a:off x="1079500" y="166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116933</xdr:rowOff>
    </xdr:from>
    <xdr:ext cx="534377" cy="259045"/>
    <xdr:sp macro="" textlink="">
      <xdr:nvSpPr>
        <xdr:cNvPr id="263" name="テキスト ボックス 262"/>
        <xdr:cNvSpPr txBox="1"/>
      </xdr:nvSpPr>
      <xdr:spPr>
        <a:xfrm>
          <a:off x="863111" y="1674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95885</xdr:rowOff>
    </xdr:from>
    <xdr:to>
      <xdr:col>55</xdr:col>
      <xdr:colOff>0</xdr:colOff>
      <xdr:row>38</xdr:row>
      <xdr:rowOff>102743</xdr:rowOff>
    </xdr:to>
    <xdr:cxnSp macro="">
      <xdr:nvCxnSpPr>
        <xdr:cNvPr id="292" name="直線コネクタ 291"/>
        <xdr:cNvCxnSpPr/>
      </xdr:nvCxnSpPr>
      <xdr:spPr>
        <a:xfrm flipV="1">
          <a:off x="9639300" y="661098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102743</xdr:rowOff>
    </xdr:from>
    <xdr:to>
      <xdr:col>50</xdr:col>
      <xdr:colOff>114300</xdr:colOff>
      <xdr:row>38</xdr:row>
      <xdr:rowOff>106553</xdr:rowOff>
    </xdr:to>
    <xdr:cxnSp macro="">
      <xdr:nvCxnSpPr>
        <xdr:cNvPr id="295" name="直線コネクタ 294"/>
        <xdr:cNvCxnSpPr/>
      </xdr:nvCxnSpPr>
      <xdr:spPr>
        <a:xfrm flipV="1">
          <a:off x="8750300" y="661784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69596</xdr:rowOff>
    </xdr:from>
    <xdr:to>
      <xdr:col>45</xdr:col>
      <xdr:colOff>177800</xdr:colOff>
      <xdr:row>38</xdr:row>
      <xdr:rowOff>106553</xdr:rowOff>
    </xdr:to>
    <xdr:cxnSp macro="">
      <xdr:nvCxnSpPr>
        <xdr:cNvPr id="298" name="直線コネクタ 297"/>
        <xdr:cNvCxnSpPr/>
      </xdr:nvCxnSpPr>
      <xdr:spPr>
        <a:xfrm>
          <a:off x="7861300" y="6584696"/>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69596</xdr:rowOff>
    </xdr:from>
    <xdr:to>
      <xdr:col>41</xdr:col>
      <xdr:colOff>50800</xdr:colOff>
      <xdr:row>38</xdr:row>
      <xdr:rowOff>101219</xdr:rowOff>
    </xdr:to>
    <xdr:cxnSp macro="">
      <xdr:nvCxnSpPr>
        <xdr:cNvPr id="301" name="直線コネクタ 300"/>
        <xdr:cNvCxnSpPr/>
      </xdr:nvCxnSpPr>
      <xdr:spPr>
        <a:xfrm flipV="1">
          <a:off x="6972300" y="658469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45085</xdr:rowOff>
    </xdr:from>
    <xdr:to>
      <xdr:col>55</xdr:col>
      <xdr:colOff>50800</xdr:colOff>
      <xdr:row>38</xdr:row>
      <xdr:rowOff>146685</xdr:rowOff>
    </xdr:to>
    <xdr:sp macro="" textlink="">
      <xdr:nvSpPr>
        <xdr:cNvPr id="311" name="楕円 310"/>
        <xdr:cNvSpPr/>
      </xdr:nvSpPr>
      <xdr:spPr>
        <a:xfrm>
          <a:off x="104267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131462</xdr:rowOff>
    </xdr:from>
    <xdr:ext cx="378565" cy="259045"/>
    <xdr:sp macro="" textlink="">
      <xdr:nvSpPr>
        <xdr:cNvPr id="312" name="労働費該当値テキスト"/>
        <xdr:cNvSpPr txBox="1"/>
      </xdr:nvSpPr>
      <xdr:spPr>
        <a:xfrm>
          <a:off x="10528300" y="64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51943</xdr:rowOff>
    </xdr:from>
    <xdr:to>
      <xdr:col>50</xdr:col>
      <xdr:colOff>165100</xdr:colOff>
      <xdr:row>38</xdr:row>
      <xdr:rowOff>153543</xdr:rowOff>
    </xdr:to>
    <xdr:sp macro="" textlink="">
      <xdr:nvSpPr>
        <xdr:cNvPr id="313" name="楕円 312"/>
        <xdr:cNvSpPr/>
      </xdr:nvSpPr>
      <xdr:spPr>
        <a:xfrm>
          <a:off x="9588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144670</xdr:rowOff>
    </xdr:from>
    <xdr:ext cx="378565" cy="259045"/>
    <xdr:sp macro="" textlink="">
      <xdr:nvSpPr>
        <xdr:cNvPr id="314" name="テキスト ボックス 313"/>
        <xdr:cNvSpPr txBox="1"/>
      </xdr:nvSpPr>
      <xdr:spPr>
        <a:xfrm>
          <a:off x="9450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55753</xdr:rowOff>
    </xdr:from>
    <xdr:to>
      <xdr:col>46</xdr:col>
      <xdr:colOff>38100</xdr:colOff>
      <xdr:row>38</xdr:row>
      <xdr:rowOff>157353</xdr:rowOff>
    </xdr:to>
    <xdr:sp macro="" textlink="">
      <xdr:nvSpPr>
        <xdr:cNvPr id="315" name="楕円 314"/>
        <xdr:cNvSpPr/>
      </xdr:nvSpPr>
      <xdr:spPr>
        <a:xfrm>
          <a:off x="8699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148480</xdr:rowOff>
    </xdr:from>
    <xdr:ext cx="378565" cy="259045"/>
    <xdr:sp macro="" textlink="">
      <xdr:nvSpPr>
        <xdr:cNvPr id="316" name="テキスト ボックス 315"/>
        <xdr:cNvSpPr txBox="1"/>
      </xdr:nvSpPr>
      <xdr:spPr>
        <a:xfrm>
          <a:off x="8561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18796</xdr:rowOff>
    </xdr:from>
    <xdr:to>
      <xdr:col>41</xdr:col>
      <xdr:colOff>101600</xdr:colOff>
      <xdr:row>38</xdr:row>
      <xdr:rowOff>120396</xdr:rowOff>
    </xdr:to>
    <xdr:sp macro="" textlink="">
      <xdr:nvSpPr>
        <xdr:cNvPr id="317" name="楕円 316"/>
        <xdr:cNvSpPr/>
      </xdr:nvSpPr>
      <xdr:spPr>
        <a:xfrm>
          <a:off x="7810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111523</xdr:rowOff>
    </xdr:from>
    <xdr:ext cx="378565" cy="259045"/>
    <xdr:sp macro="" textlink="">
      <xdr:nvSpPr>
        <xdr:cNvPr id="318" name="テキスト ボックス 317"/>
        <xdr:cNvSpPr txBox="1"/>
      </xdr:nvSpPr>
      <xdr:spPr>
        <a:xfrm>
          <a:off x="76720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50419</xdr:rowOff>
    </xdr:from>
    <xdr:to>
      <xdr:col>36</xdr:col>
      <xdr:colOff>165100</xdr:colOff>
      <xdr:row>38</xdr:row>
      <xdr:rowOff>152019</xdr:rowOff>
    </xdr:to>
    <xdr:sp macro="" textlink="">
      <xdr:nvSpPr>
        <xdr:cNvPr id="319" name="楕円 318"/>
        <xdr:cNvSpPr/>
      </xdr:nvSpPr>
      <xdr:spPr>
        <a:xfrm>
          <a:off x="6921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143146</xdr:rowOff>
    </xdr:from>
    <xdr:ext cx="378565" cy="259045"/>
    <xdr:sp macro="" textlink="">
      <xdr:nvSpPr>
        <xdr:cNvPr id="320" name="テキスト ボックス 319"/>
        <xdr:cNvSpPr txBox="1"/>
      </xdr:nvSpPr>
      <xdr:spPr>
        <a:xfrm>
          <a:off x="6783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41761</xdr:rowOff>
    </xdr:from>
    <xdr:to>
      <xdr:col>55</xdr:col>
      <xdr:colOff>0</xdr:colOff>
      <xdr:row>59</xdr:row>
      <xdr:rowOff>60376</xdr:rowOff>
    </xdr:to>
    <xdr:cxnSp macro="">
      <xdr:nvCxnSpPr>
        <xdr:cNvPr id="351" name="直線コネクタ 350"/>
        <xdr:cNvCxnSpPr/>
      </xdr:nvCxnSpPr>
      <xdr:spPr>
        <a:xfrm>
          <a:off x="9639300" y="10157311"/>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41761</xdr:rowOff>
    </xdr:from>
    <xdr:to>
      <xdr:col>50</xdr:col>
      <xdr:colOff>114300</xdr:colOff>
      <xdr:row>59</xdr:row>
      <xdr:rowOff>62205</xdr:rowOff>
    </xdr:to>
    <xdr:cxnSp macro="">
      <xdr:nvCxnSpPr>
        <xdr:cNvPr id="354" name="直線コネクタ 353"/>
        <xdr:cNvCxnSpPr/>
      </xdr:nvCxnSpPr>
      <xdr:spPr>
        <a:xfrm flipV="1">
          <a:off x="8750300" y="10157311"/>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62205</xdr:rowOff>
    </xdr:from>
    <xdr:to>
      <xdr:col>45</xdr:col>
      <xdr:colOff>177800</xdr:colOff>
      <xdr:row>59</xdr:row>
      <xdr:rowOff>62857</xdr:rowOff>
    </xdr:to>
    <xdr:cxnSp macro="">
      <xdr:nvCxnSpPr>
        <xdr:cNvPr id="357" name="直線コネクタ 356"/>
        <xdr:cNvCxnSpPr/>
      </xdr:nvCxnSpPr>
      <xdr:spPr>
        <a:xfrm flipV="1">
          <a:off x="7861300" y="1017775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61127</xdr:rowOff>
    </xdr:from>
    <xdr:to>
      <xdr:col>41</xdr:col>
      <xdr:colOff>50800</xdr:colOff>
      <xdr:row>59</xdr:row>
      <xdr:rowOff>62857</xdr:rowOff>
    </xdr:to>
    <xdr:cxnSp macro="">
      <xdr:nvCxnSpPr>
        <xdr:cNvPr id="360" name="直線コネクタ 359"/>
        <xdr:cNvCxnSpPr/>
      </xdr:nvCxnSpPr>
      <xdr:spPr>
        <a:xfrm>
          <a:off x="6972300" y="1017667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9576</xdr:rowOff>
    </xdr:from>
    <xdr:to>
      <xdr:col>55</xdr:col>
      <xdr:colOff>50800</xdr:colOff>
      <xdr:row>59</xdr:row>
      <xdr:rowOff>111176</xdr:rowOff>
    </xdr:to>
    <xdr:sp macro="" textlink="">
      <xdr:nvSpPr>
        <xdr:cNvPr id="370" name="楕円 369"/>
        <xdr:cNvSpPr/>
      </xdr:nvSpPr>
      <xdr:spPr>
        <a:xfrm>
          <a:off x="10426700" y="10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95953</xdr:rowOff>
    </xdr:from>
    <xdr:ext cx="469744" cy="259045"/>
    <xdr:sp macro="" textlink="">
      <xdr:nvSpPr>
        <xdr:cNvPr id="371" name="農林水産業費該当値テキスト"/>
        <xdr:cNvSpPr txBox="1"/>
      </xdr:nvSpPr>
      <xdr:spPr>
        <a:xfrm>
          <a:off x="10528300" y="1004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162411</xdr:rowOff>
    </xdr:from>
    <xdr:to>
      <xdr:col>50</xdr:col>
      <xdr:colOff>165100</xdr:colOff>
      <xdr:row>59</xdr:row>
      <xdr:rowOff>92561</xdr:rowOff>
    </xdr:to>
    <xdr:sp macro="" textlink="">
      <xdr:nvSpPr>
        <xdr:cNvPr id="372" name="楕円 371"/>
        <xdr:cNvSpPr/>
      </xdr:nvSpPr>
      <xdr:spPr>
        <a:xfrm>
          <a:off x="9588500" y="1010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83688</xdr:rowOff>
    </xdr:from>
    <xdr:ext cx="469744" cy="259045"/>
    <xdr:sp macro="" textlink="">
      <xdr:nvSpPr>
        <xdr:cNvPr id="373" name="テキスト ボックス 372"/>
        <xdr:cNvSpPr txBox="1"/>
      </xdr:nvSpPr>
      <xdr:spPr>
        <a:xfrm>
          <a:off x="9404428" y="101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11405</xdr:rowOff>
    </xdr:from>
    <xdr:to>
      <xdr:col>46</xdr:col>
      <xdr:colOff>38100</xdr:colOff>
      <xdr:row>59</xdr:row>
      <xdr:rowOff>113005</xdr:rowOff>
    </xdr:to>
    <xdr:sp macro="" textlink="">
      <xdr:nvSpPr>
        <xdr:cNvPr id="374" name="楕円 373"/>
        <xdr:cNvSpPr/>
      </xdr:nvSpPr>
      <xdr:spPr>
        <a:xfrm>
          <a:off x="8699500" y="101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104132</xdr:rowOff>
    </xdr:from>
    <xdr:ext cx="469744" cy="259045"/>
    <xdr:sp macro="" textlink="">
      <xdr:nvSpPr>
        <xdr:cNvPr id="375" name="テキスト ボックス 374"/>
        <xdr:cNvSpPr txBox="1"/>
      </xdr:nvSpPr>
      <xdr:spPr>
        <a:xfrm>
          <a:off x="8515428" y="1021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12057</xdr:rowOff>
    </xdr:from>
    <xdr:to>
      <xdr:col>41</xdr:col>
      <xdr:colOff>101600</xdr:colOff>
      <xdr:row>59</xdr:row>
      <xdr:rowOff>113657</xdr:rowOff>
    </xdr:to>
    <xdr:sp macro="" textlink="">
      <xdr:nvSpPr>
        <xdr:cNvPr id="376" name="楕円 375"/>
        <xdr:cNvSpPr/>
      </xdr:nvSpPr>
      <xdr:spPr>
        <a:xfrm>
          <a:off x="7810500" y="101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104784</xdr:rowOff>
    </xdr:from>
    <xdr:ext cx="469744" cy="259045"/>
    <xdr:sp macro="" textlink="">
      <xdr:nvSpPr>
        <xdr:cNvPr id="377" name="テキスト ボックス 376"/>
        <xdr:cNvSpPr txBox="1"/>
      </xdr:nvSpPr>
      <xdr:spPr>
        <a:xfrm>
          <a:off x="7626428" y="102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10327</xdr:rowOff>
    </xdr:from>
    <xdr:to>
      <xdr:col>36</xdr:col>
      <xdr:colOff>165100</xdr:colOff>
      <xdr:row>59</xdr:row>
      <xdr:rowOff>111927</xdr:rowOff>
    </xdr:to>
    <xdr:sp macro="" textlink="">
      <xdr:nvSpPr>
        <xdr:cNvPr id="378" name="楕円 377"/>
        <xdr:cNvSpPr/>
      </xdr:nvSpPr>
      <xdr:spPr>
        <a:xfrm>
          <a:off x="6921500" y="101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103054</xdr:rowOff>
    </xdr:from>
    <xdr:ext cx="469744" cy="259045"/>
    <xdr:sp macro="" textlink="">
      <xdr:nvSpPr>
        <xdr:cNvPr id="379" name="テキスト ボックス 378"/>
        <xdr:cNvSpPr txBox="1"/>
      </xdr:nvSpPr>
      <xdr:spPr>
        <a:xfrm>
          <a:off x="6737428" y="1021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41287</xdr:rowOff>
    </xdr:from>
    <xdr:to>
      <xdr:col>55</xdr:col>
      <xdr:colOff>0</xdr:colOff>
      <xdr:row>78</xdr:row>
      <xdr:rowOff>122143</xdr:rowOff>
    </xdr:to>
    <xdr:cxnSp macro="">
      <xdr:nvCxnSpPr>
        <xdr:cNvPr id="406" name="直線コネクタ 405"/>
        <xdr:cNvCxnSpPr/>
      </xdr:nvCxnSpPr>
      <xdr:spPr>
        <a:xfrm flipV="1">
          <a:off x="9639300" y="13414387"/>
          <a:ext cx="838200" cy="8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121572</xdr:rowOff>
    </xdr:from>
    <xdr:to>
      <xdr:col>50</xdr:col>
      <xdr:colOff>114300</xdr:colOff>
      <xdr:row>78</xdr:row>
      <xdr:rowOff>122143</xdr:rowOff>
    </xdr:to>
    <xdr:cxnSp macro="">
      <xdr:nvCxnSpPr>
        <xdr:cNvPr id="409" name="直線コネクタ 408"/>
        <xdr:cNvCxnSpPr/>
      </xdr:nvCxnSpPr>
      <xdr:spPr>
        <a:xfrm>
          <a:off x="8750300" y="1349467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121572</xdr:rowOff>
    </xdr:from>
    <xdr:to>
      <xdr:col>45</xdr:col>
      <xdr:colOff>177800</xdr:colOff>
      <xdr:row>78</xdr:row>
      <xdr:rowOff>121755</xdr:rowOff>
    </xdr:to>
    <xdr:cxnSp macro="">
      <xdr:nvCxnSpPr>
        <xdr:cNvPr id="412" name="直線コネクタ 411"/>
        <xdr:cNvCxnSpPr/>
      </xdr:nvCxnSpPr>
      <xdr:spPr>
        <a:xfrm flipV="1">
          <a:off x="7861300" y="1349467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118601</xdr:rowOff>
    </xdr:from>
    <xdr:to>
      <xdr:col>41</xdr:col>
      <xdr:colOff>50800</xdr:colOff>
      <xdr:row>78</xdr:row>
      <xdr:rowOff>121755</xdr:rowOff>
    </xdr:to>
    <xdr:cxnSp macro="">
      <xdr:nvCxnSpPr>
        <xdr:cNvPr id="415" name="直線コネクタ 414"/>
        <xdr:cNvCxnSpPr/>
      </xdr:nvCxnSpPr>
      <xdr:spPr>
        <a:xfrm>
          <a:off x="6972300" y="13491701"/>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161937</xdr:rowOff>
    </xdr:from>
    <xdr:to>
      <xdr:col>55</xdr:col>
      <xdr:colOff>50800</xdr:colOff>
      <xdr:row>78</xdr:row>
      <xdr:rowOff>92087</xdr:rowOff>
    </xdr:to>
    <xdr:sp macro="" textlink="">
      <xdr:nvSpPr>
        <xdr:cNvPr id="425" name="楕円 424"/>
        <xdr:cNvSpPr/>
      </xdr:nvSpPr>
      <xdr:spPr>
        <a:xfrm>
          <a:off x="10426700" y="133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76864</xdr:rowOff>
    </xdr:from>
    <xdr:ext cx="469744" cy="259045"/>
    <xdr:sp macro="" textlink="">
      <xdr:nvSpPr>
        <xdr:cNvPr id="426" name="商工費該当値テキスト"/>
        <xdr:cNvSpPr txBox="1"/>
      </xdr:nvSpPr>
      <xdr:spPr>
        <a:xfrm>
          <a:off x="10528300" y="1327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71343</xdr:rowOff>
    </xdr:from>
    <xdr:to>
      <xdr:col>50</xdr:col>
      <xdr:colOff>165100</xdr:colOff>
      <xdr:row>79</xdr:row>
      <xdr:rowOff>1493</xdr:rowOff>
    </xdr:to>
    <xdr:sp macro="" textlink="">
      <xdr:nvSpPr>
        <xdr:cNvPr id="427" name="楕円 426"/>
        <xdr:cNvSpPr/>
      </xdr:nvSpPr>
      <xdr:spPr>
        <a:xfrm>
          <a:off x="9588500" y="134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164070</xdr:rowOff>
    </xdr:from>
    <xdr:ext cx="378565" cy="259045"/>
    <xdr:sp macro="" textlink="">
      <xdr:nvSpPr>
        <xdr:cNvPr id="428" name="テキスト ボックス 427"/>
        <xdr:cNvSpPr txBox="1"/>
      </xdr:nvSpPr>
      <xdr:spPr>
        <a:xfrm>
          <a:off x="9450017" y="13537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70772</xdr:rowOff>
    </xdr:from>
    <xdr:to>
      <xdr:col>46</xdr:col>
      <xdr:colOff>38100</xdr:colOff>
      <xdr:row>79</xdr:row>
      <xdr:rowOff>922</xdr:rowOff>
    </xdr:to>
    <xdr:sp macro="" textlink="">
      <xdr:nvSpPr>
        <xdr:cNvPr id="429" name="楕円 428"/>
        <xdr:cNvSpPr/>
      </xdr:nvSpPr>
      <xdr:spPr>
        <a:xfrm>
          <a:off x="8699500" y="134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163499</xdr:rowOff>
    </xdr:from>
    <xdr:ext cx="378565" cy="259045"/>
    <xdr:sp macro="" textlink="">
      <xdr:nvSpPr>
        <xdr:cNvPr id="430" name="テキスト ボックス 429"/>
        <xdr:cNvSpPr txBox="1"/>
      </xdr:nvSpPr>
      <xdr:spPr>
        <a:xfrm>
          <a:off x="8561017" y="1353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70955</xdr:rowOff>
    </xdr:from>
    <xdr:to>
      <xdr:col>41</xdr:col>
      <xdr:colOff>101600</xdr:colOff>
      <xdr:row>79</xdr:row>
      <xdr:rowOff>1105</xdr:rowOff>
    </xdr:to>
    <xdr:sp macro="" textlink="">
      <xdr:nvSpPr>
        <xdr:cNvPr id="431" name="楕円 430"/>
        <xdr:cNvSpPr/>
      </xdr:nvSpPr>
      <xdr:spPr>
        <a:xfrm>
          <a:off x="78105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163682</xdr:rowOff>
    </xdr:from>
    <xdr:ext cx="378565" cy="259045"/>
    <xdr:sp macro="" textlink="">
      <xdr:nvSpPr>
        <xdr:cNvPr id="432" name="テキスト ボックス 431"/>
        <xdr:cNvSpPr txBox="1"/>
      </xdr:nvSpPr>
      <xdr:spPr>
        <a:xfrm>
          <a:off x="7672017" y="1353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67801</xdr:rowOff>
    </xdr:from>
    <xdr:to>
      <xdr:col>36</xdr:col>
      <xdr:colOff>165100</xdr:colOff>
      <xdr:row>78</xdr:row>
      <xdr:rowOff>169401</xdr:rowOff>
    </xdr:to>
    <xdr:sp macro="" textlink="">
      <xdr:nvSpPr>
        <xdr:cNvPr id="433" name="楕円 432"/>
        <xdr:cNvSpPr/>
      </xdr:nvSpPr>
      <xdr:spPr>
        <a:xfrm>
          <a:off x="6921500" y="13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160528</xdr:rowOff>
    </xdr:from>
    <xdr:ext cx="378565" cy="259045"/>
    <xdr:sp macro="" textlink="">
      <xdr:nvSpPr>
        <xdr:cNvPr id="434" name="テキスト ボックス 433"/>
        <xdr:cNvSpPr txBox="1"/>
      </xdr:nvSpPr>
      <xdr:spPr>
        <a:xfrm>
          <a:off x="6783017" y="13533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95898</xdr:rowOff>
    </xdr:from>
    <xdr:to>
      <xdr:col>55</xdr:col>
      <xdr:colOff>0</xdr:colOff>
      <xdr:row>97</xdr:row>
      <xdr:rowOff>121120</xdr:rowOff>
    </xdr:to>
    <xdr:cxnSp macro="">
      <xdr:nvCxnSpPr>
        <xdr:cNvPr id="463" name="直線コネクタ 462"/>
        <xdr:cNvCxnSpPr/>
      </xdr:nvCxnSpPr>
      <xdr:spPr>
        <a:xfrm>
          <a:off x="9639300" y="16726548"/>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95898</xdr:rowOff>
    </xdr:from>
    <xdr:to>
      <xdr:col>50</xdr:col>
      <xdr:colOff>114300</xdr:colOff>
      <xdr:row>97</xdr:row>
      <xdr:rowOff>127876</xdr:rowOff>
    </xdr:to>
    <xdr:cxnSp macro="">
      <xdr:nvCxnSpPr>
        <xdr:cNvPr id="466" name="直線コネクタ 465"/>
        <xdr:cNvCxnSpPr/>
      </xdr:nvCxnSpPr>
      <xdr:spPr>
        <a:xfrm flipV="1">
          <a:off x="8750300" y="16726548"/>
          <a:ext cx="889000" cy="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123876</xdr:rowOff>
    </xdr:from>
    <xdr:to>
      <xdr:col>45</xdr:col>
      <xdr:colOff>177800</xdr:colOff>
      <xdr:row>97</xdr:row>
      <xdr:rowOff>127876</xdr:rowOff>
    </xdr:to>
    <xdr:cxnSp macro="">
      <xdr:nvCxnSpPr>
        <xdr:cNvPr id="469" name="直線コネクタ 468"/>
        <xdr:cNvCxnSpPr/>
      </xdr:nvCxnSpPr>
      <xdr:spPr>
        <a:xfrm>
          <a:off x="7861300" y="1675452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123876</xdr:rowOff>
    </xdr:from>
    <xdr:to>
      <xdr:col>41</xdr:col>
      <xdr:colOff>50800</xdr:colOff>
      <xdr:row>97</xdr:row>
      <xdr:rowOff>128308</xdr:rowOff>
    </xdr:to>
    <xdr:cxnSp macro="">
      <xdr:nvCxnSpPr>
        <xdr:cNvPr id="472" name="直線コネクタ 471"/>
        <xdr:cNvCxnSpPr/>
      </xdr:nvCxnSpPr>
      <xdr:spPr>
        <a:xfrm flipV="1">
          <a:off x="6972300" y="16754526"/>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70320</xdr:rowOff>
    </xdr:from>
    <xdr:to>
      <xdr:col>55</xdr:col>
      <xdr:colOff>50800</xdr:colOff>
      <xdr:row>98</xdr:row>
      <xdr:rowOff>470</xdr:rowOff>
    </xdr:to>
    <xdr:sp macro="" textlink="">
      <xdr:nvSpPr>
        <xdr:cNvPr id="482" name="楕円 481"/>
        <xdr:cNvSpPr/>
      </xdr:nvSpPr>
      <xdr:spPr>
        <a:xfrm>
          <a:off x="10426700" y="167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156697</xdr:rowOff>
    </xdr:from>
    <xdr:ext cx="534377" cy="259045"/>
    <xdr:sp macro="" textlink="">
      <xdr:nvSpPr>
        <xdr:cNvPr id="483" name="土木費該当値テキスト"/>
        <xdr:cNvSpPr txBox="1"/>
      </xdr:nvSpPr>
      <xdr:spPr>
        <a:xfrm>
          <a:off x="10528300" y="1661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45098</xdr:rowOff>
    </xdr:from>
    <xdr:to>
      <xdr:col>50</xdr:col>
      <xdr:colOff>165100</xdr:colOff>
      <xdr:row>97</xdr:row>
      <xdr:rowOff>146698</xdr:rowOff>
    </xdr:to>
    <xdr:sp macro="" textlink="">
      <xdr:nvSpPr>
        <xdr:cNvPr id="484" name="楕円 483"/>
        <xdr:cNvSpPr/>
      </xdr:nvSpPr>
      <xdr:spPr>
        <a:xfrm>
          <a:off x="9588500" y="166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137825</xdr:rowOff>
    </xdr:from>
    <xdr:ext cx="534377" cy="259045"/>
    <xdr:sp macro="" textlink="">
      <xdr:nvSpPr>
        <xdr:cNvPr id="485" name="テキスト ボックス 484"/>
        <xdr:cNvSpPr txBox="1"/>
      </xdr:nvSpPr>
      <xdr:spPr>
        <a:xfrm>
          <a:off x="9372111" y="167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77076</xdr:rowOff>
    </xdr:from>
    <xdr:to>
      <xdr:col>46</xdr:col>
      <xdr:colOff>38100</xdr:colOff>
      <xdr:row>98</xdr:row>
      <xdr:rowOff>7226</xdr:rowOff>
    </xdr:to>
    <xdr:sp macro="" textlink="">
      <xdr:nvSpPr>
        <xdr:cNvPr id="486" name="楕円 485"/>
        <xdr:cNvSpPr/>
      </xdr:nvSpPr>
      <xdr:spPr>
        <a:xfrm>
          <a:off x="8699500" y="167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169803</xdr:rowOff>
    </xdr:from>
    <xdr:ext cx="534377" cy="259045"/>
    <xdr:sp macro="" textlink="">
      <xdr:nvSpPr>
        <xdr:cNvPr id="487" name="テキスト ボックス 486"/>
        <xdr:cNvSpPr txBox="1"/>
      </xdr:nvSpPr>
      <xdr:spPr>
        <a:xfrm>
          <a:off x="8483111" y="168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73076</xdr:rowOff>
    </xdr:from>
    <xdr:to>
      <xdr:col>41</xdr:col>
      <xdr:colOff>101600</xdr:colOff>
      <xdr:row>98</xdr:row>
      <xdr:rowOff>3226</xdr:rowOff>
    </xdr:to>
    <xdr:sp macro="" textlink="">
      <xdr:nvSpPr>
        <xdr:cNvPr id="488" name="楕円 487"/>
        <xdr:cNvSpPr/>
      </xdr:nvSpPr>
      <xdr:spPr>
        <a:xfrm>
          <a:off x="7810500" y="167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165803</xdr:rowOff>
    </xdr:from>
    <xdr:ext cx="534377" cy="259045"/>
    <xdr:sp macro="" textlink="">
      <xdr:nvSpPr>
        <xdr:cNvPr id="489" name="テキスト ボックス 488"/>
        <xdr:cNvSpPr txBox="1"/>
      </xdr:nvSpPr>
      <xdr:spPr>
        <a:xfrm>
          <a:off x="7594111" y="167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77508</xdr:rowOff>
    </xdr:from>
    <xdr:to>
      <xdr:col>36</xdr:col>
      <xdr:colOff>165100</xdr:colOff>
      <xdr:row>98</xdr:row>
      <xdr:rowOff>7658</xdr:rowOff>
    </xdr:to>
    <xdr:sp macro="" textlink="">
      <xdr:nvSpPr>
        <xdr:cNvPr id="490" name="楕円 489"/>
        <xdr:cNvSpPr/>
      </xdr:nvSpPr>
      <xdr:spPr>
        <a:xfrm>
          <a:off x="6921500" y="167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170235</xdr:rowOff>
    </xdr:from>
    <xdr:ext cx="534377" cy="259045"/>
    <xdr:sp macro="" textlink="">
      <xdr:nvSpPr>
        <xdr:cNvPr id="491" name="テキスト ボックス 490"/>
        <xdr:cNvSpPr txBox="1"/>
      </xdr:nvSpPr>
      <xdr:spPr>
        <a:xfrm>
          <a:off x="6705111" y="168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159417</xdr:rowOff>
    </xdr:from>
    <xdr:to>
      <xdr:col>85</xdr:col>
      <xdr:colOff>127000</xdr:colOff>
      <xdr:row>37</xdr:row>
      <xdr:rowOff>29058</xdr:rowOff>
    </xdr:to>
    <xdr:cxnSp macro="">
      <xdr:nvCxnSpPr>
        <xdr:cNvPr id="517" name="直線コネクタ 516"/>
        <xdr:cNvCxnSpPr/>
      </xdr:nvCxnSpPr>
      <xdr:spPr>
        <a:xfrm flipV="1">
          <a:off x="15481300" y="5988717"/>
          <a:ext cx="838200" cy="38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24543</xdr:rowOff>
    </xdr:from>
    <xdr:to>
      <xdr:col>81</xdr:col>
      <xdr:colOff>50800</xdr:colOff>
      <xdr:row>37</xdr:row>
      <xdr:rowOff>29058</xdr:rowOff>
    </xdr:to>
    <xdr:cxnSp macro="">
      <xdr:nvCxnSpPr>
        <xdr:cNvPr id="520" name="直線コネクタ 519"/>
        <xdr:cNvCxnSpPr/>
      </xdr:nvCxnSpPr>
      <xdr:spPr>
        <a:xfrm>
          <a:off x="14592300" y="6368193"/>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24543</xdr:rowOff>
    </xdr:from>
    <xdr:to>
      <xdr:col>76</xdr:col>
      <xdr:colOff>114300</xdr:colOff>
      <xdr:row>37</xdr:row>
      <xdr:rowOff>26314</xdr:rowOff>
    </xdr:to>
    <xdr:cxnSp macro="">
      <xdr:nvCxnSpPr>
        <xdr:cNvPr id="523" name="直線コネクタ 522"/>
        <xdr:cNvCxnSpPr/>
      </xdr:nvCxnSpPr>
      <xdr:spPr>
        <a:xfrm flipV="1">
          <a:off x="13703300" y="6368193"/>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26314</xdr:rowOff>
    </xdr:from>
    <xdr:to>
      <xdr:col>71</xdr:col>
      <xdr:colOff>177800</xdr:colOff>
      <xdr:row>37</xdr:row>
      <xdr:rowOff>51860</xdr:rowOff>
    </xdr:to>
    <xdr:cxnSp macro="">
      <xdr:nvCxnSpPr>
        <xdr:cNvPr id="526" name="直線コネクタ 525"/>
        <xdr:cNvCxnSpPr/>
      </xdr:nvCxnSpPr>
      <xdr:spPr>
        <a:xfrm flipV="1">
          <a:off x="12814300" y="6369964"/>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108617</xdr:rowOff>
    </xdr:from>
    <xdr:to>
      <xdr:col>85</xdr:col>
      <xdr:colOff>177800</xdr:colOff>
      <xdr:row>35</xdr:row>
      <xdr:rowOff>38767</xdr:rowOff>
    </xdr:to>
    <xdr:sp macro="" textlink="">
      <xdr:nvSpPr>
        <xdr:cNvPr id="536" name="楕円 535"/>
        <xdr:cNvSpPr/>
      </xdr:nvSpPr>
      <xdr:spPr>
        <a:xfrm>
          <a:off x="16268700" y="59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131494</xdr:rowOff>
    </xdr:from>
    <xdr:ext cx="534377" cy="259045"/>
    <xdr:sp macro="" textlink="">
      <xdr:nvSpPr>
        <xdr:cNvPr id="537" name="消防費該当値テキスト"/>
        <xdr:cNvSpPr txBox="1"/>
      </xdr:nvSpPr>
      <xdr:spPr>
        <a:xfrm>
          <a:off x="16370300" y="57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149708</xdr:rowOff>
    </xdr:from>
    <xdr:to>
      <xdr:col>81</xdr:col>
      <xdr:colOff>101600</xdr:colOff>
      <xdr:row>37</xdr:row>
      <xdr:rowOff>79858</xdr:rowOff>
    </xdr:to>
    <xdr:sp macro="" textlink="">
      <xdr:nvSpPr>
        <xdr:cNvPr id="538" name="楕円 537"/>
        <xdr:cNvSpPr/>
      </xdr:nvSpPr>
      <xdr:spPr>
        <a:xfrm>
          <a:off x="15430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70985</xdr:rowOff>
    </xdr:from>
    <xdr:ext cx="534377" cy="259045"/>
    <xdr:sp macro="" textlink="">
      <xdr:nvSpPr>
        <xdr:cNvPr id="539" name="テキスト ボックス 538"/>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145193</xdr:rowOff>
    </xdr:from>
    <xdr:to>
      <xdr:col>76</xdr:col>
      <xdr:colOff>165100</xdr:colOff>
      <xdr:row>37</xdr:row>
      <xdr:rowOff>75343</xdr:rowOff>
    </xdr:to>
    <xdr:sp macro="" textlink="">
      <xdr:nvSpPr>
        <xdr:cNvPr id="540" name="楕円 539"/>
        <xdr:cNvSpPr/>
      </xdr:nvSpPr>
      <xdr:spPr>
        <a:xfrm>
          <a:off x="14541500" y="63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66470</xdr:rowOff>
    </xdr:from>
    <xdr:ext cx="534377" cy="259045"/>
    <xdr:sp macro="" textlink="">
      <xdr:nvSpPr>
        <xdr:cNvPr id="541" name="テキスト ボックス 540"/>
        <xdr:cNvSpPr txBox="1"/>
      </xdr:nvSpPr>
      <xdr:spPr>
        <a:xfrm>
          <a:off x="14325111" y="64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146964</xdr:rowOff>
    </xdr:from>
    <xdr:to>
      <xdr:col>72</xdr:col>
      <xdr:colOff>38100</xdr:colOff>
      <xdr:row>37</xdr:row>
      <xdr:rowOff>77114</xdr:rowOff>
    </xdr:to>
    <xdr:sp macro="" textlink="">
      <xdr:nvSpPr>
        <xdr:cNvPr id="542" name="楕円 541"/>
        <xdr:cNvSpPr/>
      </xdr:nvSpPr>
      <xdr:spPr>
        <a:xfrm>
          <a:off x="13652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68241</xdr:rowOff>
    </xdr:from>
    <xdr:ext cx="534377" cy="259045"/>
    <xdr:sp macro="" textlink="">
      <xdr:nvSpPr>
        <xdr:cNvPr id="543" name="テキスト ボックス 542"/>
        <xdr:cNvSpPr txBox="1"/>
      </xdr:nvSpPr>
      <xdr:spPr>
        <a:xfrm>
          <a:off x="13436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1060</xdr:rowOff>
    </xdr:from>
    <xdr:to>
      <xdr:col>67</xdr:col>
      <xdr:colOff>101600</xdr:colOff>
      <xdr:row>37</xdr:row>
      <xdr:rowOff>102660</xdr:rowOff>
    </xdr:to>
    <xdr:sp macro="" textlink="">
      <xdr:nvSpPr>
        <xdr:cNvPr id="544" name="楕円 543"/>
        <xdr:cNvSpPr/>
      </xdr:nvSpPr>
      <xdr:spPr>
        <a:xfrm>
          <a:off x="12763500" y="63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93787</xdr:rowOff>
    </xdr:from>
    <xdr:ext cx="534377" cy="259045"/>
    <xdr:sp macro="" textlink="">
      <xdr:nvSpPr>
        <xdr:cNvPr id="545" name="テキスト ボックス 544"/>
        <xdr:cNvSpPr txBox="1"/>
      </xdr:nvSpPr>
      <xdr:spPr>
        <a:xfrm>
          <a:off x="12547111" y="64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137681</xdr:rowOff>
    </xdr:from>
    <xdr:to>
      <xdr:col>85</xdr:col>
      <xdr:colOff>127000</xdr:colOff>
      <xdr:row>57</xdr:row>
      <xdr:rowOff>2654</xdr:rowOff>
    </xdr:to>
    <xdr:cxnSp macro="">
      <xdr:nvCxnSpPr>
        <xdr:cNvPr id="575" name="直線コネクタ 574"/>
        <xdr:cNvCxnSpPr/>
      </xdr:nvCxnSpPr>
      <xdr:spPr>
        <a:xfrm flipV="1">
          <a:off x="15481300" y="9738881"/>
          <a:ext cx="8382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99161</xdr:rowOff>
    </xdr:from>
    <xdr:to>
      <xdr:col>81</xdr:col>
      <xdr:colOff>50800</xdr:colOff>
      <xdr:row>57</xdr:row>
      <xdr:rowOff>2654</xdr:rowOff>
    </xdr:to>
    <xdr:cxnSp macro="">
      <xdr:nvCxnSpPr>
        <xdr:cNvPr id="578" name="直線コネクタ 577"/>
        <xdr:cNvCxnSpPr/>
      </xdr:nvCxnSpPr>
      <xdr:spPr>
        <a:xfrm>
          <a:off x="14592300" y="9700361"/>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99161</xdr:rowOff>
    </xdr:from>
    <xdr:to>
      <xdr:col>76</xdr:col>
      <xdr:colOff>114300</xdr:colOff>
      <xdr:row>56</xdr:row>
      <xdr:rowOff>127698</xdr:rowOff>
    </xdr:to>
    <xdr:cxnSp macro="">
      <xdr:nvCxnSpPr>
        <xdr:cNvPr id="581" name="直線コネクタ 580"/>
        <xdr:cNvCxnSpPr/>
      </xdr:nvCxnSpPr>
      <xdr:spPr>
        <a:xfrm flipV="1">
          <a:off x="13703300" y="9700361"/>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109696</xdr:rowOff>
    </xdr:from>
    <xdr:to>
      <xdr:col>71</xdr:col>
      <xdr:colOff>177800</xdr:colOff>
      <xdr:row>56</xdr:row>
      <xdr:rowOff>127698</xdr:rowOff>
    </xdr:to>
    <xdr:cxnSp macro="">
      <xdr:nvCxnSpPr>
        <xdr:cNvPr id="584" name="直線コネクタ 583"/>
        <xdr:cNvCxnSpPr/>
      </xdr:nvCxnSpPr>
      <xdr:spPr>
        <a:xfrm>
          <a:off x="12814300" y="9710896"/>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86881</xdr:rowOff>
    </xdr:from>
    <xdr:to>
      <xdr:col>85</xdr:col>
      <xdr:colOff>177800</xdr:colOff>
      <xdr:row>57</xdr:row>
      <xdr:rowOff>17031</xdr:rowOff>
    </xdr:to>
    <xdr:sp macro="" textlink="">
      <xdr:nvSpPr>
        <xdr:cNvPr id="594" name="楕円 593"/>
        <xdr:cNvSpPr/>
      </xdr:nvSpPr>
      <xdr:spPr>
        <a:xfrm>
          <a:off x="16268700" y="96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65308</xdr:rowOff>
    </xdr:from>
    <xdr:ext cx="534377" cy="259045"/>
    <xdr:sp macro="" textlink="">
      <xdr:nvSpPr>
        <xdr:cNvPr id="595" name="教育費該当値テキスト"/>
        <xdr:cNvSpPr txBox="1"/>
      </xdr:nvSpPr>
      <xdr:spPr>
        <a:xfrm>
          <a:off x="16370300" y="96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123304</xdr:rowOff>
    </xdr:from>
    <xdr:to>
      <xdr:col>81</xdr:col>
      <xdr:colOff>101600</xdr:colOff>
      <xdr:row>57</xdr:row>
      <xdr:rowOff>53454</xdr:rowOff>
    </xdr:to>
    <xdr:sp macro="" textlink="">
      <xdr:nvSpPr>
        <xdr:cNvPr id="596" name="楕円 595"/>
        <xdr:cNvSpPr/>
      </xdr:nvSpPr>
      <xdr:spPr>
        <a:xfrm>
          <a:off x="15430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44581</xdr:rowOff>
    </xdr:from>
    <xdr:ext cx="534377" cy="259045"/>
    <xdr:sp macro="" textlink="">
      <xdr:nvSpPr>
        <xdr:cNvPr id="597" name="テキスト ボックス 596"/>
        <xdr:cNvSpPr txBox="1"/>
      </xdr:nvSpPr>
      <xdr:spPr>
        <a:xfrm>
          <a:off x="15214111"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48361</xdr:rowOff>
    </xdr:from>
    <xdr:to>
      <xdr:col>76</xdr:col>
      <xdr:colOff>165100</xdr:colOff>
      <xdr:row>56</xdr:row>
      <xdr:rowOff>149961</xdr:rowOff>
    </xdr:to>
    <xdr:sp macro="" textlink="">
      <xdr:nvSpPr>
        <xdr:cNvPr id="598" name="楕円 597"/>
        <xdr:cNvSpPr/>
      </xdr:nvSpPr>
      <xdr:spPr>
        <a:xfrm>
          <a:off x="14541500" y="96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166488</xdr:rowOff>
    </xdr:from>
    <xdr:ext cx="534377" cy="259045"/>
    <xdr:sp macro="" textlink="">
      <xdr:nvSpPr>
        <xdr:cNvPr id="599" name="テキスト ボックス 598"/>
        <xdr:cNvSpPr txBox="1"/>
      </xdr:nvSpPr>
      <xdr:spPr>
        <a:xfrm>
          <a:off x="14325111" y="94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76898</xdr:rowOff>
    </xdr:from>
    <xdr:to>
      <xdr:col>72</xdr:col>
      <xdr:colOff>38100</xdr:colOff>
      <xdr:row>57</xdr:row>
      <xdr:rowOff>7048</xdr:rowOff>
    </xdr:to>
    <xdr:sp macro="" textlink="">
      <xdr:nvSpPr>
        <xdr:cNvPr id="600" name="楕円 599"/>
        <xdr:cNvSpPr/>
      </xdr:nvSpPr>
      <xdr:spPr>
        <a:xfrm>
          <a:off x="13652500" y="96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23575</xdr:rowOff>
    </xdr:from>
    <xdr:ext cx="534377" cy="259045"/>
    <xdr:sp macro="" textlink="">
      <xdr:nvSpPr>
        <xdr:cNvPr id="601" name="テキスト ボックス 600"/>
        <xdr:cNvSpPr txBox="1"/>
      </xdr:nvSpPr>
      <xdr:spPr>
        <a:xfrm>
          <a:off x="13436111" y="94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58896</xdr:rowOff>
    </xdr:from>
    <xdr:to>
      <xdr:col>67</xdr:col>
      <xdr:colOff>101600</xdr:colOff>
      <xdr:row>56</xdr:row>
      <xdr:rowOff>160496</xdr:rowOff>
    </xdr:to>
    <xdr:sp macro="" textlink="">
      <xdr:nvSpPr>
        <xdr:cNvPr id="602" name="楕円 601"/>
        <xdr:cNvSpPr/>
      </xdr:nvSpPr>
      <xdr:spPr>
        <a:xfrm>
          <a:off x="12763500" y="96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5573</xdr:rowOff>
    </xdr:from>
    <xdr:ext cx="534377" cy="259045"/>
    <xdr:sp macro="" textlink="">
      <xdr:nvSpPr>
        <xdr:cNvPr id="603" name="テキスト ボックス 602"/>
        <xdr:cNvSpPr txBox="1"/>
      </xdr:nvSpPr>
      <xdr:spPr>
        <a:xfrm>
          <a:off x="12547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3397</xdr:rowOff>
    </xdr:from>
    <xdr:to>
      <xdr:col>81</xdr:col>
      <xdr:colOff>50800</xdr:colOff>
      <xdr:row>78</xdr:row>
      <xdr:rowOff>25400</xdr:rowOff>
    </xdr:to>
    <xdr:cxnSp macro="">
      <xdr:nvCxnSpPr>
        <xdr:cNvPr id="631" name="直線コネクタ 630"/>
        <xdr:cNvCxnSpPr/>
      </xdr:nvCxnSpPr>
      <xdr:spPr>
        <a:xfrm>
          <a:off x="14592300" y="13376497"/>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3397</xdr:rowOff>
    </xdr:from>
    <xdr:to>
      <xdr:col>76</xdr:col>
      <xdr:colOff>114300</xdr:colOff>
      <xdr:row>78</xdr:row>
      <xdr:rowOff>25400</xdr:rowOff>
    </xdr:to>
    <xdr:cxnSp macro="">
      <xdr:nvCxnSpPr>
        <xdr:cNvPr id="634" name="直線コネクタ 633"/>
        <xdr:cNvCxnSpPr/>
      </xdr:nvCxnSpPr>
      <xdr:spPr>
        <a:xfrm flipV="1">
          <a:off x="13703300" y="13376497"/>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124047</xdr:rowOff>
    </xdr:from>
    <xdr:to>
      <xdr:col>76</xdr:col>
      <xdr:colOff>165100</xdr:colOff>
      <xdr:row>78</xdr:row>
      <xdr:rowOff>54197</xdr:rowOff>
    </xdr:to>
    <xdr:sp macro="" textlink="">
      <xdr:nvSpPr>
        <xdr:cNvPr id="651" name="楕円 650"/>
        <xdr:cNvSpPr/>
      </xdr:nvSpPr>
      <xdr:spPr>
        <a:xfrm>
          <a:off x="14541500" y="133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45324</xdr:rowOff>
    </xdr:from>
    <xdr:ext cx="378565" cy="259045"/>
    <xdr:sp macro="" textlink="">
      <xdr:nvSpPr>
        <xdr:cNvPr id="652" name="テキスト ボックス 651"/>
        <xdr:cNvSpPr txBox="1"/>
      </xdr:nvSpPr>
      <xdr:spPr>
        <a:xfrm>
          <a:off x="14403017" y="1341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120253</xdr:rowOff>
    </xdr:from>
    <xdr:to>
      <xdr:col>85</xdr:col>
      <xdr:colOff>127000</xdr:colOff>
      <xdr:row>96</xdr:row>
      <xdr:rowOff>138590</xdr:rowOff>
    </xdr:to>
    <xdr:cxnSp macro="">
      <xdr:nvCxnSpPr>
        <xdr:cNvPr id="687" name="直線コネクタ 686"/>
        <xdr:cNvCxnSpPr/>
      </xdr:nvCxnSpPr>
      <xdr:spPr>
        <a:xfrm flipV="1">
          <a:off x="15481300" y="16579453"/>
          <a:ext cx="8382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138590</xdr:rowOff>
    </xdr:from>
    <xdr:to>
      <xdr:col>81</xdr:col>
      <xdr:colOff>50800</xdr:colOff>
      <xdr:row>96</xdr:row>
      <xdr:rowOff>167785</xdr:rowOff>
    </xdr:to>
    <xdr:cxnSp macro="">
      <xdr:nvCxnSpPr>
        <xdr:cNvPr id="690" name="直線コネクタ 689"/>
        <xdr:cNvCxnSpPr/>
      </xdr:nvCxnSpPr>
      <xdr:spPr>
        <a:xfrm flipV="1">
          <a:off x="14592300" y="16597790"/>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143570</xdr:rowOff>
    </xdr:from>
    <xdr:to>
      <xdr:col>76</xdr:col>
      <xdr:colOff>114300</xdr:colOff>
      <xdr:row>96</xdr:row>
      <xdr:rowOff>167785</xdr:rowOff>
    </xdr:to>
    <xdr:cxnSp macro="">
      <xdr:nvCxnSpPr>
        <xdr:cNvPr id="693" name="直線コネクタ 692"/>
        <xdr:cNvCxnSpPr/>
      </xdr:nvCxnSpPr>
      <xdr:spPr>
        <a:xfrm>
          <a:off x="13703300" y="16602770"/>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88297</xdr:rowOff>
    </xdr:from>
    <xdr:to>
      <xdr:col>71</xdr:col>
      <xdr:colOff>177800</xdr:colOff>
      <xdr:row>96</xdr:row>
      <xdr:rowOff>143570</xdr:rowOff>
    </xdr:to>
    <xdr:cxnSp macro="">
      <xdr:nvCxnSpPr>
        <xdr:cNvPr id="696" name="直線コネクタ 695"/>
        <xdr:cNvCxnSpPr/>
      </xdr:nvCxnSpPr>
      <xdr:spPr>
        <a:xfrm>
          <a:off x="12814300" y="16547497"/>
          <a:ext cx="889000" cy="5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69453</xdr:rowOff>
    </xdr:from>
    <xdr:to>
      <xdr:col>85</xdr:col>
      <xdr:colOff>177800</xdr:colOff>
      <xdr:row>96</xdr:row>
      <xdr:rowOff>171053</xdr:rowOff>
    </xdr:to>
    <xdr:sp macro="" textlink="">
      <xdr:nvSpPr>
        <xdr:cNvPr id="706" name="楕円 705"/>
        <xdr:cNvSpPr/>
      </xdr:nvSpPr>
      <xdr:spPr>
        <a:xfrm>
          <a:off x="16268700" y="1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47880</xdr:rowOff>
    </xdr:from>
    <xdr:ext cx="534377" cy="259045"/>
    <xdr:sp macro="" textlink="">
      <xdr:nvSpPr>
        <xdr:cNvPr id="707" name="公債費該当値テキスト"/>
        <xdr:cNvSpPr txBox="1"/>
      </xdr:nvSpPr>
      <xdr:spPr>
        <a:xfrm>
          <a:off x="16370300"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87790</xdr:rowOff>
    </xdr:from>
    <xdr:to>
      <xdr:col>81</xdr:col>
      <xdr:colOff>101600</xdr:colOff>
      <xdr:row>97</xdr:row>
      <xdr:rowOff>17940</xdr:rowOff>
    </xdr:to>
    <xdr:sp macro="" textlink="">
      <xdr:nvSpPr>
        <xdr:cNvPr id="708" name="楕円 707"/>
        <xdr:cNvSpPr/>
      </xdr:nvSpPr>
      <xdr:spPr>
        <a:xfrm>
          <a:off x="15430500" y="165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9067</xdr:rowOff>
    </xdr:from>
    <xdr:ext cx="534377" cy="259045"/>
    <xdr:sp macro="" textlink="">
      <xdr:nvSpPr>
        <xdr:cNvPr id="709" name="テキスト ボックス 708"/>
        <xdr:cNvSpPr txBox="1"/>
      </xdr:nvSpPr>
      <xdr:spPr>
        <a:xfrm>
          <a:off x="15214111" y="166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116985</xdr:rowOff>
    </xdr:from>
    <xdr:to>
      <xdr:col>76</xdr:col>
      <xdr:colOff>165100</xdr:colOff>
      <xdr:row>97</xdr:row>
      <xdr:rowOff>47135</xdr:rowOff>
    </xdr:to>
    <xdr:sp macro="" textlink="">
      <xdr:nvSpPr>
        <xdr:cNvPr id="710" name="楕円 709"/>
        <xdr:cNvSpPr/>
      </xdr:nvSpPr>
      <xdr:spPr>
        <a:xfrm>
          <a:off x="14541500" y="165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38262</xdr:rowOff>
    </xdr:from>
    <xdr:ext cx="534377" cy="259045"/>
    <xdr:sp macro="" textlink="">
      <xdr:nvSpPr>
        <xdr:cNvPr id="711" name="テキスト ボックス 710"/>
        <xdr:cNvSpPr txBox="1"/>
      </xdr:nvSpPr>
      <xdr:spPr>
        <a:xfrm>
          <a:off x="14325111" y="166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92770</xdr:rowOff>
    </xdr:from>
    <xdr:to>
      <xdr:col>72</xdr:col>
      <xdr:colOff>38100</xdr:colOff>
      <xdr:row>97</xdr:row>
      <xdr:rowOff>22920</xdr:rowOff>
    </xdr:to>
    <xdr:sp macro="" textlink="">
      <xdr:nvSpPr>
        <xdr:cNvPr id="712" name="楕円 711"/>
        <xdr:cNvSpPr/>
      </xdr:nvSpPr>
      <xdr:spPr>
        <a:xfrm>
          <a:off x="13652500" y="165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14047</xdr:rowOff>
    </xdr:from>
    <xdr:ext cx="534377" cy="259045"/>
    <xdr:sp macro="" textlink="">
      <xdr:nvSpPr>
        <xdr:cNvPr id="713" name="テキスト ボックス 712"/>
        <xdr:cNvSpPr txBox="1"/>
      </xdr:nvSpPr>
      <xdr:spPr>
        <a:xfrm>
          <a:off x="13436111" y="166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37497</xdr:rowOff>
    </xdr:from>
    <xdr:to>
      <xdr:col>67</xdr:col>
      <xdr:colOff>101600</xdr:colOff>
      <xdr:row>96</xdr:row>
      <xdr:rowOff>139097</xdr:rowOff>
    </xdr:to>
    <xdr:sp macro="" textlink="">
      <xdr:nvSpPr>
        <xdr:cNvPr id="714" name="楕円 713"/>
        <xdr:cNvSpPr/>
      </xdr:nvSpPr>
      <xdr:spPr>
        <a:xfrm>
          <a:off x="12763500" y="16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130224</xdr:rowOff>
    </xdr:from>
    <xdr:ext cx="534377" cy="259045"/>
    <xdr:sp macro="" textlink="">
      <xdr:nvSpPr>
        <xdr:cNvPr id="715" name="テキスト ボックス 714"/>
        <xdr:cNvSpPr txBox="1"/>
      </xdr:nvSpPr>
      <xdr:spPr>
        <a:xfrm>
          <a:off x="12547111" y="165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消防費については、令和３年度からの堺市との広域化の準備に伴い、大幅に増加し、類似団体内平均値を上回った。</a:t>
          </a:r>
          <a:endPar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総務費については、</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特別定額給付金</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等の</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新型コロナウイル</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ス</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感染症対策に係る経費の増加により、前年度より大幅に増加している</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今後退職者数の増加が見込まれるため、決算状況等を勘案しながら計画的な基金積立を行っていく。　</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民生費については、</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子育て世帯への</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臨時</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特別給付金等の新型コロナウイル</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ス</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感染症対策に係る経費の増加により、大幅に増加した。また、子ども子育て支援新制度による各種の給付費や、障がい者への自立支援給付費等について増加傾向が続いており、令和２年度は類似団体内平均値を上回った。</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制度改正や運用の方針に注視するとともに、受益者負担の適正化を含めて財源確保に努め</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る。</a:t>
          </a:r>
          <a:endPar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公債費については、</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類似団体内平均値よりも低水準で推移しているが、令和元年度から増加に転じた。今後も計画的かつ効率的な事業の執行及び、起債の抑制に努める。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財政調整基金については、取り崩しを行っていないものの、標準財政規模が増加したため比率は</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0.81</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ポイント減少した。</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また、実質収支額については、新型コロナウイルス感染症対策として、歳入・歳出ともに大きく増加しているものの、事業の縮減や中止、行財政改革の効果もあり、対前年度比</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0.88</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ポイント改善した。結果、実質単年度収支についても、</a:t>
          </a:r>
          <a:r>
            <a:rPr lang="en-US" altLang="ja-JP"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5.48</a:t>
          </a:r>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ポイント改善し、黒字に転じた。</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今後も行財政改革による事務事業の整理や広域化の検討等効率的な行財政運営を進め、黒字収支の確保と基金の積立を図っていく。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連結実質赤字比率については、一般会計、特別会計及び企業会計全てが黒字の状況であるが、一般会計からの繰出金による影響が大きい。</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水道・下水道事業会計については、管路や管渠の老朽化が進んでおり、今後も、インフラ設備の更新に多額の費用が生じるため、収支均衡に注視が特に必要である。　　</a:t>
          </a:r>
        </a:p>
        <a:p>
          <a:pPr rtl="0"/>
          <a:r>
            <a:rPr lang="ja-JP" altLang="en-US" sz="12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今後も市税や国民健康保険料の徴収業務の強化に取り組み、また受益者負担の適正化を含めた使用料の見直し等を行い、財政基盤の強化に努める。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26949340</v>
      </c>
      <c r="BO4" s="426"/>
      <c r="BP4" s="426"/>
      <c r="BQ4" s="426"/>
      <c r="BR4" s="426"/>
      <c r="BS4" s="426"/>
      <c r="BT4" s="426"/>
      <c r="BU4" s="427"/>
      <c r="BV4" s="425">
        <v>19902317</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1.3</v>
      </c>
      <c r="CU4" s="610"/>
      <c r="CV4" s="610"/>
      <c r="CW4" s="610"/>
      <c r="CX4" s="610"/>
      <c r="CY4" s="610"/>
      <c r="CZ4" s="610"/>
      <c r="DA4" s="611"/>
      <c r="DB4" s="609">
        <v>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26782625</v>
      </c>
      <c r="BO5" s="431"/>
      <c r="BP5" s="431"/>
      <c r="BQ5" s="431"/>
      <c r="BR5" s="431"/>
      <c r="BS5" s="431"/>
      <c r="BT5" s="431"/>
      <c r="BU5" s="432"/>
      <c r="BV5" s="430">
        <v>19836049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98.4</v>
      </c>
      <c r="CU5" s="401"/>
      <c r="CV5" s="401"/>
      <c r="CW5" s="401"/>
      <c r="CX5" s="401"/>
      <c r="CY5" s="401"/>
      <c r="CZ5" s="401"/>
      <c r="DA5" s="402"/>
      <c r="DB5" s="400">
        <v>99.3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166715</v>
      </c>
      <c r="BO6" s="431"/>
      <c r="BP6" s="431"/>
      <c r="BQ6" s="431"/>
      <c r="BR6" s="431"/>
      <c r="BS6" s="431"/>
      <c r="BT6" s="431"/>
      <c r="BU6" s="432"/>
      <c r="BV6" s="430">
        <v>66268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104.6</v>
      </c>
      <c r="CU6" s="584"/>
      <c r="CV6" s="584"/>
      <c r="CW6" s="584"/>
      <c r="CX6" s="584"/>
      <c r="CY6" s="584"/>
      <c r="CZ6" s="584"/>
      <c r="DA6" s="585"/>
      <c r="DB6" s="583">
        <v>105.8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101</v>
      </c>
      <c r="AV7" s="488"/>
      <c r="AW7" s="488"/>
      <c r="AX7" s="488"/>
      <c r="AY7" s="410" t="s">
        <v>105</v>
      </c>
      <c r="AZ7" s="411"/>
      <c r="BA7" s="411"/>
      <c r="BB7" s="411"/>
      <c r="BC7" s="411"/>
      <c r="BD7" s="411"/>
      <c r="BE7" s="411"/>
      <c r="BF7" s="411"/>
      <c r="BG7" s="411"/>
      <c r="BH7" s="411"/>
      <c r="BI7" s="411"/>
      <c r="BJ7" s="411"/>
      <c r="BK7" s="411"/>
      <c r="BL7" s="411"/>
      <c r="BM7" s="412"/>
      <c r="BN7" s="430">
        <v>6011</v>
      </c>
      <c r="BO7" s="431"/>
      <c r="BP7" s="431"/>
      <c r="BQ7" s="431"/>
      <c r="BR7" s="431"/>
      <c r="BS7" s="431"/>
      <c r="BT7" s="431"/>
      <c r="BU7" s="432"/>
      <c r="BV7" s="430">
        <v>15183</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12272691</v>
      </c>
      <c r="CU7" s="431"/>
      <c r="CV7" s="431"/>
      <c r="CW7" s="431"/>
      <c r="CX7" s="431"/>
      <c r="CY7" s="431"/>
      <c r="CZ7" s="431"/>
      <c r="DA7" s="432"/>
      <c r="DB7" s="430">
        <v>11875958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160704</v>
      </c>
      <c r="BO8" s="431"/>
      <c r="BP8" s="431"/>
      <c r="BQ8" s="431"/>
      <c r="BR8" s="431"/>
      <c r="BS8" s="431"/>
      <c r="BT8" s="431"/>
      <c r="BU8" s="432"/>
      <c r="BV8" s="430">
        <v>51085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v>
      </c>
      <c r="CU8" s="544"/>
      <c r="CV8" s="544"/>
      <c r="CW8" s="544"/>
      <c r="CX8" s="544"/>
      <c r="CY8" s="544"/>
      <c r="CZ8" s="544"/>
      <c r="DA8" s="545"/>
      <c r="DB8" s="543">
        <v>0.71</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58435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109619</v>
      </c>
      <c r="BO9" s="431"/>
      <c r="BP9" s="431"/>
      <c r="BQ9" s="431"/>
      <c r="BR9" s="431"/>
      <c r="BS9" s="431"/>
      <c r="BT9" s="431"/>
      <c r="BU9" s="432"/>
      <c r="BV9" s="430">
        <v>-415206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12.7</v>
      </c>
      <c r="CU9" s="401"/>
      <c r="CV9" s="401"/>
      <c r="CW9" s="401"/>
      <c r="CX9" s="401"/>
      <c r="CY9" s="401"/>
      <c r="CZ9" s="401"/>
      <c r="DA9" s="402"/>
      <c r="DB9" s="400">
        <v>12.7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57792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1723</v>
      </c>
      <c r="BO10" s="431"/>
      <c r="BP10" s="431"/>
      <c r="BQ10" s="431"/>
      <c r="BR10" s="431"/>
      <c r="BS10" s="431"/>
      <c r="BT10" s="431"/>
      <c r="BU10" s="432"/>
      <c r="BV10" s="430">
        <v>2050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58705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93</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130000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58247</v>
      </c>
      <c r="S13" s="534"/>
      <c r="T13" s="534"/>
      <c r="U13" s="534"/>
      <c r="V13" s="535"/>
      <c r="W13" s="521" t="s">
        <v>139</v>
      </c>
      <c r="X13" s="443"/>
      <c r="Y13" s="443"/>
      <c r="Z13" s="443"/>
      <c r="AA13" s="443"/>
      <c r="AB13" s="444"/>
      <c r="AC13" s="406">
        <v>220</v>
      </c>
      <c r="AD13" s="407"/>
      <c r="AE13" s="407"/>
      <c r="AF13" s="407"/>
      <c r="AG13" s="408"/>
      <c r="AH13" s="406">
        <v>224</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111342</v>
      </c>
      <c r="BO13" s="431"/>
      <c r="BP13" s="431"/>
      <c r="BQ13" s="431"/>
      <c r="BR13" s="431"/>
      <c r="BS13" s="431"/>
      <c r="BT13" s="431"/>
      <c r="BU13" s="432"/>
      <c r="BV13" s="430">
        <v>-543156</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2.2000000000000002</v>
      </c>
      <c r="CU13" s="401"/>
      <c r="CV13" s="401"/>
      <c r="CW13" s="401"/>
      <c r="CX13" s="401"/>
      <c r="CY13" s="401"/>
      <c r="CZ13" s="401"/>
      <c r="DA13" s="402"/>
      <c r="DB13" s="400">
        <v>1.9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58746</v>
      </c>
      <c r="S14" s="534"/>
      <c r="T14" s="534"/>
      <c r="U14" s="534"/>
      <c r="V14" s="535"/>
      <c r="W14" s="536"/>
      <c r="X14" s="446"/>
      <c r="Y14" s="446"/>
      <c r="Z14" s="446"/>
      <c r="AA14" s="446"/>
      <c r="AB14" s="447"/>
      <c r="AC14" s="526">
        <v>1</v>
      </c>
      <c r="AD14" s="527"/>
      <c r="AE14" s="527"/>
      <c r="AF14" s="527"/>
      <c r="AG14" s="528"/>
      <c r="AH14" s="526">
        <v>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58279</v>
      </c>
      <c r="S15" s="534"/>
      <c r="T15" s="534"/>
      <c r="U15" s="534"/>
      <c r="V15" s="535"/>
      <c r="W15" s="521" t="s">
        <v>146</v>
      </c>
      <c r="X15" s="443"/>
      <c r="Y15" s="443"/>
      <c r="Z15" s="443"/>
      <c r="AA15" s="443"/>
      <c r="AB15" s="444"/>
      <c r="AC15" s="406">
        <v>4741</v>
      </c>
      <c r="AD15" s="407"/>
      <c r="AE15" s="407"/>
      <c r="AF15" s="407"/>
      <c r="AG15" s="408"/>
      <c r="AH15" s="406">
        <v>5039</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6749944</v>
      </c>
      <c r="BO15" s="426"/>
      <c r="BP15" s="426"/>
      <c r="BQ15" s="426"/>
      <c r="BR15" s="426"/>
      <c r="BS15" s="426"/>
      <c r="BT15" s="426"/>
      <c r="BU15" s="427"/>
      <c r="BV15" s="425">
        <v>6458415</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21</v>
      </c>
      <c r="AD16" s="527"/>
      <c r="AE16" s="527"/>
      <c r="AF16" s="527"/>
      <c r="AG16" s="528"/>
      <c r="AH16" s="526">
        <v>21.7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9647329</v>
      </c>
      <c r="BO16" s="431"/>
      <c r="BP16" s="431"/>
      <c r="BQ16" s="431"/>
      <c r="BR16" s="431"/>
      <c r="BS16" s="431"/>
      <c r="BT16" s="431"/>
      <c r="BU16" s="432"/>
      <c r="BV16" s="430">
        <v>9284519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17618</v>
      </c>
      <c r="AD17" s="407"/>
      <c r="AE17" s="407"/>
      <c r="AF17" s="407"/>
      <c r="AG17" s="408"/>
      <c r="AH17" s="406">
        <v>17945</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8650972</v>
      </c>
      <c r="BO17" s="431"/>
      <c r="BP17" s="431"/>
      <c r="BQ17" s="431"/>
      <c r="BR17" s="431"/>
      <c r="BS17" s="431"/>
      <c r="BT17" s="431"/>
      <c r="BU17" s="432"/>
      <c r="BV17" s="430">
        <v>8321744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11.92</v>
      </c>
      <c r="M18" s="495"/>
      <c r="N18" s="495"/>
      <c r="O18" s="495"/>
      <c r="P18" s="495"/>
      <c r="Q18" s="495"/>
      <c r="R18" s="496"/>
      <c r="S18" s="496"/>
      <c r="T18" s="496"/>
      <c r="U18" s="496"/>
      <c r="V18" s="497"/>
      <c r="W18" s="511"/>
      <c r="X18" s="512"/>
      <c r="Y18" s="512"/>
      <c r="Z18" s="512"/>
      <c r="AA18" s="512"/>
      <c r="AB18" s="522"/>
      <c r="AC18" s="394">
        <v>78</v>
      </c>
      <c r="AD18" s="395"/>
      <c r="AE18" s="395"/>
      <c r="AF18" s="395"/>
      <c r="AG18" s="498"/>
      <c r="AH18" s="394">
        <v>77.3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12064396</v>
      </c>
      <c r="BO18" s="431"/>
      <c r="BP18" s="431"/>
      <c r="BQ18" s="431"/>
      <c r="BR18" s="431"/>
      <c r="BS18" s="431"/>
      <c r="BT18" s="431"/>
      <c r="BU18" s="432"/>
      <c r="BV18" s="430">
        <v>11980591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4902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13932499</v>
      </c>
      <c r="BO19" s="431"/>
      <c r="BP19" s="431"/>
      <c r="BQ19" s="431"/>
      <c r="BR19" s="431"/>
      <c r="BS19" s="431"/>
      <c r="BT19" s="431"/>
      <c r="BU19" s="432"/>
      <c r="BV19" s="430">
        <v>13462576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24216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17215133</v>
      </c>
      <c r="BO23" s="431"/>
      <c r="BP23" s="431"/>
      <c r="BQ23" s="431"/>
      <c r="BR23" s="431"/>
      <c r="BS23" s="431"/>
      <c r="BT23" s="431"/>
      <c r="BU23" s="432"/>
      <c r="BV23" s="430">
        <v>17375012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7650</v>
      </c>
      <c r="R24" s="407"/>
      <c r="S24" s="407"/>
      <c r="T24" s="407"/>
      <c r="U24" s="407"/>
      <c r="V24" s="408"/>
      <c r="W24" s="472"/>
      <c r="X24" s="463"/>
      <c r="Y24" s="464"/>
      <c r="Z24" s="403" t="s">
        <v>169</v>
      </c>
      <c r="AA24" s="404"/>
      <c r="AB24" s="404"/>
      <c r="AC24" s="404"/>
      <c r="AD24" s="404"/>
      <c r="AE24" s="404"/>
      <c r="AF24" s="404"/>
      <c r="AG24" s="405"/>
      <c r="AH24" s="406">
        <v>285</v>
      </c>
      <c r="AI24" s="407"/>
      <c r="AJ24" s="407"/>
      <c r="AK24" s="407"/>
      <c r="AL24" s="408"/>
      <c r="AM24" s="406">
        <v>882075</v>
      </c>
      <c r="AN24" s="407"/>
      <c r="AO24" s="407"/>
      <c r="AP24" s="407"/>
      <c r="AQ24" s="407"/>
      <c r="AR24" s="408"/>
      <c r="AS24" s="406">
        <v>3095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13021715</v>
      </c>
      <c r="BO24" s="431"/>
      <c r="BP24" s="431"/>
      <c r="BQ24" s="431"/>
      <c r="BR24" s="431"/>
      <c r="BS24" s="431"/>
      <c r="BT24" s="431"/>
      <c r="BU24" s="432"/>
      <c r="BV24" s="430">
        <v>12827674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6460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174</v>
      </c>
      <c r="AN25" s="407"/>
      <c r="AO25" s="407"/>
      <c r="AP25" s="407"/>
      <c r="AQ25" s="407"/>
      <c r="AR25" s="408"/>
      <c r="AS25" s="406" t="s">
        <v>173</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2934413</v>
      </c>
      <c r="BO25" s="426"/>
      <c r="BP25" s="426"/>
      <c r="BQ25" s="426"/>
      <c r="BR25" s="426"/>
      <c r="BS25" s="426"/>
      <c r="BT25" s="426"/>
      <c r="BU25" s="427"/>
      <c r="BV25" s="425">
        <v>2621819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5950</v>
      </c>
      <c r="R26" s="407"/>
      <c r="S26" s="407"/>
      <c r="T26" s="407"/>
      <c r="U26" s="407"/>
      <c r="V26" s="408"/>
      <c r="W26" s="472"/>
      <c r="X26" s="463"/>
      <c r="Y26" s="464"/>
      <c r="Z26" s="403" t="s">
        <v>177</v>
      </c>
      <c r="AA26" s="485"/>
      <c r="AB26" s="485"/>
      <c r="AC26" s="485"/>
      <c r="AD26" s="485"/>
      <c r="AE26" s="485"/>
      <c r="AF26" s="485"/>
      <c r="AG26" s="486"/>
      <c r="AH26" s="406">
        <v>14</v>
      </c>
      <c r="AI26" s="407"/>
      <c r="AJ26" s="407"/>
      <c r="AK26" s="407"/>
      <c r="AL26" s="408"/>
      <c r="AM26" s="406">
        <v>49378</v>
      </c>
      <c r="AN26" s="407"/>
      <c r="AO26" s="407"/>
      <c r="AP26" s="407"/>
      <c r="AQ26" s="407"/>
      <c r="AR26" s="408"/>
      <c r="AS26" s="406">
        <v>3527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173</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5510</v>
      </c>
      <c r="R27" s="407"/>
      <c r="S27" s="407"/>
      <c r="T27" s="407"/>
      <c r="U27" s="407"/>
      <c r="V27" s="408"/>
      <c r="W27" s="472"/>
      <c r="X27" s="463"/>
      <c r="Y27" s="464"/>
      <c r="Z27" s="403" t="s">
        <v>180</v>
      </c>
      <c r="AA27" s="404"/>
      <c r="AB27" s="404"/>
      <c r="AC27" s="404"/>
      <c r="AD27" s="404"/>
      <c r="AE27" s="404"/>
      <c r="AF27" s="404"/>
      <c r="AG27" s="405"/>
      <c r="AH27" s="406">
        <v>29</v>
      </c>
      <c r="AI27" s="407"/>
      <c r="AJ27" s="407"/>
      <c r="AK27" s="407"/>
      <c r="AL27" s="408"/>
      <c r="AM27" s="406">
        <v>94154</v>
      </c>
      <c r="AN27" s="407"/>
      <c r="AO27" s="407"/>
      <c r="AP27" s="407"/>
      <c r="AQ27" s="407"/>
      <c r="AR27" s="408"/>
      <c r="AS27" s="406">
        <v>3247</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174</v>
      </c>
      <c r="BO27" s="434"/>
      <c r="BP27" s="434"/>
      <c r="BQ27" s="434"/>
      <c r="BR27" s="434"/>
      <c r="BS27" s="434"/>
      <c r="BT27" s="434"/>
      <c r="BU27" s="435"/>
      <c r="BV27" s="433" t="s">
        <v>174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4940</v>
      </c>
      <c r="R28" s="407"/>
      <c r="S28" s="407"/>
      <c r="T28" s="407"/>
      <c r="U28" s="407"/>
      <c r="V28" s="408"/>
      <c r="W28" s="472"/>
      <c r="X28" s="463"/>
      <c r="Y28" s="464"/>
      <c r="Z28" s="403" t="s">
        <v>183</v>
      </c>
      <c r="AA28" s="404"/>
      <c r="AB28" s="404"/>
      <c r="AC28" s="404"/>
      <c r="AD28" s="404"/>
      <c r="AE28" s="404"/>
      <c r="AF28" s="404"/>
      <c r="AG28" s="405"/>
      <c r="AH28" s="406" t="s">
        <v>174</v>
      </c>
      <c r="AI28" s="407"/>
      <c r="AJ28" s="407"/>
      <c r="AK28" s="407"/>
      <c r="AL28" s="408"/>
      <c r="AM28" s="406" t="s">
        <v>173</v>
      </c>
      <c r="AN28" s="407"/>
      <c r="AO28" s="407"/>
      <c r="AP28" s="407"/>
      <c r="AQ28" s="407"/>
      <c r="AR28" s="408"/>
      <c r="AS28" s="406" t="s">
        <v>137</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3039866</v>
      </c>
      <c r="BO28" s="426"/>
      <c r="BP28" s="426"/>
      <c r="BQ28" s="426"/>
      <c r="BR28" s="426"/>
      <c r="BS28" s="426"/>
      <c r="BT28" s="426"/>
      <c r="BU28" s="427"/>
      <c r="BV28" s="425">
        <v>3038143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13</v>
      </c>
      <c r="M29" s="407"/>
      <c r="N29" s="407"/>
      <c r="O29" s="407"/>
      <c r="P29" s="408"/>
      <c r="Q29" s="406">
        <v>4750</v>
      </c>
      <c r="R29" s="407"/>
      <c r="S29" s="407"/>
      <c r="T29" s="407"/>
      <c r="U29" s="407"/>
      <c r="V29" s="408"/>
      <c r="W29" s="473"/>
      <c r="X29" s="474"/>
      <c r="Y29" s="475"/>
      <c r="Z29" s="403" t="s">
        <v>186</v>
      </c>
      <c r="AA29" s="404"/>
      <c r="AB29" s="404"/>
      <c r="AC29" s="404"/>
      <c r="AD29" s="404"/>
      <c r="AE29" s="404"/>
      <c r="AF29" s="404"/>
      <c r="AG29" s="405"/>
      <c r="AH29" s="406">
        <v>314</v>
      </c>
      <c r="AI29" s="407"/>
      <c r="AJ29" s="407"/>
      <c r="AK29" s="407"/>
      <c r="AL29" s="408"/>
      <c r="AM29" s="406">
        <v>976229</v>
      </c>
      <c r="AN29" s="407"/>
      <c r="AO29" s="407"/>
      <c r="AP29" s="407"/>
      <c r="AQ29" s="407"/>
      <c r="AR29" s="408"/>
      <c r="AS29" s="406">
        <v>3109</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36880</v>
      </c>
      <c r="BO29" s="431"/>
      <c r="BP29" s="431"/>
      <c r="BQ29" s="431"/>
      <c r="BR29" s="431"/>
      <c r="BS29" s="431"/>
      <c r="BT29" s="431"/>
      <c r="BU29" s="432"/>
      <c r="BV29" s="430">
        <v>36876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622988</v>
      </c>
      <c r="BO30" s="434"/>
      <c r="BP30" s="434"/>
      <c r="BQ30" s="434"/>
      <c r="BR30" s="434"/>
      <c r="BS30" s="434"/>
      <c r="BT30" s="434"/>
      <c r="BU30" s="435"/>
      <c r="BV30" s="433">
        <v>742062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大阪府後期高齢者医療広域連合
（一般会計）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大阪狭山市文化振興事業団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大阪府後期高齢者医療広域連合
（後期高齢者医療特別会計）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大阪広域水道企業団
水道事業会計（水道用水供給事業）</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大阪広域水道企業団
（工業用水道事業会計）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南河内環境事業組合（旧南河内清掃施設組合）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z1ZYKYL15oTYdLid0DD2dhBG5OyqcwpSdJdITHfMdYmD899ovNEHmetWNYkCjIIRL1HWt5+yR0gxUF14hMVA==" saltValue="AX/XXV0J+pNJEf+K9wTL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4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6" t="s">
        <v>570</v>
      </c>
      <c r="D34" s="1216"/>
      <c r="E34" s="1217"/>
      <c r="F34" s="32">
        <v>12.55</v>
      </c>
      <c r="G34" s="33">
        <v>12.99</v>
      </c>
      <c r="H34" s="33">
        <v>12.38</v>
      </c>
      <c r="I34" s="33">
        <v>13.3</v>
      </c>
      <c r="J34" s="34">
        <v>13.77</v>
      </c>
      <c r="K34" s="22"/>
      <c r="L34" s="22"/>
      <c r="M34" s="22"/>
      <c r="N34" s="22"/>
      <c r="O34" s="22"/>
      <c r="P34" s="22"/>
    </row>
    <row r="35" spans="1:16" ht="39" customHeight="1" x14ac:dyDescent="0.15">
      <c r="A35" s="22"/>
      <c r="B35" s="35"/>
      <c r="C35" s="1210" t="s">
        <v>571</v>
      </c>
      <c r="D35" s="1211"/>
      <c r="E35" s="1212"/>
      <c r="F35" s="36">
        <v>2.65</v>
      </c>
      <c r="G35" s="37">
        <v>4.12</v>
      </c>
      <c r="H35" s="37">
        <v>4.29</v>
      </c>
      <c r="I35" s="37">
        <v>4.16</v>
      </c>
      <c r="J35" s="38">
        <v>3.91</v>
      </c>
      <c r="K35" s="22"/>
      <c r="L35" s="22"/>
      <c r="M35" s="22"/>
      <c r="N35" s="22"/>
      <c r="O35" s="22"/>
      <c r="P35" s="22"/>
    </row>
    <row r="36" spans="1:16" ht="39" customHeight="1" x14ac:dyDescent="0.15">
      <c r="A36" s="22"/>
      <c r="B36" s="35"/>
      <c r="C36" s="1210" t="s">
        <v>572</v>
      </c>
      <c r="D36" s="1211"/>
      <c r="E36" s="1212"/>
      <c r="F36" s="36">
        <v>5.41</v>
      </c>
      <c r="G36" s="37">
        <v>6.06</v>
      </c>
      <c r="H36" s="37">
        <v>2.4900000000000002</v>
      </c>
      <c r="I36" s="37">
        <v>1.67</v>
      </c>
      <c r="J36" s="38">
        <v>2.74</v>
      </c>
      <c r="K36" s="22"/>
      <c r="L36" s="22"/>
      <c r="M36" s="22"/>
      <c r="N36" s="22"/>
      <c r="O36" s="22"/>
      <c r="P36" s="22"/>
    </row>
    <row r="37" spans="1:16" ht="39" customHeight="1" x14ac:dyDescent="0.15">
      <c r="A37" s="22"/>
      <c r="B37" s="35"/>
      <c r="C37" s="1210" t="s">
        <v>573</v>
      </c>
      <c r="D37" s="1211"/>
      <c r="E37" s="1212"/>
      <c r="F37" s="36">
        <v>4.26</v>
      </c>
      <c r="G37" s="37">
        <v>4.03</v>
      </c>
      <c r="H37" s="37">
        <v>3.94</v>
      </c>
      <c r="I37" s="37">
        <v>0.43</v>
      </c>
      <c r="J37" s="38">
        <v>1.3</v>
      </c>
      <c r="K37" s="22"/>
      <c r="L37" s="22"/>
      <c r="M37" s="22"/>
      <c r="N37" s="22"/>
      <c r="O37" s="22"/>
      <c r="P37" s="22"/>
    </row>
    <row r="38" spans="1:16" ht="39" customHeight="1" x14ac:dyDescent="0.15">
      <c r="A38" s="22"/>
      <c r="B38" s="35"/>
      <c r="C38" s="1210" t="s">
        <v>574</v>
      </c>
      <c r="D38" s="1211"/>
      <c r="E38" s="1212"/>
      <c r="F38" s="36">
        <v>1.28</v>
      </c>
      <c r="G38" s="37">
        <v>1.51</v>
      </c>
      <c r="H38" s="37">
        <v>1.31</v>
      </c>
      <c r="I38" s="37">
        <v>0.73</v>
      </c>
      <c r="J38" s="38">
        <v>1.2</v>
      </c>
      <c r="K38" s="22"/>
      <c r="L38" s="22"/>
      <c r="M38" s="22"/>
      <c r="N38" s="22"/>
      <c r="O38" s="22"/>
      <c r="P38" s="22"/>
    </row>
    <row r="39" spans="1:16" ht="39" customHeight="1" x14ac:dyDescent="0.15">
      <c r="A39" s="22"/>
      <c r="B39" s="35"/>
      <c r="C39" s="1210" t="s">
        <v>575</v>
      </c>
      <c r="D39" s="1211"/>
      <c r="E39" s="1212"/>
      <c r="F39" s="36">
        <v>0.3</v>
      </c>
      <c r="G39" s="37">
        <v>0.33</v>
      </c>
      <c r="H39" s="37">
        <v>0.33</v>
      </c>
      <c r="I39" s="37">
        <v>0.32</v>
      </c>
      <c r="J39" s="38">
        <v>0.31</v>
      </c>
      <c r="K39" s="22"/>
      <c r="L39" s="22"/>
      <c r="M39" s="22"/>
      <c r="N39" s="22"/>
      <c r="O39" s="22"/>
      <c r="P39" s="22"/>
    </row>
    <row r="40" spans="1:16" ht="39" customHeight="1" x14ac:dyDescent="0.15">
      <c r="A40" s="22"/>
      <c r="B40" s="35"/>
      <c r="C40" s="1210" t="s">
        <v>576</v>
      </c>
      <c r="D40" s="1211"/>
      <c r="E40" s="1212"/>
      <c r="F40" s="36">
        <v>0</v>
      </c>
      <c r="G40" s="37">
        <v>0</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577</v>
      </c>
      <c r="D42" s="1211"/>
      <c r="E42" s="1212"/>
      <c r="F42" s="36" t="s">
        <v>520</v>
      </c>
      <c r="G42" s="37" t="s">
        <v>520</v>
      </c>
      <c r="H42" s="37" t="s">
        <v>520</v>
      </c>
      <c r="I42" s="37" t="s">
        <v>520</v>
      </c>
      <c r="J42" s="38" t="s">
        <v>520</v>
      </c>
      <c r="K42" s="22"/>
      <c r="L42" s="22"/>
      <c r="M42" s="22"/>
      <c r="N42" s="22"/>
      <c r="O42" s="22"/>
      <c r="P42" s="22"/>
    </row>
    <row r="43" spans="1:16" ht="39" customHeight="1" thickBot="1" x14ac:dyDescent="0.2">
      <c r="A43" s="22"/>
      <c r="B43" s="40"/>
      <c r="C43" s="1213" t="s">
        <v>578</v>
      </c>
      <c r="D43" s="1214"/>
      <c r="E43" s="121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jmoruH2SQ8jOgkXpHtlRNMsvLZp+iU1WqLbmm9YyBAT5B8Abf/34NCsXsMhnSi/Wkml1Zlu9Ah//voMLB8zQQ==" saltValue="Kt0ZNG2RwsiDPtrqR3Vl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00" verticalDpi="4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1683</v>
      </c>
      <c r="L45" s="60">
        <v>1675</v>
      </c>
      <c r="M45" s="60">
        <v>1597</v>
      </c>
      <c r="N45" s="60">
        <v>1708</v>
      </c>
      <c r="O45" s="61">
        <v>1772</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38"/>
      <c r="C48" s="1239"/>
      <c r="D48" s="62"/>
      <c r="E48" s="1220" t="s">
        <v>15</v>
      </c>
      <c r="F48" s="1220"/>
      <c r="G48" s="1220"/>
      <c r="H48" s="1220"/>
      <c r="I48" s="1220"/>
      <c r="J48" s="1221"/>
      <c r="K48" s="63">
        <v>272</v>
      </c>
      <c r="L48" s="64">
        <v>267</v>
      </c>
      <c r="M48" s="64">
        <v>250</v>
      </c>
      <c r="N48" s="64">
        <v>235</v>
      </c>
      <c r="O48" s="65">
        <v>252</v>
      </c>
      <c r="P48" s="48"/>
      <c r="Q48" s="48"/>
      <c r="R48" s="48"/>
      <c r="S48" s="48"/>
      <c r="T48" s="48"/>
      <c r="U48" s="48"/>
    </row>
    <row r="49" spans="1:21" ht="30.75" customHeight="1" x14ac:dyDescent="0.15">
      <c r="A49" s="48"/>
      <c r="B49" s="1238"/>
      <c r="C49" s="1239"/>
      <c r="D49" s="62"/>
      <c r="E49" s="1220" t="s">
        <v>16</v>
      </c>
      <c r="F49" s="1220"/>
      <c r="G49" s="1220"/>
      <c r="H49" s="1220"/>
      <c r="I49" s="1220"/>
      <c r="J49" s="1221"/>
      <c r="K49" s="63">
        <v>17</v>
      </c>
      <c r="L49" s="64">
        <v>3</v>
      </c>
      <c r="M49" s="64">
        <v>3</v>
      </c>
      <c r="N49" s="64">
        <v>1</v>
      </c>
      <c r="O49" s="65">
        <v>1</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520</v>
      </c>
      <c r="L50" s="64" t="s">
        <v>520</v>
      </c>
      <c r="M50" s="64" t="s">
        <v>520</v>
      </c>
      <c r="N50" s="64" t="s">
        <v>520</v>
      </c>
      <c r="O50" s="65" t="s">
        <v>520</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1681</v>
      </c>
      <c r="L52" s="64">
        <v>1722</v>
      </c>
      <c r="M52" s="64">
        <v>1718</v>
      </c>
      <c r="N52" s="64">
        <v>1690</v>
      </c>
      <c r="O52" s="65">
        <v>1683</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291</v>
      </c>
      <c r="L53" s="69">
        <v>223</v>
      </c>
      <c r="M53" s="69">
        <v>132</v>
      </c>
      <c r="N53" s="69">
        <v>254</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602</v>
      </c>
      <c r="L57" s="84" t="s">
        <v>602</v>
      </c>
      <c r="M57" s="84" t="s">
        <v>602</v>
      </c>
      <c r="N57" s="84" t="s">
        <v>602</v>
      </c>
      <c r="O57" s="85" t="s">
        <v>602</v>
      </c>
    </row>
    <row r="58" spans="1:21" ht="31.5" customHeight="1" thickBot="1" x14ac:dyDescent="0.2">
      <c r="B58" s="1228"/>
      <c r="C58" s="1229"/>
      <c r="D58" s="1233" t="s">
        <v>27</v>
      </c>
      <c r="E58" s="1234"/>
      <c r="F58" s="1234"/>
      <c r="G58" s="1234"/>
      <c r="H58" s="1234"/>
      <c r="I58" s="1234"/>
      <c r="J58" s="1235"/>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NPua7uUyuEMffJb425JYAMk+OLN5q0IoTW9tzlKX2mZyzZj0lTO6l6IXFtZ53q1KR2d3osry05Fz7DR85pCw==" saltValue="Qy8AsdBZBUCMB/9AjpQ7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4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6" t="s">
        <v>30</v>
      </c>
      <c r="C41" s="1257"/>
      <c r="D41" s="102"/>
      <c r="E41" s="1258" t="s">
        <v>31</v>
      </c>
      <c r="F41" s="1258"/>
      <c r="G41" s="1258"/>
      <c r="H41" s="1259"/>
      <c r="I41" s="103">
        <v>16612</v>
      </c>
      <c r="J41" s="104">
        <v>16650</v>
      </c>
      <c r="K41" s="104">
        <v>17297</v>
      </c>
      <c r="L41" s="104">
        <v>17375</v>
      </c>
      <c r="M41" s="105">
        <v>17215</v>
      </c>
    </row>
    <row r="42" spans="2:13" ht="27.75" customHeight="1" x14ac:dyDescent="0.15">
      <c r="B42" s="1246"/>
      <c r="C42" s="1247"/>
      <c r="D42" s="106"/>
      <c r="E42" s="1250" t="s">
        <v>32</v>
      </c>
      <c r="F42" s="1250"/>
      <c r="G42" s="1250"/>
      <c r="H42" s="1251"/>
      <c r="I42" s="107" t="s">
        <v>520</v>
      </c>
      <c r="J42" s="108" t="s">
        <v>520</v>
      </c>
      <c r="K42" s="108" t="s">
        <v>520</v>
      </c>
      <c r="L42" s="108" t="s">
        <v>520</v>
      </c>
      <c r="M42" s="109" t="s">
        <v>520</v>
      </c>
    </row>
    <row r="43" spans="2:13" ht="27.75" customHeight="1" x14ac:dyDescent="0.15">
      <c r="B43" s="1246"/>
      <c r="C43" s="1247"/>
      <c r="D43" s="106"/>
      <c r="E43" s="1250" t="s">
        <v>33</v>
      </c>
      <c r="F43" s="1250"/>
      <c r="G43" s="1250"/>
      <c r="H43" s="1251"/>
      <c r="I43" s="107">
        <v>2718</v>
      </c>
      <c r="J43" s="108">
        <v>3041</v>
      </c>
      <c r="K43" s="108">
        <v>2702</v>
      </c>
      <c r="L43" s="108">
        <v>2479</v>
      </c>
      <c r="M43" s="109">
        <v>2355</v>
      </c>
    </row>
    <row r="44" spans="2:13" ht="27.75" customHeight="1" x14ac:dyDescent="0.15">
      <c r="B44" s="1246"/>
      <c r="C44" s="1247"/>
      <c r="D44" s="106"/>
      <c r="E44" s="1250" t="s">
        <v>34</v>
      </c>
      <c r="F44" s="1250"/>
      <c r="G44" s="1250"/>
      <c r="H44" s="1251"/>
      <c r="I44" s="107">
        <v>7</v>
      </c>
      <c r="J44" s="108">
        <v>5</v>
      </c>
      <c r="K44" s="108">
        <v>2</v>
      </c>
      <c r="L44" s="108">
        <v>11</v>
      </c>
      <c r="M44" s="109">
        <v>179</v>
      </c>
    </row>
    <row r="45" spans="2:13" ht="27.75" customHeight="1" x14ac:dyDescent="0.15">
      <c r="B45" s="1246"/>
      <c r="C45" s="1247"/>
      <c r="D45" s="106"/>
      <c r="E45" s="1250" t="s">
        <v>35</v>
      </c>
      <c r="F45" s="1250"/>
      <c r="G45" s="1250"/>
      <c r="H45" s="1251"/>
      <c r="I45" s="107">
        <v>3245</v>
      </c>
      <c r="J45" s="108">
        <v>3065</v>
      </c>
      <c r="K45" s="108">
        <v>2950</v>
      </c>
      <c r="L45" s="108">
        <v>2933</v>
      </c>
      <c r="M45" s="109">
        <v>2339</v>
      </c>
    </row>
    <row r="46" spans="2:13" ht="27.75" customHeight="1" x14ac:dyDescent="0.15">
      <c r="B46" s="1246"/>
      <c r="C46" s="1247"/>
      <c r="D46" s="110"/>
      <c r="E46" s="1250" t="s">
        <v>36</v>
      </c>
      <c r="F46" s="1250"/>
      <c r="G46" s="1250"/>
      <c r="H46" s="1251"/>
      <c r="I46" s="107" t="s">
        <v>520</v>
      </c>
      <c r="J46" s="108" t="s">
        <v>520</v>
      </c>
      <c r="K46" s="108" t="s">
        <v>520</v>
      </c>
      <c r="L46" s="108" t="s">
        <v>520</v>
      </c>
      <c r="M46" s="109" t="s">
        <v>520</v>
      </c>
    </row>
    <row r="47" spans="2:13" ht="27.75" customHeight="1" x14ac:dyDescent="0.15">
      <c r="B47" s="1246"/>
      <c r="C47" s="1247"/>
      <c r="D47" s="111"/>
      <c r="E47" s="1260" t="s">
        <v>37</v>
      </c>
      <c r="F47" s="1261"/>
      <c r="G47" s="1261"/>
      <c r="H47" s="1262"/>
      <c r="I47" s="107" t="s">
        <v>520</v>
      </c>
      <c r="J47" s="108" t="s">
        <v>520</v>
      </c>
      <c r="K47" s="108" t="s">
        <v>520</v>
      </c>
      <c r="L47" s="108" t="s">
        <v>520</v>
      </c>
      <c r="M47" s="109" t="s">
        <v>520</v>
      </c>
    </row>
    <row r="48" spans="2:13" ht="27.75" customHeight="1" x14ac:dyDescent="0.15">
      <c r="B48" s="1246"/>
      <c r="C48" s="1247"/>
      <c r="D48" s="106"/>
      <c r="E48" s="1250" t="s">
        <v>38</v>
      </c>
      <c r="F48" s="1250"/>
      <c r="G48" s="1250"/>
      <c r="H48" s="1251"/>
      <c r="I48" s="107" t="s">
        <v>520</v>
      </c>
      <c r="J48" s="108" t="s">
        <v>520</v>
      </c>
      <c r="K48" s="108" t="s">
        <v>520</v>
      </c>
      <c r="L48" s="108" t="s">
        <v>520</v>
      </c>
      <c r="M48" s="109" t="s">
        <v>520</v>
      </c>
    </row>
    <row r="49" spans="2:13" ht="27.75" customHeight="1" x14ac:dyDescent="0.15">
      <c r="B49" s="1248"/>
      <c r="C49" s="1249"/>
      <c r="D49" s="106"/>
      <c r="E49" s="1250" t="s">
        <v>39</v>
      </c>
      <c r="F49" s="1250"/>
      <c r="G49" s="1250"/>
      <c r="H49" s="1251"/>
      <c r="I49" s="107" t="s">
        <v>520</v>
      </c>
      <c r="J49" s="108" t="s">
        <v>520</v>
      </c>
      <c r="K49" s="108" t="s">
        <v>520</v>
      </c>
      <c r="L49" s="108" t="s">
        <v>520</v>
      </c>
      <c r="M49" s="109" t="s">
        <v>520</v>
      </c>
    </row>
    <row r="50" spans="2:13" ht="27.75" customHeight="1" x14ac:dyDescent="0.15">
      <c r="B50" s="1244" t="s">
        <v>40</v>
      </c>
      <c r="C50" s="1245"/>
      <c r="D50" s="112"/>
      <c r="E50" s="1250" t="s">
        <v>41</v>
      </c>
      <c r="F50" s="1250"/>
      <c r="G50" s="1250"/>
      <c r="H50" s="1251"/>
      <c r="I50" s="107">
        <v>4035</v>
      </c>
      <c r="J50" s="108">
        <v>4263</v>
      </c>
      <c r="K50" s="108">
        <v>4780</v>
      </c>
      <c r="L50" s="108">
        <v>4887</v>
      </c>
      <c r="M50" s="109">
        <v>4698</v>
      </c>
    </row>
    <row r="51" spans="2:13" ht="27.75" customHeight="1" x14ac:dyDescent="0.15">
      <c r="B51" s="1246"/>
      <c r="C51" s="1247"/>
      <c r="D51" s="106"/>
      <c r="E51" s="1250" t="s">
        <v>42</v>
      </c>
      <c r="F51" s="1250"/>
      <c r="G51" s="1250"/>
      <c r="H51" s="1251"/>
      <c r="I51" s="107">
        <v>1844</v>
      </c>
      <c r="J51" s="108">
        <v>2066</v>
      </c>
      <c r="K51" s="108">
        <v>2274</v>
      </c>
      <c r="L51" s="108">
        <v>2283</v>
      </c>
      <c r="M51" s="109">
        <v>2313</v>
      </c>
    </row>
    <row r="52" spans="2:13" ht="27.75" customHeight="1" x14ac:dyDescent="0.15">
      <c r="B52" s="1248"/>
      <c r="C52" s="1249"/>
      <c r="D52" s="106"/>
      <c r="E52" s="1250" t="s">
        <v>43</v>
      </c>
      <c r="F52" s="1250"/>
      <c r="G52" s="1250"/>
      <c r="H52" s="1251"/>
      <c r="I52" s="107">
        <v>16503</v>
      </c>
      <c r="J52" s="108">
        <v>16288</v>
      </c>
      <c r="K52" s="108">
        <v>16284</v>
      </c>
      <c r="L52" s="108">
        <v>15914</v>
      </c>
      <c r="M52" s="109">
        <v>15884</v>
      </c>
    </row>
    <row r="53" spans="2:13" ht="27.75" customHeight="1" thickBot="1" x14ac:dyDescent="0.2">
      <c r="B53" s="1252" t="s">
        <v>21</v>
      </c>
      <c r="C53" s="1253"/>
      <c r="D53" s="113"/>
      <c r="E53" s="1254" t="s">
        <v>44</v>
      </c>
      <c r="F53" s="1254"/>
      <c r="G53" s="1254"/>
      <c r="H53" s="1255"/>
      <c r="I53" s="114">
        <v>200</v>
      </c>
      <c r="J53" s="115">
        <v>143</v>
      </c>
      <c r="K53" s="115">
        <v>-386</v>
      </c>
      <c r="L53" s="115">
        <v>-286</v>
      </c>
      <c r="M53" s="116">
        <v>-808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3w3yWbse59a+QznfRYYjVMZoPocChT98+5Lc/4SsjSIU/MSs/CqjfnBJVCMrqjn/ar8Qte7AeNH5fh/oVpZ0A==" saltValue="0rooS9w3X0qDxamQtI28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4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71" t="s">
        <v>47</v>
      </c>
      <c r="D55" s="1271"/>
      <c r="E55" s="1272"/>
      <c r="F55" s="128">
        <v>3166</v>
      </c>
      <c r="G55" s="128">
        <v>3038</v>
      </c>
      <c r="H55" s="129">
        <v>3040</v>
      </c>
    </row>
    <row r="56" spans="2:8" ht="52.5" customHeight="1" x14ac:dyDescent="0.15">
      <c r="B56" s="130"/>
      <c r="C56" s="1273" t="s">
        <v>48</v>
      </c>
      <c r="D56" s="1273"/>
      <c r="E56" s="1274"/>
      <c r="F56" s="131">
        <v>37</v>
      </c>
      <c r="G56" s="131">
        <v>37</v>
      </c>
      <c r="H56" s="132">
        <v>37</v>
      </c>
    </row>
    <row r="57" spans="2:8" ht="53.25" customHeight="1" x14ac:dyDescent="0.15">
      <c r="B57" s="130"/>
      <c r="C57" s="1275" t="s">
        <v>49</v>
      </c>
      <c r="D57" s="1275"/>
      <c r="E57" s="1276"/>
      <c r="F57" s="133">
        <v>659</v>
      </c>
      <c r="G57" s="133">
        <v>742</v>
      </c>
      <c r="H57" s="134">
        <v>623</v>
      </c>
    </row>
    <row r="58" spans="2:8" ht="45.75" customHeight="1" x14ac:dyDescent="0.15">
      <c r="B58" s="135"/>
      <c r="C58" s="1263" t="s">
        <v>597</v>
      </c>
      <c r="D58" s="1264"/>
      <c r="E58" s="1265"/>
      <c r="F58" s="136">
        <v>258</v>
      </c>
      <c r="G58" s="136">
        <v>258</v>
      </c>
      <c r="H58" s="137">
        <v>258</v>
      </c>
    </row>
    <row r="59" spans="2:8" ht="45.75" customHeight="1" x14ac:dyDescent="0.15">
      <c r="B59" s="135"/>
      <c r="C59" s="1263" t="s">
        <v>598</v>
      </c>
      <c r="D59" s="1264"/>
      <c r="E59" s="1265"/>
      <c r="F59" s="136">
        <v>241</v>
      </c>
      <c r="G59" s="136">
        <v>291</v>
      </c>
      <c r="H59" s="137">
        <v>192</v>
      </c>
    </row>
    <row r="60" spans="2:8" ht="45.75" customHeight="1" x14ac:dyDescent="0.15">
      <c r="B60" s="135"/>
      <c r="C60" s="1263" t="s">
        <v>599</v>
      </c>
      <c r="D60" s="1264"/>
      <c r="E60" s="1265"/>
      <c r="F60" s="136">
        <v>104</v>
      </c>
      <c r="G60" s="136">
        <v>104</v>
      </c>
      <c r="H60" s="137">
        <v>105</v>
      </c>
    </row>
    <row r="61" spans="2:8" ht="45.75" customHeight="1" x14ac:dyDescent="0.15">
      <c r="B61" s="135"/>
      <c r="C61" s="1263" t="s">
        <v>600</v>
      </c>
      <c r="D61" s="1264"/>
      <c r="E61" s="1265"/>
      <c r="F61" s="136">
        <v>50</v>
      </c>
      <c r="G61" s="136">
        <v>50</v>
      </c>
      <c r="H61" s="137">
        <v>51</v>
      </c>
    </row>
    <row r="62" spans="2:8" ht="45.75" customHeight="1" thickBot="1" x14ac:dyDescent="0.2">
      <c r="B62" s="138"/>
      <c r="C62" s="1266" t="s">
        <v>601</v>
      </c>
      <c r="D62" s="1267"/>
      <c r="E62" s="1268"/>
      <c r="F62" s="139">
        <v>3</v>
      </c>
      <c r="G62" s="139">
        <v>3</v>
      </c>
      <c r="H62" s="140">
        <v>6</v>
      </c>
    </row>
    <row r="63" spans="2:8" ht="52.5" customHeight="1" thickBot="1" x14ac:dyDescent="0.2">
      <c r="B63" s="141"/>
      <c r="C63" s="1269" t="s">
        <v>50</v>
      </c>
      <c r="D63" s="1269"/>
      <c r="E63" s="1270"/>
      <c r="F63" s="142">
        <v>3862</v>
      </c>
      <c r="G63" s="142">
        <v>3817</v>
      </c>
      <c r="H63" s="143">
        <v>3700</v>
      </c>
    </row>
    <row r="64" spans="2:8" ht="15" customHeight="1" x14ac:dyDescent="0.15"/>
  </sheetData>
  <sheetProtection algorithmName="SHA-512" hashValue="JuH7Qs0DKsx38Y/PsPbrdRgx9P5NkiszRKOlwAkGoxnv5YQDkvZ02gO/AEOMRzy5RyEIpNDluzlRDBQTHf6urQ==" saltValue="jh9HWnh63TLYJWTsCN0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Normal="100" zoomScaleSheetLayoutView="55" workbookViewId="0">
      <selection activeCell="B1" sqref="B1"/>
    </sheetView>
  </sheetViews>
  <sheetFormatPr defaultColWidth="0" defaultRowHeight="0" customHeight="1" zeroHeight="1" x14ac:dyDescent="0.15"/>
  <cols>
    <col min="1" max="1" width="6.375" style="1277" customWidth="1"/>
    <col min="2" max="107" width="2.5" style="1277" customWidth="1"/>
    <col min="108" max="108" width="6.125" style="1279" customWidth="1"/>
    <col min="109" max="109" width="5.875" style="1278"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336"/>
      <c r="B1" s="1335"/>
      <c r="DD1" s="1277"/>
      <c r="DE1" s="1277"/>
    </row>
    <row r="2" spans="1:143" ht="25.5" customHeight="1" x14ac:dyDescent="0.15">
      <c r="A2" s="1334"/>
      <c r="C2" s="1334"/>
      <c r="O2" s="1334"/>
      <c r="P2" s="1334"/>
      <c r="Q2" s="1334"/>
      <c r="R2" s="1334"/>
      <c r="S2" s="1334"/>
      <c r="T2" s="1334"/>
      <c r="U2" s="1334"/>
      <c r="V2" s="1334"/>
      <c r="W2" s="1334"/>
      <c r="X2" s="1334"/>
      <c r="Y2" s="1334"/>
      <c r="Z2" s="1334"/>
      <c r="AA2" s="1334"/>
      <c r="AB2" s="1334"/>
      <c r="AC2" s="1334"/>
      <c r="AD2" s="1334"/>
      <c r="AE2" s="1334"/>
      <c r="AF2" s="1334"/>
      <c r="AG2" s="1334"/>
      <c r="AH2" s="1334"/>
      <c r="AI2" s="1334"/>
      <c r="AU2" s="1334"/>
      <c r="BG2" s="1334"/>
      <c r="BS2" s="1334"/>
      <c r="CE2" s="1334"/>
      <c r="CQ2" s="1334"/>
      <c r="DD2" s="1277"/>
      <c r="DE2" s="1277"/>
    </row>
    <row r="3" spans="1:143" ht="25.5" customHeight="1" x14ac:dyDescent="0.15">
      <c r="A3" s="1334"/>
      <c r="C3" s="1334"/>
      <c r="O3" s="1334"/>
      <c r="P3" s="1334"/>
      <c r="Q3" s="1334"/>
      <c r="R3" s="1334"/>
      <c r="S3" s="1334"/>
      <c r="T3" s="1334"/>
      <c r="U3" s="1334"/>
      <c r="V3" s="1334"/>
      <c r="W3" s="1334"/>
      <c r="X3" s="1334"/>
      <c r="Y3" s="1334"/>
      <c r="Z3" s="1334"/>
      <c r="AA3" s="1334"/>
      <c r="AB3" s="1334"/>
      <c r="AC3" s="1334"/>
      <c r="AD3" s="1334"/>
      <c r="AE3" s="1334"/>
      <c r="AF3" s="1334"/>
      <c r="AG3" s="1334"/>
      <c r="AH3" s="1334"/>
      <c r="AI3" s="1334"/>
      <c r="AU3" s="1334"/>
      <c r="BG3" s="1334"/>
      <c r="BS3" s="1334"/>
      <c r="CE3" s="1334"/>
      <c r="CQ3" s="1334"/>
      <c r="DD3" s="1277"/>
      <c r="DE3" s="1277"/>
    </row>
    <row r="4" spans="1:143" s="292" customFormat="1" ht="13.5" x14ac:dyDescent="0.15">
      <c r="A4" s="1334"/>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1334"/>
      <c r="AN4" s="1334"/>
      <c r="AO4" s="1334"/>
      <c r="AP4" s="1334"/>
      <c r="AQ4" s="1334"/>
      <c r="AR4" s="1334"/>
      <c r="AS4" s="1334"/>
      <c r="AT4" s="1334"/>
      <c r="AU4" s="1334"/>
      <c r="AV4" s="1334"/>
      <c r="AW4" s="1334"/>
      <c r="AX4" s="1334"/>
      <c r="AY4" s="1334"/>
      <c r="AZ4" s="1334"/>
      <c r="BA4" s="1334"/>
      <c r="BB4" s="1334"/>
      <c r="BC4" s="1334"/>
      <c r="BD4" s="1334"/>
      <c r="BE4" s="1334"/>
      <c r="BF4" s="1334"/>
      <c r="BG4" s="1334"/>
      <c r="BH4" s="1334"/>
      <c r="BI4" s="1334"/>
      <c r="BJ4" s="1334"/>
      <c r="BK4" s="1334"/>
      <c r="BL4" s="1334"/>
      <c r="BM4" s="1334"/>
      <c r="BN4" s="1334"/>
      <c r="BO4" s="1334"/>
      <c r="BP4" s="1334"/>
      <c r="BQ4" s="1334"/>
      <c r="BR4" s="1334"/>
      <c r="BS4" s="1334"/>
      <c r="BT4" s="1334"/>
      <c r="BU4" s="1334"/>
      <c r="BV4" s="1334"/>
      <c r="BW4" s="1334"/>
      <c r="BX4" s="1334"/>
      <c r="BY4" s="1334"/>
      <c r="BZ4" s="1334"/>
      <c r="CA4" s="1334"/>
      <c r="CB4" s="1334"/>
      <c r="CC4" s="1334"/>
      <c r="CD4" s="1334"/>
      <c r="CE4" s="1334"/>
      <c r="CF4" s="1334"/>
      <c r="CG4" s="1334"/>
      <c r="CH4" s="1334"/>
      <c r="CI4" s="1334"/>
      <c r="CJ4" s="1334"/>
      <c r="CK4" s="1334"/>
      <c r="CL4" s="1334"/>
      <c r="CM4" s="1334"/>
      <c r="CN4" s="1334"/>
      <c r="CO4" s="1334"/>
      <c r="CP4" s="1334"/>
      <c r="CQ4" s="1334"/>
      <c r="CR4" s="1334"/>
      <c r="CS4" s="1334"/>
      <c r="CT4" s="1334"/>
      <c r="CU4" s="1334"/>
      <c r="CV4" s="1334"/>
      <c r="CW4" s="1334"/>
      <c r="CX4" s="1334"/>
      <c r="CY4" s="1334"/>
      <c r="CZ4" s="1334"/>
      <c r="DA4" s="1334"/>
      <c r="DB4" s="1334"/>
      <c r="DC4" s="1334"/>
      <c r="DD4" s="1334"/>
      <c r="DE4" s="1334"/>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4"/>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4"/>
      <c r="AJ5" s="1334"/>
      <c r="AK5" s="1334"/>
      <c r="AL5" s="1334"/>
      <c r="AM5" s="1334"/>
      <c r="AN5" s="1334"/>
      <c r="AO5" s="1334"/>
      <c r="AP5" s="1334"/>
      <c r="AQ5" s="1334"/>
      <c r="AR5" s="1334"/>
      <c r="AS5" s="1334"/>
      <c r="AT5" s="1334"/>
      <c r="AU5" s="1334"/>
      <c r="AV5" s="1334"/>
      <c r="AW5" s="1334"/>
      <c r="AX5" s="1334"/>
      <c r="AY5" s="1334"/>
      <c r="AZ5" s="1334"/>
      <c r="BA5" s="1334"/>
      <c r="BB5" s="1334"/>
      <c r="BC5" s="1334"/>
      <c r="BD5" s="1334"/>
      <c r="BE5" s="1334"/>
      <c r="BF5" s="1334"/>
      <c r="BG5" s="1334"/>
      <c r="BH5" s="1334"/>
      <c r="BI5" s="1334"/>
      <c r="BJ5" s="1334"/>
      <c r="BK5" s="1334"/>
      <c r="BL5" s="1334"/>
      <c r="BM5" s="1334"/>
      <c r="BN5" s="1334"/>
      <c r="BO5" s="1334"/>
      <c r="BP5" s="1334"/>
      <c r="BQ5" s="1334"/>
      <c r="BR5" s="1334"/>
      <c r="BS5" s="1334"/>
      <c r="BT5" s="1334"/>
      <c r="BU5" s="1334"/>
      <c r="BV5" s="1334"/>
      <c r="BW5" s="1334"/>
      <c r="BX5" s="1334"/>
      <c r="BY5" s="1334"/>
      <c r="BZ5" s="1334"/>
      <c r="CA5" s="1334"/>
      <c r="CB5" s="1334"/>
      <c r="CC5" s="1334"/>
      <c r="CD5" s="1334"/>
      <c r="CE5" s="1334"/>
      <c r="CF5" s="1334"/>
      <c r="CG5" s="1334"/>
      <c r="CH5" s="1334"/>
      <c r="CI5" s="1334"/>
      <c r="CJ5" s="1334"/>
      <c r="CK5" s="1334"/>
      <c r="CL5" s="1334"/>
      <c r="CM5" s="1334"/>
      <c r="CN5" s="1334"/>
      <c r="CO5" s="1334"/>
      <c r="CP5" s="1334"/>
      <c r="CQ5" s="1334"/>
      <c r="CR5" s="1334"/>
      <c r="CS5" s="1334"/>
      <c r="CT5" s="1334"/>
      <c r="CU5" s="1334"/>
      <c r="CV5" s="1334"/>
      <c r="CW5" s="1334"/>
      <c r="CX5" s="1334"/>
      <c r="CY5" s="1334"/>
      <c r="CZ5" s="1334"/>
      <c r="DA5" s="1334"/>
      <c r="DB5" s="1334"/>
      <c r="DC5" s="1334"/>
      <c r="DD5" s="1334"/>
      <c r="DE5" s="1334"/>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4"/>
      <c r="B6" s="1334"/>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334"/>
      <c r="AG6" s="1334"/>
      <c r="AH6" s="1334"/>
      <c r="AI6" s="1334"/>
      <c r="AJ6" s="1334"/>
      <c r="AK6" s="1334"/>
      <c r="AL6" s="1334"/>
      <c r="AM6" s="1334"/>
      <c r="AN6" s="1334"/>
      <c r="AO6" s="1334"/>
      <c r="AP6" s="1334"/>
      <c r="AQ6" s="1334"/>
      <c r="AR6" s="1334"/>
      <c r="AS6" s="1334"/>
      <c r="AT6" s="1334"/>
      <c r="AU6" s="1334"/>
      <c r="AV6" s="1334"/>
      <c r="AW6" s="1334"/>
      <c r="AX6" s="1334"/>
      <c r="AY6" s="1334"/>
      <c r="AZ6" s="1334"/>
      <c r="BA6" s="1334"/>
      <c r="BB6" s="1334"/>
      <c r="BC6" s="1334"/>
      <c r="BD6" s="1334"/>
      <c r="BE6" s="1334"/>
      <c r="BF6" s="1334"/>
      <c r="BG6" s="1334"/>
      <c r="BH6" s="1334"/>
      <c r="BI6" s="1334"/>
      <c r="BJ6" s="1334"/>
      <c r="BK6" s="1334"/>
      <c r="BL6" s="1334"/>
      <c r="BM6" s="1334"/>
      <c r="BN6" s="1334"/>
      <c r="BO6" s="1334"/>
      <c r="BP6" s="1334"/>
      <c r="BQ6" s="1334"/>
      <c r="BR6" s="1334"/>
      <c r="BS6" s="1334"/>
      <c r="BT6" s="1334"/>
      <c r="BU6" s="1334"/>
      <c r="BV6" s="1334"/>
      <c r="BW6" s="1334"/>
      <c r="BX6" s="1334"/>
      <c r="BY6" s="1334"/>
      <c r="BZ6" s="1334"/>
      <c r="CA6" s="1334"/>
      <c r="CB6" s="1334"/>
      <c r="CC6" s="1334"/>
      <c r="CD6" s="1334"/>
      <c r="CE6" s="1334"/>
      <c r="CF6" s="1334"/>
      <c r="CG6" s="1334"/>
      <c r="CH6" s="1334"/>
      <c r="CI6" s="1334"/>
      <c r="CJ6" s="1334"/>
      <c r="CK6" s="1334"/>
      <c r="CL6" s="1334"/>
      <c r="CM6" s="1334"/>
      <c r="CN6" s="1334"/>
      <c r="CO6" s="1334"/>
      <c r="CP6" s="1334"/>
      <c r="CQ6" s="1334"/>
      <c r="CR6" s="1334"/>
      <c r="CS6" s="1334"/>
      <c r="CT6" s="1334"/>
      <c r="CU6" s="1334"/>
      <c r="CV6" s="1334"/>
      <c r="CW6" s="1334"/>
      <c r="CX6" s="1334"/>
      <c r="CY6" s="1334"/>
      <c r="CZ6" s="1334"/>
      <c r="DA6" s="1334"/>
      <c r="DB6" s="1334"/>
      <c r="DC6" s="1334"/>
      <c r="DD6" s="1334"/>
      <c r="DE6" s="1334"/>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4"/>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c r="AG7" s="1334"/>
      <c r="AH7" s="1334"/>
      <c r="AI7" s="1334"/>
      <c r="AJ7" s="1334"/>
      <c r="AK7" s="1334"/>
      <c r="AL7" s="1334"/>
      <c r="AM7" s="1334"/>
      <c r="AN7" s="1334"/>
      <c r="AO7" s="1334"/>
      <c r="AP7" s="1334"/>
      <c r="AQ7" s="1334"/>
      <c r="AR7" s="1334"/>
      <c r="AS7" s="1334"/>
      <c r="AT7" s="1334"/>
      <c r="AU7" s="1334"/>
      <c r="AV7" s="1334"/>
      <c r="AW7" s="1334"/>
      <c r="AX7" s="1334"/>
      <c r="AY7" s="1334"/>
      <c r="AZ7" s="1334"/>
      <c r="BA7" s="1334"/>
      <c r="BB7" s="1334"/>
      <c r="BC7" s="1334"/>
      <c r="BD7" s="1334"/>
      <c r="BE7" s="1334"/>
      <c r="BF7" s="1334"/>
      <c r="BG7" s="1334"/>
      <c r="BH7" s="1334"/>
      <c r="BI7" s="1334"/>
      <c r="BJ7" s="1334"/>
      <c r="BK7" s="1334"/>
      <c r="BL7" s="1334"/>
      <c r="BM7" s="1334"/>
      <c r="BN7" s="1334"/>
      <c r="BO7" s="1334"/>
      <c r="BP7" s="1334"/>
      <c r="BQ7" s="1334"/>
      <c r="BR7" s="1334"/>
      <c r="BS7" s="1334"/>
      <c r="BT7" s="1334"/>
      <c r="BU7" s="1334"/>
      <c r="BV7" s="1334"/>
      <c r="BW7" s="1334"/>
      <c r="BX7" s="1334"/>
      <c r="BY7" s="1334"/>
      <c r="BZ7" s="1334"/>
      <c r="CA7" s="1334"/>
      <c r="CB7" s="1334"/>
      <c r="CC7" s="1334"/>
      <c r="CD7" s="1334"/>
      <c r="CE7" s="1334"/>
      <c r="CF7" s="1334"/>
      <c r="CG7" s="1334"/>
      <c r="CH7" s="1334"/>
      <c r="CI7" s="1334"/>
      <c r="CJ7" s="1334"/>
      <c r="CK7" s="1334"/>
      <c r="CL7" s="1334"/>
      <c r="CM7" s="1334"/>
      <c r="CN7" s="1334"/>
      <c r="CO7" s="1334"/>
      <c r="CP7" s="1334"/>
      <c r="CQ7" s="1334"/>
      <c r="CR7" s="1334"/>
      <c r="CS7" s="1334"/>
      <c r="CT7" s="1334"/>
      <c r="CU7" s="1334"/>
      <c r="CV7" s="1334"/>
      <c r="CW7" s="1334"/>
      <c r="CX7" s="1334"/>
      <c r="CY7" s="1334"/>
      <c r="CZ7" s="1334"/>
      <c r="DA7" s="1334"/>
      <c r="DB7" s="1334"/>
      <c r="DC7" s="1334"/>
      <c r="DD7" s="1334"/>
      <c r="DE7" s="1334"/>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4"/>
      <c r="B8" s="1334"/>
      <c r="C8" s="1334"/>
      <c r="D8" s="1334"/>
      <c r="E8" s="1334"/>
      <c r="F8" s="1334"/>
      <c r="G8" s="1334"/>
      <c r="H8" s="1334"/>
      <c r="I8" s="1334"/>
      <c r="J8" s="1334"/>
      <c r="K8" s="1334"/>
      <c r="L8" s="1334"/>
      <c r="M8" s="1334"/>
      <c r="N8" s="1334"/>
      <c r="O8" s="1334"/>
      <c r="P8" s="1334"/>
      <c r="Q8" s="1334"/>
      <c r="R8" s="1334"/>
      <c r="S8" s="1334"/>
      <c r="T8" s="1334"/>
      <c r="U8" s="1334"/>
      <c r="V8" s="1334"/>
      <c r="W8" s="1334"/>
      <c r="X8" s="1334"/>
      <c r="Y8" s="1334"/>
      <c r="Z8" s="1334"/>
      <c r="AA8" s="1334"/>
      <c r="AB8" s="1334"/>
      <c r="AC8" s="1334"/>
      <c r="AD8" s="1334"/>
      <c r="AE8" s="1334"/>
      <c r="AF8" s="1334"/>
      <c r="AG8" s="1334"/>
      <c r="AH8" s="1334"/>
      <c r="AI8" s="1334"/>
      <c r="AJ8" s="1334"/>
      <c r="AK8" s="1334"/>
      <c r="AL8" s="1334"/>
      <c r="AM8" s="1334"/>
      <c r="AN8" s="1334"/>
      <c r="AO8" s="1334"/>
      <c r="AP8" s="1334"/>
      <c r="AQ8" s="1334"/>
      <c r="AR8" s="1334"/>
      <c r="AS8" s="1334"/>
      <c r="AT8" s="1334"/>
      <c r="AU8" s="1334"/>
      <c r="AV8" s="1334"/>
      <c r="AW8" s="1334"/>
      <c r="AX8" s="1334"/>
      <c r="AY8" s="1334"/>
      <c r="AZ8" s="1334"/>
      <c r="BA8" s="1334"/>
      <c r="BB8" s="1334"/>
      <c r="BC8" s="1334"/>
      <c r="BD8" s="1334"/>
      <c r="BE8" s="1334"/>
      <c r="BF8" s="1334"/>
      <c r="BG8" s="1334"/>
      <c r="BH8" s="1334"/>
      <c r="BI8" s="1334"/>
      <c r="BJ8" s="1334"/>
      <c r="BK8" s="1334"/>
      <c r="BL8" s="1334"/>
      <c r="BM8" s="1334"/>
      <c r="BN8" s="1334"/>
      <c r="BO8" s="1334"/>
      <c r="BP8" s="1334"/>
      <c r="BQ8" s="1334"/>
      <c r="BR8" s="1334"/>
      <c r="BS8" s="1334"/>
      <c r="BT8" s="1334"/>
      <c r="BU8" s="1334"/>
      <c r="BV8" s="1334"/>
      <c r="BW8" s="1334"/>
      <c r="BX8" s="1334"/>
      <c r="BY8" s="1334"/>
      <c r="BZ8" s="1334"/>
      <c r="CA8" s="1334"/>
      <c r="CB8" s="1334"/>
      <c r="CC8" s="1334"/>
      <c r="CD8" s="1334"/>
      <c r="CE8" s="1334"/>
      <c r="CF8" s="1334"/>
      <c r="CG8" s="1334"/>
      <c r="CH8" s="1334"/>
      <c r="CI8" s="1334"/>
      <c r="CJ8" s="1334"/>
      <c r="CK8" s="1334"/>
      <c r="CL8" s="1334"/>
      <c r="CM8" s="1334"/>
      <c r="CN8" s="1334"/>
      <c r="CO8" s="1334"/>
      <c r="CP8" s="1334"/>
      <c r="CQ8" s="1334"/>
      <c r="CR8" s="1334"/>
      <c r="CS8" s="1334"/>
      <c r="CT8" s="1334"/>
      <c r="CU8" s="1334"/>
      <c r="CV8" s="1334"/>
      <c r="CW8" s="1334"/>
      <c r="CX8" s="1334"/>
      <c r="CY8" s="1334"/>
      <c r="CZ8" s="1334"/>
      <c r="DA8" s="1334"/>
      <c r="DB8" s="1334"/>
      <c r="DC8" s="1334"/>
      <c r="DD8" s="1334"/>
      <c r="DE8" s="1334"/>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4"/>
      <c r="B9" s="1334"/>
      <c r="C9" s="1334"/>
      <c r="D9" s="1334"/>
      <c r="E9" s="1334"/>
      <c r="F9" s="1334"/>
      <c r="G9" s="1334"/>
      <c r="H9" s="1334"/>
      <c r="I9" s="1334"/>
      <c r="J9" s="1334"/>
      <c r="K9" s="1334"/>
      <c r="L9" s="1334"/>
      <c r="M9" s="1334"/>
      <c r="N9" s="1334"/>
      <c r="O9" s="1334"/>
      <c r="P9" s="1334"/>
      <c r="Q9" s="1334"/>
      <c r="R9" s="1334"/>
      <c r="S9" s="1334"/>
      <c r="T9" s="1334"/>
      <c r="U9" s="1334"/>
      <c r="V9" s="1334"/>
      <c r="W9" s="1334"/>
      <c r="X9" s="1334"/>
      <c r="Y9" s="1334"/>
      <c r="Z9" s="1334"/>
      <c r="AA9" s="1334"/>
      <c r="AB9" s="1334"/>
      <c r="AC9" s="1334"/>
      <c r="AD9" s="1334"/>
      <c r="AE9" s="1334"/>
      <c r="AF9" s="1334"/>
      <c r="AG9" s="1334"/>
      <c r="AH9" s="1334"/>
      <c r="AI9" s="1334"/>
      <c r="AJ9" s="1334"/>
      <c r="AK9" s="1334"/>
      <c r="AL9" s="1334"/>
      <c r="AM9" s="1334"/>
      <c r="AN9" s="1334"/>
      <c r="AO9" s="1334"/>
      <c r="AP9" s="1334"/>
      <c r="AQ9" s="1334"/>
      <c r="AR9" s="1334"/>
      <c r="AS9" s="1334"/>
      <c r="AT9" s="1334"/>
      <c r="AU9" s="1334"/>
      <c r="AV9" s="1334"/>
      <c r="AW9" s="1334"/>
      <c r="AX9" s="1334"/>
      <c r="AY9" s="1334"/>
      <c r="AZ9" s="1334"/>
      <c r="BA9" s="1334"/>
      <c r="BB9" s="1334"/>
      <c r="BC9" s="1334"/>
      <c r="BD9" s="1334"/>
      <c r="BE9" s="1334"/>
      <c r="BF9" s="1334"/>
      <c r="BG9" s="1334"/>
      <c r="BH9" s="1334"/>
      <c r="BI9" s="1334"/>
      <c r="BJ9" s="1334"/>
      <c r="BK9" s="1334"/>
      <c r="BL9" s="1334"/>
      <c r="BM9" s="1334"/>
      <c r="BN9" s="1334"/>
      <c r="BO9" s="1334"/>
      <c r="BP9" s="1334"/>
      <c r="BQ9" s="1334"/>
      <c r="BR9" s="1334"/>
      <c r="BS9" s="1334"/>
      <c r="BT9" s="1334"/>
      <c r="BU9" s="1334"/>
      <c r="BV9" s="1334"/>
      <c r="BW9" s="1334"/>
      <c r="BX9" s="1334"/>
      <c r="BY9" s="1334"/>
      <c r="BZ9" s="1334"/>
      <c r="CA9" s="1334"/>
      <c r="CB9" s="1334"/>
      <c r="CC9" s="1334"/>
      <c r="CD9" s="1334"/>
      <c r="CE9" s="1334"/>
      <c r="CF9" s="1334"/>
      <c r="CG9" s="1334"/>
      <c r="CH9" s="1334"/>
      <c r="CI9" s="1334"/>
      <c r="CJ9" s="1334"/>
      <c r="CK9" s="1334"/>
      <c r="CL9" s="1334"/>
      <c r="CM9" s="1334"/>
      <c r="CN9" s="1334"/>
      <c r="CO9" s="1334"/>
      <c r="CP9" s="1334"/>
      <c r="CQ9" s="1334"/>
      <c r="CR9" s="1334"/>
      <c r="CS9" s="1334"/>
      <c r="CT9" s="1334"/>
      <c r="CU9" s="1334"/>
      <c r="CV9" s="1334"/>
      <c r="CW9" s="1334"/>
      <c r="CX9" s="1334"/>
      <c r="CY9" s="1334"/>
      <c r="CZ9" s="1334"/>
      <c r="DA9" s="1334"/>
      <c r="DB9" s="1334"/>
      <c r="DC9" s="1334"/>
      <c r="DD9" s="1334"/>
      <c r="DE9" s="1334"/>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4"/>
      <c r="B10" s="1334"/>
      <c r="C10" s="1334"/>
      <c r="D10" s="1334"/>
      <c r="E10" s="1334"/>
      <c r="F10" s="1334"/>
      <c r="G10" s="1334"/>
      <c r="H10" s="1334"/>
      <c r="I10" s="1334"/>
      <c r="J10" s="1334"/>
      <c r="K10" s="1334"/>
      <c r="L10" s="1334"/>
      <c r="M10" s="1334"/>
      <c r="N10" s="1334"/>
      <c r="O10" s="1334"/>
      <c r="P10" s="1334"/>
      <c r="Q10" s="1334"/>
      <c r="R10" s="1334"/>
      <c r="S10" s="1334"/>
      <c r="T10" s="1334"/>
      <c r="U10" s="1334"/>
      <c r="V10" s="1334"/>
      <c r="W10" s="1334"/>
      <c r="X10" s="1334"/>
      <c r="Y10" s="1334"/>
      <c r="Z10" s="1334"/>
      <c r="AA10" s="1334"/>
      <c r="AB10" s="1334"/>
      <c r="AC10" s="1334"/>
      <c r="AD10" s="1334"/>
      <c r="AE10" s="1334"/>
      <c r="AF10" s="1334"/>
      <c r="AG10" s="1334"/>
      <c r="AH10" s="1334"/>
      <c r="AI10" s="1334"/>
      <c r="AJ10" s="1334"/>
      <c r="AK10" s="1334"/>
      <c r="AL10" s="1334"/>
      <c r="AM10" s="1334"/>
      <c r="AN10" s="1334"/>
      <c r="AO10" s="1334"/>
      <c r="AP10" s="1334"/>
      <c r="AQ10" s="1334"/>
      <c r="AR10" s="1334"/>
      <c r="AS10" s="1334"/>
      <c r="AT10" s="1334"/>
      <c r="AU10" s="1334"/>
      <c r="AV10" s="1334"/>
      <c r="AW10" s="1334"/>
      <c r="AX10" s="1334"/>
      <c r="AY10" s="1334"/>
      <c r="AZ10" s="1334"/>
      <c r="BA10" s="1334"/>
      <c r="BB10" s="1334"/>
      <c r="BC10" s="1334"/>
      <c r="BD10" s="1334"/>
      <c r="BE10" s="1334"/>
      <c r="BF10" s="1334"/>
      <c r="BG10" s="1334"/>
      <c r="BH10" s="1334"/>
      <c r="BI10" s="1334"/>
      <c r="BJ10" s="1334"/>
      <c r="BK10" s="1334"/>
      <c r="BL10" s="1334"/>
      <c r="BM10" s="1334"/>
      <c r="BN10" s="1334"/>
      <c r="BO10" s="1334"/>
      <c r="BP10" s="1334"/>
      <c r="BQ10" s="1334"/>
      <c r="BR10" s="1334"/>
      <c r="BS10" s="1334"/>
      <c r="BT10" s="1334"/>
      <c r="BU10" s="1334"/>
      <c r="BV10" s="1334"/>
      <c r="BW10" s="1334"/>
      <c r="BX10" s="1334"/>
      <c r="BY10" s="1334"/>
      <c r="BZ10" s="1334"/>
      <c r="CA10" s="1334"/>
      <c r="CB10" s="1334"/>
      <c r="CC10" s="1334"/>
      <c r="CD10" s="1334"/>
      <c r="CE10" s="1334"/>
      <c r="CF10" s="1334"/>
      <c r="CG10" s="1334"/>
      <c r="CH10" s="1334"/>
      <c r="CI10" s="1334"/>
      <c r="CJ10" s="1334"/>
      <c r="CK10" s="1334"/>
      <c r="CL10" s="1334"/>
      <c r="CM10" s="1334"/>
      <c r="CN10" s="1334"/>
      <c r="CO10" s="1334"/>
      <c r="CP10" s="1334"/>
      <c r="CQ10" s="1334"/>
      <c r="CR10" s="1334"/>
      <c r="CS10" s="1334"/>
      <c r="CT10" s="1334"/>
      <c r="CU10" s="1334"/>
      <c r="CV10" s="1334"/>
      <c r="CW10" s="1334"/>
      <c r="CX10" s="1334"/>
      <c r="CY10" s="1334"/>
      <c r="CZ10" s="1334"/>
      <c r="DA10" s="1334"/>
      <c r="DB10" s="1334"/>
      <c r="DC10" s="1334"/>
      <c r="DD10" s="1334"/>
      <c r="DE10" s="1334"/>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4"/>
      <c r="B11" s="1334"/>
      <c r="C11" s="1334"/>
      <c r="D11" s="1334"/>
      <c r="E11" s="1334"/>
      <c r="F11" s="1334"/>
      <c r="G11" s="1334"/>
      <c r="H11" s="1334"/>
      <c r="I11" s="1334"/>
      <c r="J11" s="1334"/>
      <c r="K11" s="1334"/>
      <c r="L11" s="1334"/>
      <c r="M11" s="1334"/>
      <c r="N11" s="1334"/>
      <c r="O11" s="1334"/>
      <c r="P11" s="1334"/>
      <c r="Q11" s="1334"/>
      <c r="R11" s="1334"/>
      <c r="S11" s="1334"/>
      <c r="T11" s="1334"/>
      <c r="U11" s="1334"/>
      <c r="V11" s="1334"/>
      <c r="W11" s="1334"/>
      <c r="X11" s="1334"/>
      <c r="Y11" s="1334"/>
      <c r="Z11" s="1334"/>
      <c r="AA11" s="1334"/>
      <c r="AB11" s="1334"/>
      <c r="AC11" s="1334"/>
      <c r="AD11" s="1334"/>
      <c r="AE11" s="1334"/>
      <c r="AF11" s="1334"/>
      <c r="AG11" s="1334"/>
      <c r="AH11" s="1334"/>
      <c r="AI11" s="1334"/>
      <c r="AJ11" s="1334"/>
      <c r="AK11" s="1334"/>
      <c r="AL11" s="1334"/>
      <c r="AM11" s="1334"/>
      <c r="AN11" s="1334"/>
      <c r="AO11" s="1334"/>
      <c r="AP11" s="1334"/>
      <c r="AQ11" s="1334"/>
      <c r="AR11" s="1334"/>
      <c r="AS11" s="1334"/>
      <c r="AT11" s="1334"/>
      <c r="AU11" s="1334"/>
      <c r="AV11" s="1334"/>
      <c r="AW11" s="1334"/>
      <c r="AX11" s="1334"/>
      <c r="AY11" s="1334"/>
      <c r="AZ11" s="1334"/>
      <c r="BA11" s="1334"/>
      <c r="BB11" s="1334"/>
      <c r="BC11" s="1334"/>
      <c r="BD11" s="1334"/>
      <c r="BE11" s="1334"/>
      <c r="BF11" s="1334"/>
      <c r="BG11" s="1334"/>
      <c r="BH11" s="1334"/>
      <c r="BI11" s="1334"/>
      <c r="BJ11" s="1334"/>
      <c r="BK11" s="1334"/>
      <c r="BL11" s="1334"/>
      <c r="BM11" s="1334"/>
      <c r="BN11" s="1334"/>
      <c r="BO11" s="1334"/>
      <c r="BP11" s="1334"/>
      <c r="BQ11" s="1334"/>
      <c r="BR11" s="1334"/>
      <c r="BS11" s="1334"/>
      <c r="BT11" s="1334"/>
      <c r="BU11" s="1334"/>
      <c r="BV11" s="1334"/>
      <c r="BW11" s="1334"/>
      <c r="BX11" s="1334"/>
      <c r="BY11" s="1334"/>
      <c r="BZ11" s="1334"/>
      <c r="CA11" s="1334"/>
      <c r="CB11" s="1334"/>
      <c r="CC11" s="1334"/>
      <c r="CD11" s="1334"/>
      <c r="CE11" s="1334"/>
      <c r="CF11" s="1334"/>
      <c r="CG11" s="1334"/>
      <c r="CH11" s="1334"/>
      <c r="CI11" s="1334"/>
      <c r="CJ11" s="1334"/>
      <c r="CK11" s="1334"/>
      <c r="CL11" s="1334"/>
      <c r="CM11" s="1334"/>
      <c r="CN11" s="1334"/>
      <c r="CO11" s="1334"/>
      <c r="CP11" s="1334"/>
      <c r="CQ11" s="1334"/>
      <c r="CR11" s="1334"/>
      <c r="CS11" s="1334"/>
      <c r="CT11" s="1334"/>
      <c r="CU11" s="1334"/>
      <c r="CV11" s="1334"/>
      <c r="CW11" s="1334"/>
      <c r="CX11" s="1334"/>
      <c r="CY11" s="1334"/>
      <c r="CZ11" s="1334"/>
      <c r="DA11" s="1334"/>
      <c r="DB11" s="1334"/>
      <c r="DC11" s="1334"/>
      <c r="DD11" s="1334"/>
      <c r="DE11" s="1334"/>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4"/>
      <c r="B12" s="1334"/>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4"/>
      <c r="AJ12" s="1334"/>
      <c r="AK12" s="1334"/>
      <c r="AL12" s="1334"/>
      <c r="AM12" s="1334"/>
      <c r="AN12" s="1334"/>
      <c r="AO12" s="1334"/>
      <c r="AP12" s="1334"/>
      <c r="AQ12" s="1334"/>
      <c r="AR12" s="1334"/>
      <c r="AS12" s="1334"/>
      <c r="AT12" s="1334"/>
      <c r="AU12" s="1334"/>
      <c r="AV12" s="1334"/>
      <c r="AW12" s="1334"/>
      <c r="AX12" s="1334"/>
      <c r="AY12" s="1334"/>
      <c r="AZ12" s="1334"/>
      <c r="BA12" s="1334"/>
      <c r="BB12" s="1334"/>
      <c r="BC12" s="1334"/>
      <c r="BD12" s="1334"/>
      <c r="BE12" s="1334"/>
      <c r="BF12" s="1334"/>
      <c r="BG12" s="1334"/>
      <c r="BH12" s="1334"/>
      <c r="BI12" s="1334"/>
      <c r="BJ12" s="1334"/>
      <c r="BK12" s="1334"/>
      <c r="BL12" s="1334"/>
      <c r="BM12" s="1334"/>
      <c r="BN12" s="1334"/>
      <c r="BO12" s="1334"/>
      <c r="BP12" s="1334"/>
      <c r="BQ12" s="1334"/>
      <c r="BR12" s="1334"/>
      <c r="BS12" s="1334"/>
      <c r="BT12" s="1334"/>
      <c r="BU12" s="1334"/>
      <c r="BV12" s="1334"/>
      <c r="BW12" s="1334"/>
      <c r="BX12" s="1334"/>
      <c r="BY12" s="1334"/>
      <c r="BZ12" s="1334"/>
      <c r="CA12" s="1334"/>
      <c r="CB12" s="1334"/>
      <c r="CC12" s="1334"/>
      <c r="CD12" s="1334"/>
      <c r="CE12" s="1334"/>
      <c r="CF12" s="1334"/>
      <c r="CG12" s="1334"/>
      <c r="CH12" s="1334"/>
      <c r="CI12" s="1334"/>
      <c r="CJ12" s="1334"/>
      <c r="CK12" s="1334"/>
      <c r="CL12" s="1334"/>
      <c r="CM12" s="1334"/>
      <c r="CN12" s="1334"/>
      <c r="CO12" s="1334"/>
      <c r="CP12" s="1334"/>
      <c r="CQ12" s="1334"/>
      <c r="CR12" s="1334"/>
      <c r="CS12" s="1334"/>
      <c r="CT12" s="1334"/>
      <c r="CU12" s="1334"/>
      <c r="CV12" s="1334"/>
      <c r="CW12" s="1334"/>
      <c r="CX12" s="1334"/>
      <c r="CY12" s="1334"/>
      <c r="CZ12" s="1334"/>
      <c r="DA12" s="1334"/>
      <c r="DB12" s="1334"/>
      <c r="DC12" s="1334"/>
      <c r="DD12" s="1334"/>
      <c r="DE12" s="1334"/>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4"/>
      <c r="B13" s="1334"/>
      <c r="C13" s="1334"/>
      <c r="D13" s="1334"/>
      <c r="E13" s="1334"/>
      <c r="F13" s="1334"/>
      <c r="G13" s="1334"/>
      <c r="H13" s="1334"/>
      <c r="I13" s="1334"/>
      <c r="J13" s="1334"/>
      <c r="K13" s="1334"/>
      <c r="L13" s="1334"/>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4"/>
      <c r="AL13" s="1334"/>
      <c r="AM13" s="1334"/>
      <c r="AN13" s="1334"/>
      <c r="AO13" s="1334"/>
      <c r="AP13" s="1334"/>
      <c r="AQ13" s="1334"/>
      <c r="AR13" s="1334"/>
      <c r="AS13" s="1334"/>
      <c r="AT13" s="1334"/>
      <c r="AU13" s="1334"/>
      <c r="AV13" s="1334"/>
      <c r="AW13" s="1334"/>
      <c r="AX13" s="1334"/>
      <c r="AY13" s="1334"/>
      <c r="AZ13" s="1334"/>
      <c r="BA13" s="1334"/>
      <c r="BB13" s="1334"/>
      <c r="BC13" s="1334"/>
      <c r="BD13" s="1334"/>
      <c r="BE13" s="1334"/>
      <c r="BF13" s="1334"/>
      <c r="BG13" s="1334"/>
      <c r="BH13" s="1334"/>
      <c r="BI13" s="1334"/>
      <c r="BJ13" s="1334"/>
      <c r="BK13" s="1334"/>
      <c r="BL13" s="1334"/>
      <c r="BM13" s="1334"/>
      <c r="BN13" s="1334"/>
      <c r="BO13" s="1334"/>
      <c r="BP13" s="1334"/>
      <c r="BQ13" s="1334"/>
      <c r="BR13" s="1334"/>
      <c r="BS13" s="1334"/>
      <c r="BT13" s="1334"/>
      <c r="BU13" s="1334"/>
      <c r="BV13" s="1334"/>
      <c r="BW13" s="1334"/>
      <c r="BX13" s="1334"/>
      <c r="BY13" s="1334"/>
      <c r="BZ13" s="1334"/>
      <c r="CA13" s="1334"/>
      <c r="CB13" s="1334"/>
      <c r="CC13" s="1334"/>
      <c r="CD13" s="1334"/>
      <c r="CE13" s="1334"/>
      <c r="CF13" s="1334"/>
      <c r="CG13" s="1334"/>
      <c r="CH13" s="1334"/>
      <c r="CI13" s="1334"/>
      <c r="CJ13" s="1334"/>
      <c r="CK13" s="1334"/>
      <c r="CL13" s="1334"/>
      <c r="CM13" s="1334"/>
      <c r="CN13" s="1334"/>
      <c r="CO13" s="1334"/>
      <c r="CP13" s="1334"/>
      <c r="CQ13" s="1334"/>
      <c r="CR13" s="1334"/>
      <c r="CS13" s="1334"/>
      <c r="CT13" s="1334"/>
      <c r="CU13" s="1334"/>
      <c r="CV13" s="1334"/>
      <c r="CW13" s="1334"/>
      <c r="CX13" s="1334"/>
      <c r="CY13" s="1334"/>
      <c r="CZ13" s="1334"/>
      <c r="DA13" s="1334"/>
      <c r="DB13" s="1334"/>
      <c r="DC13" s="1334"/>
      <c r="DD13" s="1334"/>
      <c r="DE13" s="1334"/>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4"/>
      <c r="B14" s="1334"/>
      <c r="C14" s="1334"/>
      <c r="D14" s="1334"/>
      <c r="E14" s="1334"/>
      <c r="F14" s="1334"/>
      <c r="G14" s="1334"/>
      <c r="H14" s="1334"/>
      <c r="I14" s="1334"/>
      <c r="J14" s="1334"/>
      <c r="K14" s="1334"/>
      <c r="L14" s="1334"/>
      <c r="M14" s="1334"/>
      <c r="N14" s="1334"/>
      <c r="O14" s="1334"/>
      <c r="P14" s="1334"/>
      <c r="Q14" s="1334"/>
      <c r="R14" s="1334"/>
      <c r="S14" s="1334"/>
      <c r="T14" s="1334"/>
      <c r="U14" s="1334"/>
      <c r="V14" s="1334"/>
      <c r="W14" s="1334"/>
      <c r="X14" s="1334"/>
      <c r="Y14" s="1334"/>
      <c r="Z14" s="1334"/>
      <c r="AA14" s="1334"/>
      <c r="AB14" s="1334"/>
      <c r="AC14" s="1334"/>
      <c r="AD14" s="1334"/>
      <c r="AE14" s="1334"/>
      <c r="AF14" s="1334"/>
      <c r="AG14" s="1334"/>
      <c r="AH14" s="1334"/>
      <c r="AI14" s="1334"/>
      <c r="AJ14" s="1334"/>
      <c r="AK14" s="1334"/>
      <c r="AL14" s="1334"/>
      <c r="AM14" s="1334"/>
      <c r="AN14" s="1334"/>
      <c r="AO14" s="1334"/>
      <c r="AP14" s="1334"/>
      <c r="AQ14" s="1334"/>
      <c r="AR14" s="1334"/>
      <c r="AS14" s="1334"/>
      <c r="AT14" s="1334"/>
      <c r="AU14" s="1334"/>
      <c r="AV14" s="1334"/>
      <c r="AW14" s="1334"/>
      <c r="AX14" s="1334"/>
      <c r="AY14" s="1334"/>
      <c r="AZ14" s="1334"/>
      <c r="BA14" s="1334"/>
      <c r="BB14" s="1334"/>
      <c r="BC14" s="1334"/>
      <c r="BD14" s="1334"/>
      <c r="BE14" s="1334"/>
      <c r="BF14" s="1334"/>
      <c r="BG14" s="1334"/>
      <c r="BH14" s="1334"/>
      <c r="BI14" s="1334"/>
      <c r="BJ14" s="1334"/>
      <c r="BK14" s="1334"/>
      <c r="BL14" s="1334"/>
      <c r="BM14" s="1334"/>
      <c r="BN14" s="1334"/>
      <c r="BO14" s="1334"/>
      <c r="BP14" s="1334"/>
      <c r="BQ14" s="1334"/>
      <c r="BR14" s="1334"/>
      <c r="BS14" s="1334"/>
      <c r="BT14" s="1334"/>
      <c r="BU14" s="1334"/>
      <c r="BV14" s="1334"/>
      <c r="BW14" s="1334"/>
      <c r="BX14" s="1334"/>
      <c r="BY14" s="1334"/>
      <c r="BZ14" s="1334"/>
      <c r="CA14" s="1334"/>
      <c r="CB14" s="1334"/>
      <c r="CC14" s="1334"/>
      <c r="CD14" s="1334"/>
      <c r="CE14" s="1334"/>
      <c r="CF14" s="1334"/>
      <c r="CG14" s="1334"/>
      <c r="CH14" s="1334"/>
      <c r="CI14" s="1334"/>
      <c r="CJ14" s="1334"/>
      <c r="CK14" s="1334"/>
      <c r="CL14" s="1334"/>
      <c r="CM14" s="1334"/>
      <c r="CN14" s="1334"/>
      <c r="CO14" s="1334"/>
      <c r="CP14" s="1334"/>
      <c r="CQ14" s="1334"/>
      <c r="CR14" s="1334"/>
      <c r="CS14" s="1334"/>
      <c r="CT14" s="1334"/>
      <c r="CU14" s="1334"/>
      <c r="CV14" s="1334"/>
      <c r="CW14" s="1334"/>
      <c r="CX14" s="1334"/>
      <c r="CY14" s="1334"/>
      <c r="CZ14" s="1334"/>
      <c r="DA14" s="1334"/>
      <c r="DB14" s="1334"/>
      <c r="DC14" s="1334"/>
      <c r="DD14" s="1334"/>
      <c r="DE14" s="1334"/>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7"/>
      <c r="B15" s="1334"/>
      <c r="C15" s="1334"/>
      <c r="D15" s="1334"/>
      <c r="E15" s="1334"/>
      <c r="F15" s="1334"/>
      <c r="G15" s="1334"/>
      <c r="H15" s="1334"/>
      <c r="I15" s="1334"/>
      <c r="J15" s="1334"/>
      <c r="K15" s="1334"/>
      <c r="L15" s="1334"/>
      <c r="M15" s="1334"/>
      <c r="N15" s="1334"/>
      <c r="O15" s="1334"/>
      <c r="P15" s="1334"/>
      <c r="Q15" s="1334"/>
      <c r="R15" s="1334"/>
      <c r="S15" s="1334"/>
      <c r="T15" s="1334"/>
      <c r="U15" s="1334"/>
      <c r="V15" s="1334"/>
      <c r="W15" s="1334"/>
      <c r="X15" s="1334"/>
      <c r="Y15" s="1334"/>
      <c r="Z15" s="1334"/>
      <c r="AA15" s="1334"/>
      <c r="AB15" s="1334"/>
      <c r="AC15" s="1334"/>
      <c r="AD15" s="1334"/>
      <c r="AE15" s="1334"/>
      <c r="AF15" s="1334"/>
      <c r="AG15" s="1334"/>
      <c r="AH15" s="1334"/>
      <c r="AI15" s="1334"/>
      <c r="AJ15" s="1334"/>
      <c r="AK15" s="1334"/>
      <c r="AL15" s="1334"/>
      <c r="AM15" s="1334"/>
      <c r="AN15" s="1334"/>
      <c r="AO15" s="1334"/>
      <c r="AP15" s="1334"/>
      <c r="AQ15" s="1334"/>
      <c r="AR15" s="1334"/>
      <c r="AS15" s="1334"/>
      <c r="AT15" s="1334"/>
      <c r="AU15" s="1334"/>
      <c r="AV15" s="1334"/>
      <c r="AW15" s="1334"/>
      <c r="AX15" s="1334"/>
      <c r="AY15" s="1334"/>
      <c r="AZ15" s="1334"/>
      <c r="BA15" s="1334"/>
      <c r="BB15" s="1334"/>
      <c r="BC15" s="1334"/>
      <c r="BD15" s="1334"/>
      <c r="BE15" s="1334"/>
      <c r="BF15" s="1334"/>
      <c r="BG15" s="1334"/>
      <c r="BH15" s="1334"/>
      <c r="BI15" s="1334"/>
      <c r="BJ15" s="1334"/>
      <c r="BK15" s="1334"/>
      <c r="BL15" s="1334"/>
      <c r="BM15" s="1334"/>
      <c r="BN15" s="1334"/>
      <c r="BO15" s="1334"/>
      <c r="BP15" s="1334"/>
      <c r="BQ15" s="1334"/>
      <c r="BR15" s="1334"/>
      <c r="BS15" s="1334"/>
      <c r="BT15" s="1334"/>
      <c r="BU15" s="1334"/>
      <c r="BV15" s="1334"/>
      <c r="BW15" s="1334"/>
      <c r="BX15" s="1334"/>
      <c r="BY15" s="1334"/>
      <c r="BZ15" s="1334"/>
      <c r="CA15" s="1334"/>
      <c r="CB15" s="1334"/>
      <c r="CC15" s="1334"/>
      <c r="CD15" s="1334"/>
      <c r="CE15" s="1334"/>
      <c r="CF15" s="1334"/>
      <c r="CG15" s="1334"/>
      <c r="CH15" s="1334"/>
      <c r="CI15" s="1334"/>
      <c r="CJ15" s="1334"/>
      <c r="CK15" s="1334"/>
      <c r="CL15" s="1334"/>
      <c r="CM15" s="1334"/>
      <c r="CN15" s="1334"/>
      <c r="CO15" s="1334"/>
      <c r="CP15" s="1334"/>
      <c r="CQ15" s="1334"/>
      <c r="CR15" s="1334"/>
      <c r="CS15" s="1334"/>
      <c r="CT15" s="1334"/>
      <c r="CU15" s="1334"/>
      <c r="CV15" s="1334"/>
      <c r="CW15" s="1334"/>
      <c r="CX15" s="1334"/>
      <c r="CY15" s="1334"/>
      <c r="CZ15" s="1334"/>
      <c r="DA15" s="1334"/>
      <c r="DB15" s="1334"/>
      <c r="DC15" s="1334"/>
      <c r="DD15" s="1334"/>
      <c r="DE15" s="1334"/>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7"/>
      <c r="B16" s="1334"/>
      <c r="C16" s="1334"/>
      <c r="D16" s="1334"/>
      <c r="E16" s="1334"/>
      <c r="F16" s="1334"/>
      <c r="G16" s="1334"/>
      <c r="H16" s="1334"/>
      <c r="I16" s="1334"/>
      <c r="J16" s="1334"/>
      <c r="K16" s="1334"/>
      <c r="L16" s="1334"/>
      <c r="M16" s="1334"/>
      <c r="N16" s="1334"/>
      <c r="O16" s="1334"/>
      <c r="P16" s="1334"/>
      <c r="Q16" s="1334"/>
      <c r="R16" s="1334"/>
      <c r="S16" s="1334"/>
      <c r="T16" s="1334"/>
      <c r="U16" s="1334"/>
      <c r="V16" s="1334"/>
      <c r="W16" s="1334"/>
      <c r="X16" s="1334"/>
      <c r="Y16" s="1334"/>
      <c r="Z16" s="1334"/>
      <c r="AA16" s="1334"/>
      <c r="AB16" s="1334"/>
      <c r="AC16" s="1334"/>
      <c r="AD16" s="1334"/>
      <c r="AE16" s="1334"/>
      <c r="AF16" s="1334"/>
      <c r="AG16" s="1334"/>
      <c r="AH16" s="1334"/>
      <c r="AI16" s="1334"/>
      <c r="AJ16" s="1334"/>
      <c r="AK16" s="1334"/>
      <c r="AL16" s="1334"/>
      <c r="AM16" s="1334"/>
      <c r="AN16" s="1334"/>
      <c r="AO16" s="1334"/>
      <c r="AP16" s="1334"/>
      <c r="AQ16" s="1334"/>
      <c r="AR16" s="1334"/>
      <c r="AS16" s="1334"/>
      <c r="AT16" s="1334"/>
      <c r="AU16" s="1334"/>
      <c r="AV16" s="1334"/>
      <c r="AW16" s="1334"/>
      <c r="AX16" s="1334"/>
      <c r="AY16" s="1334"/>
      <c r="AZ16" s="1334"/>
      <c r="BA16" s="1334"/>
      <c r="BB16" s="1334"/>
      <c r="BC16" s="1334"/>
      <c r="BD16" s="1334"/>
      <c r="BE16" s="1334"/>
      <c r="BF16" s="1334"/>
      <c r="BG16" s="1334"/>
      <c r="BH16" s="1334"/>
      <c r="BI16" s="1334"/>
      <c r="BJ16" s="1334"/>
      <c r="BK16" s="1334"/>
      <c r="BL16" s="1334"/>
      <c r="BM16" s="1334"/>
      <c r="BN16" s="1334"/>
      <c r="BO16" s="1334"/>
      <c r="BP16" s="1334"/>
      <c r="BQ16" s="1334"/>
      <c r="BR16" s="1334"/>
      <c r="BS16" s="1334"/>
      <c r="BT16" s="1334"/>
      <c r="BU16" s="1334"/>
      <c r="BV16" s="1334"/>
      <c r="BW16" s="1334"/>
      <c r="BX16" s="1334"/>
      <c r="BY16" s="1334"/>
      <c r="BZ16" s="1334"/>
      <c r="CA16" s="1334"/>
      <c r="CB16" s="1334"/>
      <c r="CC16" s="1334"/>
      <c r="CD16" s="1334"/>
      <c r="CE16" s="1334"/>
      <c r="CF16" s="1334"/>
      <c r="CG16" s="1334"/>
      <c r="CH16" s="1334"/>
      <c r="CI16" s="1334"/>
      <c r="CJ16" s="1334"/>
      <c r="CK16" s="1334"/>
      <c r="CL16" s="1334"/>
      <c r="CM16" s="1334"/>
      <c r="CN16" s="1334"/>
      <c r="CO16" s="1334"/>
      <c r="CP16" s="1334"/>
      <c r="CQ16" s="1334"/>
      <c r="CR16" s="1334"/>
      <c r="CS16" s="1334"/>
      <c r="CT16" s="1334"/>
      <c r="CU16" s="1334"/>
      <c r="CV16" s="1334"/>
      <c r="CW16" s="1334"/>
      <c r="CX16" s="1334"/>
      <c r="CY16" s="1334"/>
      <c r="CZ16" s="1334"/>
      <c r="DA16" s="1334"/>
      <c r="DB16" s="1334"/>
      <c r="DC16" s="1334"/>
      <c r="DD16" s="1334"/>
      <c r="DE16" s="1334"/>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7"/>
      <c r="B17" s="1334"/>
      <c r="C17" s="1334"/>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4"/>
      <c r="AM17" s="1334"/>
      <c r="AN17" s="1334"/>
      <c r="AO17" s="1334"/>
      <c r="AP17" s="1334"/>
      <c r="AQ17" s="1334"/>
      <c r="AR17" s="1334"/>
      <c r="AS17" s="1334"/>
      <c r="AT17" s="1334"/>
      <c r="AU17" s="1334"/>
      <c r="AV17" s="1334"/>
      <c r="AW17" s="1334"/>
      <c r="AX17" s="1334"/>
      <c r="AY17" s="1334"/>
      <c r="AZ17" s="1334"/>
      <c r="BA17" s="1334"/>
      <c r="BB17" s="1334"/>
      <c r="BC17" s="1334"/>
      <c r="BD17" s="1334"/>
      <c r="BE17" s="1334"/>
      <c r="BF17" s="1334"/>
      <c r="BG17" s="1334"/>
      <c r="BH17" s="1334"/>
      <c r="BI17" s="1334"/>
      <c r="BJ17" s="1334"/>
      <c r="BK17" s="1334"/>
      <c r="BL17" s="1334"/>
      <c r="BM17" s="1334"/>
      <c r="BN17" s="1334"/>
      <c r="BO17" s="1334"/>
      <c r="BP17" s="1334"/>
      <c r="BQ17" s="1334"/>
      <c r="BR17" s="1334"/>
      <c r="BS17" s="1334"/>
      <c r="BT17" s="1334"/>
      <c r="BU17" s="1334"/>
      <c r="BV17" s="1334"/>
      <c r="BW17" s="1334"/>
      <c r="BX17" s="1334"/>
      <c r="BY17" s="1334"/>
      <c r="BZ17" s="1334"/>
      <c r="CA17" s="1334"/>
      <c r="CB17" s="1334"/>
      <c r="CC17" s="1334"/>
      <c r="CD17" s="1334"/>
      <c r="CE17" s="1334"/>
      <c r="CF17" s="1334"/>
      <c r="CG17" s="1334"/>
      <c r="CH17" s="1334"/>
      <c r="CI17" s="1334"/>
      <c r="CJ17" s="1334"/>
      <c r="CK17" s="1334"/>
      <c r="CL17" s="1334"/>
      <c r="CM17" s="1334"/>
      <c r="CN17" s="1334"/>
      <c r="CO17" s="1334"/>
      <c r="CP17" s="1334"/>
      <c r="CQ17" s="1334"/>
      <c r="CR17" s="1334"/>
      <c r="CS17" s="1334"/>
      <c r="CT17" s="1334"/>
      <c r="CU17" s="1334"/>
      <c r="CV17" s="1334"/>
      <c r="CW17" s="1334"/>
      <c r="CX17" s="1334"/>
      <c r="CY17" s="1334"/>
      <c r="CZ17" s="1334"/>
      <c r="DA17" s="1334"/>
      <c r="DB17" s="1334"/>
      <c r="DC17" s="1334"/>
      <c r="DD17" s="1334"/>
      <c r="DE17" s="1334"/>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7"/>
      <c r="B18" s="1334"/>
      <c r="C18" s="1334"/>
      <c r="D18" s="1334"/>
      <c r="E18" s="1334"/>
      <c r="F18" s="1334"/>
      <c r="G18" s="1334"/>
      <c r="H18" s="1334"/>
      <c r="I18" s="1334"/>
      <c r="J18" s="1334"/>
      <c r="K18" s="1334"/>
      <c r="L18" s="1334"/>
      <c r="M18" s="1334"/>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4"/>
      <c r="AM18" s="1334"/>
      <c r="AN18" s="1334"/>
      <c r="AO18" s="1334"/>
      <c r="AP18" s="1334"/>
      <c r="AQ18" s="1334"/>
      <c r="AR18" s="1334"/>
      <c r="AS18" s="1334"/>
      <c r="AT18" s="1334"/>
      <c r="AU18" s="1334"/>
      <c r="AV18" s="1334"/>
      <c r="AW18" s="1334"/>
      <c r="AX18" s="1334"/>
      <c r="AY18" s="1334"/>
      <c r="AZ18" s="1334"/>
      <c r="BA18" s="1334"/>
      <c r="BB18" s="1334"/>
      <c r="BC18" s="1334"/>
      <c r="BD18" s="1334"/>
      <c r="BE18" s="1334"/>
      <c r="BF18" s="1334"/>
      <c r="BG18" s="1334"/>
      <c r="BH18" s="1334"/>
      <c r="BI18" s="1334"/>
      <c r="BJ18" s="1334"/>
      <c r="BK18" s="1334"/>
      <c r="BL18" s="1334"/>
      <c r="BM18" s="1334"/>
      <c r="BN18" s="1334"/>
      <c r="BO18" s="1334"/>
      <c r="BP18" s="1334"/>
      <c r="BQ18" s="1334"/>
      <c r="BR18" s="1334"/>
      <c r="BS18" s="1334"/>
      <c r="BT18" s="1334"/>
      <c r="BU18" s="1334"/>
      <c r="BV18" s="1334"/>
      <c r="BW18" s="1334"/>
      <c r="BX18" s="1334"/>
      <c r="BY18" s="1334"/>
      <c r="BZ18" s="1334"/>
      <c r="CA18" s="1334"/>
      <c r="CB18" s="1334"/>
      <c r="CC18" s="1334"/>
      <c r="CD18" s="1334"/>
      <c r="CE18" s="1334"/>
      <c r="CF18" s="1334"/>
      <c r="CG18" s="1334"/>
      <c r="CH18" s="1334"/>
      <c r="CI18" s="1334"/>
      <c r="CJ18" s="1334"/>
      <c r="CK18" s="1334"/>
      <c r="CL18" s="1334"/>
      <c r="CM18" s="1334"/>
      <c r="CN18" s="1334"/>
      <c r="CO18" s="1334"/>
      <c r="CP18" s="1334"/>
      <c r="CQ18" s="1334"/>
      <c r="CR18" s="1334"/>
      <c r="CS18" s="1334"/>
      <c r="CT18" s="1334"/>
      <c r="CU18" s="1334"/>
      <c r="CV18" s="1334"/>
      <c r="CW18" s="1334"/>
      <c r="CX18" s="1334"/>
      <c r="CY18" s="1334"/>
      <c r="CZ18" s="1334"/>
      <c r="DA18" s="1334"/>
      <c r="DB18" s="1334"/>
      <c r="DC18" s="1334"/>
      <c r="DD18" s="1334"/>
      <c r="DE18" s="1334"/>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7"/>
      <c r="DE19" s="1277"/>
    </row>
    <row r="20" spans="1:351" ht="13.5" x14ac:dyDescent="0.15">
      <c r="DD20" s="1277"/>
      <c r="DE20" s="1277"/>
    </row>
    <row r="21" spans="1:351" ht="17.25" x14ac:dyDescent="0.15">
      <c r="B21" s="1333"/>
      <c r="C21" s="1329"/>
      <c r="D21" s="1329"/>
      <c r="E21" s="1329"/>
      <c r="F21" s="1329"/>
      <c r="G21" s="1329"/>
      <c r="H21" s="1329"/>
      <c r="I21" s="1329"/>
      <c r="J21" s="1329"/>
      <c r="K21" s="1329"/>
      <c r="L21" s="1329"/>
      <c r="M21" s="1329"/>
      <c r="N21" s="1332"/>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29"/>
      <c r="AL21" s="1329"/>
      <c r="AM21" s="1329"/>
      <c r="AN21" s="1329"/>
      <c r="AO21" s="1329"/>
      <c r="AP21" s="1329"/>
      <c r="AQ21" s="1329"/>
      <c r="AR21" s="1329"/>
      <c r="AS21" s="1329"/>
      <c r="AT21" s="1332"/>
      <c r="AU21" s="1329"/>
      <c r="AV21" s="1329"/>
      <c r="AW21" s="1329"/>
      <c r="AX21" s="1329"/>
      <c r="AY21" s="1329"/>
      <c r="AZ21" s="1329"/>
      <c r="BA21" s="1329"/>
      <c r="BB21" s="1329"/>
      <c r="BC21" s="1329"/>
      <c r="BD21" s="1329"/>
      <c r="BE21" s="1329"/>
      <c r="BF21" s="1332"/>
      <c r="BG21" s="1329"/>
      <c r="BH21" s="1329"/>
      <c r="BI21" s="1329"/>
      <c r="BJ21" s="1329"/>
      <c r="BK21" s="1329"/>
      <c r="BL21" s="1329"/>
      <c r="BM21" s="1329"/>
      <c r="BN21" s="1329"/>
      <c r="BO21" s="1329"/>
      <c r="BP21" s="1329"/>
      <c r="BQ21" s="1329"/>
      <c r="BR21" s="1332"/>
      <c r="BS21" s="1329"/>
      <c r="BT21" s="1329"/>
      <c r="BU21" s="1329"/>
      <c r="BV21" s="1329"/>
      <c r="BW21" s="1329"/>
      <c r="BX21" s="1329"/>
      <c r="BY21" s="1329"/>
      <c r="BZ21" s="1329"/>
      <c r="CA21" s="1329"/>
      <c r="CB21" s="1329"/>
      <c r="CC21" s="1329"/>
      <c r="CD21" s="1332"/>
      <c r="CE21" s="1329"/>
      <c r="CF21" s="1329"/>
      <c r="CG21" s="1329"/>
      <c r="CH21" s="1329"/>
      <c r="CI21" s="1329"/>
      <c r="CJ21" s="1329"/>
      <c r="CK21" s="1329"/>
      <c r="CL21" s="1329"/>
      <c r="CM21" s="1329"/>
      <c r="CN21" s="1329"/>
      <c r="CO21" s="1329"/>
      <c r="CP21" s="1332"/>
      <c r="CQ21" s="1329"/>
      <c r="CR21" s="1329"/>
      <c r="CS21" s="1329"/>
      <c r="CT21" s="1329"/>
      <c r="CU21" s="1329"/>
      <c r="CV21" s="1329"/>
      <c r="CW21" s="1329"/>
      <c r="CX21" s="1329"/>
      <c r="CY21" s="1329"/>
      <c r="CZ21" s="1329"/>
      <c r="DA21" s="1329"/>
      <c r="DB21" s="1332"/>
      <c r="DC21" s="1329"/>
      <c r="DD21" s="1328"/>
      <c r="DE21" s="1277"/>
      <c r="MM21" s="1331"/>
    </row>
    <row r="22" spans="1:351" ht="17.25" x14ac:dyDescent="0.15">
      <c r="B22" s="1278"/>
      <c r="MM22" s="1331"/>
    </row>
    <row r="23" spans="1:351" ht="13.5" x14ac:dyDescent="0.15">
      <c r="B23" s="1278"/>
    </row>
    <row r="24" spans="1:351" ht="13.5" x14ac:dyDescent="0.15">
      <c r="B24" s="1278"/>
    </row>
    <row r="25" spans="1:351" ht="13.5" x14ac:dyDescent="0.15">
      <c r="B25" s="1278"/>
    </row>
    <row r="26" spans="1:351" ht="13.5" x14ac:dyDescent="0.15">
      <c r="B26" s="1278"/>
    </row>
    <row r="27" spans="1:351" ht="13.5" x14ac:dyDescent="0.15">
      <c r="B27" s="1278"/>
    </row>
    <row r="28" spans="1:351" ht="13.5" x14ac:dyDescent="0.15">
      <c r="B28" s="1278"/>
    </row>
    <row r="29" spans="1:351" ht="13.5" x14ac:dyDescent="0.15">
      <c r="B29" s="1278"/>
    </row>
    <row r="30" spans="1:351" ht="13.5" x14ac:dyDescent="0.15">
      <c r="B30" s="1278"/>
    </row>
    <row r="31" spans="1:351" ht="13.5" x14ac:dyDescent="0.15">
      <c r="B31" s="1278"/>
    </row>
    <row r="32" spans="1:351" ht="13.5" x14ac:dyDescent="0.15">
      <c r="B32" s="1278"/>
    </row>
    <row r="33" spans="2:109" ht="13.5" x14ac:dyDescent="0.15">
      <c r="B33" s="1278"/>
    </row>
    <row r="34" spans="2:109" ht="13.5" x14ac:dyDescent="0.15">
      <c r="B34" s="1278"/>
    </row>
    <row r="35" spans="2:109" ht="13.5" x14ac:dyDescent="0.15">
      <c r="B35" s="1278"/>
    </row>
    <row r="36" spans="2:109" ht="13.5" x14ac:dyDescent="0.15">
      <c r="B36" s="1278"/>
    </row>
    <row r="37" spans="2:109" ht="13.5" x14ac:dyDescent="0.15">
      <c r="B37" s="1278"/>
    </row>
    <row r="38" spans="2:109" ht="13.5" x14ac:dyDescent="0.15">
      <c r="B38" s="1278"/>
    </row>
    <row r="39" spans="2:109" ht="13.5" x14ac:dyDescent="0.15">
      <c r="B39" s="1283"/>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1"/>
    </row>
    <row r="40" spans="2:109" ht="13.5" x14ac:dyDescent="0.15">
      <c r="B40" s="1319"/>
      <c r="DD40" s="1319"/>
      <c r="DE40" s="1277"/>
    </row>
    <row r="41" spans="2:109" ht="17.25" x14ac:dyDescent="0.15">
      <c r="B41" s="1330" t="s">
        <v>613</v>
      </c>
      <c r="C41" s="1329"/>
      <c r="D41" s="1329"/>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1329"/>
      <c r="AB41" s="1329"/>
      <c r="AC41" s="1329"/>
      <c r="AD41" s="1329"/>
      <c r="AE41" s="1329"/>
      <c r="AF41" s="1329"/>
      <c r="AG41" s="1329"/>
      <c r="AH41" s="1329"/>
      <c r="AI41" s="1329"/>
      <c r="AJ41" s="1329"/>
      <c r="AK41" s="1329"/>
      <c r="AL41" s="1329"/>
      <c r="AM41" s="1329"/>
      <c r="AN41" s="1329"/>
      <c r="AO41" s="1329"/>
      <c r="AP41" s="1329"/>
      <c r="AQ41" s="1329"/>
      <c r="AR41" s="1329"/>
      <c r="AS41" s="1329"/>
      <c r="AT41" s="1329"/>
      <c r="AU41" s="1329"/>
      <c r="AV41" s="1329"/>
      <c r="AW41" s="1329"/>
      <c r="AX41" s="1329"/>
      <c r="AY41" s="1329"/>
      <c r="AZ41" s="1329"/>
      <c r="BA41" s="1329"/>
      <c r="BB41" s="1329"/>
      <c r="BC41" s="1329"/>
      <c r="BD41" s="1329"/>
      <c r="BE41" s="1329"/>
      <c r="BF41" s="1329"/>
      <c r="BG41" s="1329"/>
      <c r="BH41" s="1329"/>
      <c r="BI41" s="1329"/>
      <c r="BJ41" s="1329"/>
      <c r="BK41" s="1329"/>
      <c r="BL41" s="1329"/>
      <c r="BM41" s="1329"/>
      <c r="BN41" s="1329"/>
      <c r="BO41" s="1329"/>
      <c r="BP41" s="1329"/>
      <c r="BQ41" s="1329"/>
      <c r="BR41" s="1329"/>
      <c r="BS41" s="1329"/>
      <c r="BT41" s="1329"/>
      <c r="BU41" s="1329"/>
      <c r="BV41" s="1329"/>
      <c r="BW41" s="1329"/>
      <c r="BX41" s="1329"/>
      <c r="BY41" s="1329"/>
      <c r="BZ41" s="1329"/>
      <c r="CA41" s="1329"/>
      <c r="CB41" s="1329"/>
      <c r="CC41" s="1329"/>
      <c r="CD41" s="1329"/>
      <c r="CE41" s="1329"/>
      <c r="CF41" s="1329"/>
      <c r="CG41" s="1329"/>
      <c r="CH41" s="1329"/>
      <c r="CI41" s="1329"/>
      <c r="CJ41" s="1329"/>
      <c r="CK41" s="1329"/>
      <c r="CL41" s="1329"/>
      <c r="CM41" s="1329"/>
      <c r="CN41" s="1329"/>
      <c r="CO41" s="1329"/>
      <c r="CP41" s="1329"/>
      <c r="CQ41" s="1329"/>
      <c r="CR41" s="1329"/>
      <c r="CS41" s="1329"/>
      <c r="CT41" s="1329"/>
      <c r="CU41" s="1329"/>
      <c r="CV41" s="1329"/>
      <c r="CW41" s="1329"/>
      <c r="CX41" s="1329"/>
      <c r="CY41" s="1329"/>
      <c r="CZ41" s="1329"/>
      <c r="DA41" s="1329"/>
      <c r="DB41" s="1329"/>
      <c r="DC41" s="1329"/>
      <c r="DD41" s="1328"/>
    </row>
    <row r="42" spans="2:109" ht="13.5" x14ac:dyDescent="0.15">
      <c r="B42" s="1278"/>
      <c r="G42" s="1315"/>
      <c r="I42" s="1314"/>
      <c r="J42" s="1314"/>
      <c r="K42" s="1314"/>
      <c r="AM42" s="1315"/>
      <c r="AN42" s="1315" t="s">
        <v>609</v>
      </c>
      <c r="AP42" s="1314"/>
      <c r="AQ42" s="1314"/>
      <c r="AR42" s="1314"/>
      <c r="AY42" s="1315"/>
      <c r="BA42" s="1314"/>
      <c r="BB42" s="1314"/>
      <c r="BC42" s="1314"/>
      <c r="BK42" s="1315"/>
      <c r="BM42" s="1314"/>
      <c r="BN42" s="1314"/>
      <c r="BO42" s="1314"/>
      <c r="BW42" s="1315"/>
      <c r="BY42" s="1314"/>
      <c r="BZ42" s="1314"/>
      <c r="CA42" s="1314"/>
      <c r="CI42" s="1315"/>
      <c r="CK42" s="1314"/>
      <c r="CL42" s="1314"/>
      <c r="CM42" s="1314"/>
      <c r="CU42" s="1315"/>
      <c r="CW42" s="1314"/>
      <c r="CX42" s="1314"/>
      <c r="CY42" s="1314"/>
    </row>
    <row r="43" spans="2:109" ht="13.5" customHeight="1" x14ac:dyDescent="0.15">
      <c r="B43" s="1278"/>
      <c r="AN43" s="1313"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1"/>
    </row>
    <row r="44" spans="2:109" ht="13.5" x14ac:dyDescent="0.15">
      <c r="B44" s="1278"/>
      <c r="AN44" s="1310"/>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08"/>
    </row>
    <row r="45" spans="2:109" ht="13.5" x14ac:dyDescent="0.15">
      <c r="B45" s="1278"/>
      <c r="AN45" s="1310"/>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08"/>
    </row>
    <row r="46" spans="2:109" ht="13.5" x14ac:dyDescent="0.15">
      <c r="B46" s="1278"/>
      <c r="AN46" s="1310"/>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08"/>
    </row>
    <row r="47" spans="2:109" ht="13.5" x14ac:dyDescent="0.15">
      <c r="B47" s="1278"/>
      <c r="AN47" s="1307"/>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5"/>
    </row>
    <row r="48" spans="2:109" ht="13.5" x14ac:dyDescent="0.15">
      <c r="B48" s="1278"/>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ht="13.5" x14ac:dyDescent="0.15">
      <c r="B49" s="1278"/>
      <c r="AN49" s="1277" t="s">
        <v>607</v>
      </c>
    </row>
    <row r="50" spans="1:109" ht="13.5" x14ac:dyDescent="0.15">
      <c r="B50" s="1278"/>
      <c r="G50" s="1290"/>
      <c r="H50" s="1290"/>
      <c r="I50" s="1290"/>
      <c r="J50" s="1290"/>
      <c r="K50" s="1299"/>
      <c r="L50" s="1299"/>
      <c r="M50" s="1298"/>
      <c r="N50" s="1298"/>
      <c r="AN50" s="1297"/>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5"/>
      <c r="BP50" s="1287" t="s">
        <v>561</v>
      </c>
      <c r="BQ50" s="1287"/>
      <c r="BR50" s="1287"/>
      <c r="BS50" s="1287"/>
      <c r="BT50" s="1287"/>
      <c r="BU50" s="1287"/>
      <c r="BV50" s="1287"/>
      <c r="BW50" s="1287"/>
      <c r="BX50" s="1287" t="s">
        <v>562</v>
      </c>
      <c r="BY50" s="1287"/>
      <c r="BZ50" s="1287"/>
      <c r="CA50" s="1287"/>
      <c r="CB50" s="1287"/>
      <c r="CC50" s="1287"/>
      <c r="CD50" s="1287"/>
      <c r="CE50" s="1287"/>
      <c r="CF50" s="1287" t="s">
        <v>563</v>
      </c>
      <c r="CG50" s="1287"/>
      <c r="CH50" s="1287"/>
      <c r="CI50" s="1287"/>
      <c r="CJ50" s="1287"/>
      <c r="CK50" s="1287"/>
      <c r="CL50" s="1287"/>
      <c r="CM50" s="1287"/>
      <c r="CN50" s="1287" t="s">
        <v>564</v>
      </c>
      <c r="CO50" s="1287"/>
      <c r="CP50" s="1287"/>
      <c r="CQ50" s="1287"/>
      <c r="CR50" s="1287"/>
      <c r="CS50" s="1287"/>
      <c r="CT50" s="1287"/>
      <c r="CU50" s="1287"/>
      <c r="CV50" s="1287" t="s">
        <v>565</v>
      </c>
      <c r="CW50" s="1287"/>
      <c r="CX50" s="1287"/>
      <c r="CY50" s="1287"/>
      <c r="CZ50" s="1287"/>
      <c r="DA50" s="1287"/>
      <c r="DB50" s="1287"/>
      <c r="DC50" s="1287"/>
    </row>
    <row r="51" spans="1:109" ht="13.5" customHeight="1" x14ac:dyDescent="0.15">
      <c r="B51" s="1278"/>
      <c r="G51" s="1294"/>
      <c r="H51" s="1294"/>
      <c r="I51" s="1327"/>
      <c r="J51" s="1327"/>
      <c r="K51" s="1293"/>
      <c r="L51" s="1293"/>
      <c r="M51" s="1293"/>
      <c r="N51" s="1293"/>
      <c r="AM51" s="1292"/>
      <c r="AN51" s="1286" t="s">
        <v>606</v>
      </c>
      <c r="AO51" s="1286"/>
      <c r="AP51" s="1286"/>
      <c r="AQ51" s="1286"/>
      <c r="AR51" s="1286"/>
      <c r="AS51" s="1286"/>
      <c r="AT51" s="1286"/>
      <c r="AU51" s="1286"/>
      <c r="AV51" s="1286"/>
      <c r="AW51" s="1286"/>
      <c r="AX51" s="1286"/>
      <c r="AY51" s="1286"/>
      <c r="AZ51" s="1286"/>
      <c r="BA51" s="1286"/>
      <c r="BB51" s="1286" t="s">
        <v>604</v>
      </c>
      <c r="BC51" s="1286"/>
      <c r="BD51" s="1286"/>
      <c r="BE51" s="1286"/>
      <c r="BF51" s="1286"/>
      <c r="BG51" s="1286"/>
      <c r="BH51" s="1286"/>
      <c r="BI51" s="1286"/>
      <c r="BJ51" s="1286"/>
      <c r="BK51" s="1286"/>
      <c r="BL51" s="1286"/>
      <c r="BM51" s="1286"/>
      <c r="BN51" s="1286"/>
      <c r="BO51" s="1286"/>
      <c r="BP51" s="1285">
        <v>1.9</v>
      </c>
      <c r="BQ51" s="1285"/>
      <c r="BR51" s="1285"/>
      <c r="BS51" s="1285"/>
      <c r="BT51" s="1285"/>
      <c r="BU51" s="1285"/>
      <c r="BV51" s="1285"/>
      <c r="BW51" s="1285"/>
      <c r="BX51" s="1285">
        <v>1.3</v>
      </c>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ht="13.5" x14ac:dyDescent="0.15">
      <c r="B52" s="1278"/>
      <c r="G52" s="1294"/>
      <c r="H52" s="1294"/>
      <c r="I52" s="1327"/>
      <c r="J52" s="1327"/>
      <c r="K52" s="1293"/>
      <c r="L52" s="1293"/>
      <c r="M52" s="1293"/>
      <c r="N52" s="1293"/>
      <c r="AM52" s="1292"/>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1314"/>
      <c r="B53" s="1278"/>
      <c r="G53" s="1294"/>
      <c r="H53" s="1294"/>
      <c r="I53" s="1290"/>
      <c r="J53" s="1290"/>
      <c r="K53" s="1293"/>
      <c r="L53" s="1293"/>
      <c r="M53" s="1293"/>
      <c r="N53" s="1293"/>
      <c r="AM53" s="1292"/>
      <c r="AN53" s="1286"/>
      <c r="AO53" s="1286"/>
      <c r="AP53" s="1286"/>
      <c r="AQ53" s="1286"/>
      <c r="AR53" s="1286"/>
      <c r="AS53" s="1286"/>
      <c r="AT53" s="1286"/>
      <c r="AU53" s="1286"/>
      <c r="AV53" s="1286"/>
      <c r="AW53" s="1286"/>
      <c r="AX53" s="1286"/>
      <c r="AY53" s="1286"/>
      <c r="AZ53" s="1286"/>
      <c r="BA53" s="1286"/>
      <c r="BB53" s="1286" t="s">
        <v>611</v>
      </c>
      <c r="BC53" s="1286"/>
      <c r="BD53" s="1286"/>
      <c r="BE53" s="1286"/>
      <c r="BF53" s="1286"/>
      <c r="BG53" s="1286"/>
      <c r="BH53" s="1286"/>
      <c r="BI53" s="1286"/>
      <c r="BJ53" s="1286"/>
      <c r="BK53" s="1286"/>
      <c r="BL53" s="1286"/>
      <c r="BM53" s="1286"/>
      <c r="BN53" s="1286"/>
      <c r="BO53" s="1286"/>
      <c r="BP53" s="1285">
        <v>63.9</v>
      </c>
      <c r="BQ53" s="1285"/>
      <c r="BR53" s="1285"/>
      <c r="BS53" s="1285"/>
      <c r="BT53" s="1285"/>
      <c r="BU53" s="1285"/>
      <c r="BV53" s="1285"/>
      <c r="BW53" s="1285"/>
      <c r="BX53" s="1285">
        <v>64</v>
      </c>
      <c r="BY53" s="1285"/>
      <c r="BZ53" s="1285"/>
      <c r="CA53" s="1285"/>
      <c r="CB53" s="1285"/>
      <c r="CC53" s="1285"/>
      <c r="CD53" s="1285"/>
      <c r="CE53" s="1285"/>
      <c r="CF53" s="1285">
        <v>63.8</v>
      </c>
      <c r="CG53" s="1285"/>
      <c r="CH53" s="1285"/>
      <c r="CI53" s="1285"/>
      <c r="CJ53" s="1285"/>
      <c r="CK53" s="1285"/>
      <c r="CL53" s="1285"/>
      <c r="CM53" s="1285"/>
      <c r="CN53" s="1285">
        <v>63.9</v>
      </c>
      <c r="CO53" s="1285"/>
      <c r="CP53" s="1285"/>
      <c r="CQ53" s="1285"/>
      <c r="CR53" s="1285"/>
      <c r="CS53" s="1285"/>
      <c r="CT53" s="1285"/>
      <c r="CU53" s="1285"/>
      <c r="CV53" s="1285">
        <v>64.5</v>
      </c>
      <c r="CW53" s="1285"/>
      <c r="CX53" s="1285"/>
      <c r="CY53" s="1285"/>
      <c r="CZ53" s="1285"/>
      <c r="DA53" s="1285"/>
      <c r="DB53" s="1285"/>
      <c r="DC53" s="1285"/>
    </row>
    <row r="54" spans="1:109" ht="13.5" x14ac:dyDescent="0.15">
      <c r="A54" s="1314"/>
      <c r="B54" s="1278"/>
      <c r="G54" s="1294"/>
      <c r="H54" s="1294"/>
      <c r="I54" s="1290"/>
      <c r="J54" s="1290"/>
      <c r="K54" s="1293"/>
      <c r="L54" s="1293"/>
      <c r="M54" s="1293"/>
      <c r="N54" s="1293"/>
      <c r="AM54" s="1292"/>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1314"/>
      <c r="B55" s="1278"/>
      <c r="G55" s="1290"/>
      <c r="H55" s="1290"/>
      <c r="I55" s="1290"/>
      <c r="J55" s="1290"/>
      <c r="K55" s="1293"/>
      <c r="L55" s="1293"/>
      <c r="M55" s="1293"/>
      <c r="N55" s="1293"/>
      <c r="AN55" s="1287" t="s">
        <v>605</v>
      </c>
      <c r="AO55" s="1287"/>
      <c r="AP55" s="1287"/>
      <c r="AQ55" s="1287"/>
      <c r="AR55" s="1287"/>
      <c r="AS55" s="1287"/>
      <c r="AT55" s="1287"/>
      <c r="AU55" s="1287"/>
      <c r="AV55" s="1287"/>
      <c r="AW55" s="1287"/>
      <c r="AX55" s="1287"/>
      <c r="AY55" s="1287"/>
      <c r="AZ55" s="1287"/>
      <c r="BA55" s="1287"/>
      <c r="BB55" s="1286" t="s">
        <v>604</v>
      </c>
      <c r="BC55" s="1286"/>
      <c r="BD55" s="1286"/>
      <c r="BE55" s="1286"/>
      <c r="BF55" s="1286"/>
      <c r="BG55" s="1286"/>
      <c r="BH55" s="1286"/>
      <c r="BI55" s="1286"/>
      <c r="BJ55" s="1286"/>
      <c r="BK55" s="1286"/>
      <c r="BL55" s="1286"/>
      <c r="BM55" s="1286"/>
      <c r="BN55" s="1286"/>
      <c r="BO55" s="1286"/>
      <c r="BP55" s="1285">
        <v>35.299999999999997</v>
      </c>
      <c r="BQ55" s="1285"/>
      <c r="BR55" s="1285"/>
      <c r="BS55" s="1285"/>
      <c r="BT55" s="1285"/>
      <c r="BU55" s="1285"/>
      <c r="BV55" s="1285"/>
      <c r="BW55" s="1285"/>
      <c r="BX55" s="1285">
        <v>31.9</v>
      </c>
      <c r="BY55" s="1285"/>
      <c r="BZ55" s="1285"/>
      <c r="CA55" s="1285"/>
      <c r="CB55" s="1285"/>
      <c r="CC55" s="1285"/>
      <c r="CD55" s="1285"/>
      <c r="CE55" s="1285"/>
      <c r="CF55" s="1285">
        <v>24.2</v>
      </c>
      <c r="CG55" s="1285"/>
      <c r="CH55" s="1285"/>
      <c r="CI55" s="1285"/>
      <c r="CJ55" s="1285"/>
      <c r="CK55" s="1285"/>
      <c r="CL55" s="1285"/>
      <c r="CM55" s="1285"/>
      <c r="CN55" s="1285">
        <v>22.1</v>
      </c>
      <c r="CO55" s="1285"/>
      <c r="CP55" s="1285"/>
      <c r="CQ55" s="1285"/>
      <c r="CR55" s="1285"/>
      <c r="CS55" s="1285"/>
      <c r="CT55" s="1285"/>
      <c r="CU55" s="1285"/>
      <c r="CV55" s="1285">
        <v>20.399999999999999</v>
      </c>
      <c r="CW55" s="1285"/>
      <c r="CX55" s="1285"/>
      <c r="CY55" s="1285"/>
      <c r="CZ55" s="1285"/>
      <c r="DA55" s="1285"/>
      <c r="DB55" s="1285"/>
      <c r="DC55" s="1285"/>
    </row>
    <row r="56" spans="1:109" ht="13.5" x14ac:dyDescent="0.15">
      <c r="A56" s="1314"/>
      <c r="B56" s="1278"/>
      <c r="G56" s="1290"/>
      <c r="H56" s="1290"/>
      <c r="I56" s="1290"/>
      <c r="J56" s="1290"/>
      <c r="K56" s="1293"/>
      <c r="L56" s="1293"/>
      <c r="M56" s="1293"/>
      <c r="N56" s="1293"/>
      <c r="AN56" s="1287"/>
      <c r="AO56" s="1287"/>
      <c r="AP56" s="1287"/>
      <c r="AQ56" s="1287"/>
      <c r="AR56" s="1287"/>
      <c r="AS56" s="1287"/>
      <c r="AT56" s="1287"/>
      <c r="AU56" s="1287"/>
      <c r="AV56" s="1287"/>
      <c r="AW56" s="1287"/>
      <c r="AX56" s="1287"/>
      <c r="AY56" s="1287"/>
      <c r="AZ56" s="1287"/>
      <c r="BA56" s="1287"/>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1314" customFormat="1" ht="13.5" x14ac:dyDescent="0.15">
      <c r="B57" s="1320"/>
      <c r="G57" s="1290"/>
      <c r="H57" s="1290"/>
      <c r="I57" s="1289"/>
      <c r="J57" s="1289"/>
      <c r="K57" s="1293"/>
      <c r="L57" s="1293"/>
      <c r="M57" s="1293"/>
      <c r="N57" s="1293"/>
      <c r="AM57" s="1277"/>
      <c r="AN57" s="1287"/>
      <c r="AO57" s="1287"/>
      <c r="AP57" s="1287"/>
      <c r="AQ57" s="1287"/>
      <c r="AR57" s="1287"/>
      <c r="AS57" s="1287"/>
      <c r="AT57" s="1287"/>
      <c r="AU57" s="1287"/>
      <c r="AV57" s="1287"/>
      <c r="AW57" s="1287"/>
      <c r="AX57" s="1287"/>
      <c r="AY57" s="1287"/>
      <c r="AZ57" s="1287"/>
      <c r="BA57" s="1287"/>
      <c r="BB57" s="1286" t="s">
        <v>611</v>
      </c>
      <c r="BC57" s="1286"/>
      <c r="BD57" s="1286"/>
      <c r="BE57" s="1286"/>
      <c r="BF57" s="1286"/>
      <c r="BG57" s="1286"/>
      <c r="BH57" s="1286"/>
      <c r="BI57" s="1286"/>
      <c r="BJ57" s="1286"/>
      <c r="BK57" s="1286"/>
      <c r="BL57" s="1286"/>
      <c r="BM57" s="1286"/>
      <c r="BN57" s="1286"/>
      <c r="BO57" s="1286"/>
      <c r="BP57" s="1285">
        <v>60.4</v>
      </c>
      <c r="BQ57" s="1285"/>
      <c r="BR57" s="1285"/>
      <c r="BS57" s="1285"/>
      <c r="BT57" s="1285"/>
      <c r="BU57" s="1285"/>
      <c r="BV57" s="1285"/>
      <c r="BW57" s="1285"/>
      <c r="BX57" s="1285">
        <v>59.4</v>
      </c>
      <c r="BY57" s="1285"/>
      <c r="BZ57" s="1285"/>
      <c r="CA57" s="1285"/>
      <c r="CB57" s="1285"/>
      <c r="CC57" s="1285"/>
      <c r="CD57" s="1285"/>
      <c r="CE57" s="1285"/>
      <c r="CF57" s="1285">
        <v>60.2</v>
      </c>
      <c r="CG57" s="1285"/>
      <c r="CH57" s="1285"/>
      <c r="CI57" s="1285"/>
      <c r="CJ57" s="1285"/>
      <c r="CK57" s="1285"/>
      <c r="CL57" s="1285"/>
      <c r="CM57" s="1285"/>
      <c r="CN57" s="1285">
        <v>61.5</v>
      </c>
      <c r="CO57" s="1285"/>
      <c r="CP57" s="1285"/>
      <c r="CQ57" s="1285"/>
      <c r="CR57" s="1285"/>
      <c r="CS57" s="1285"/>
      <c r="CT57" s="1285"/>
      <c r="CU57" s="1285"/>
      <c r="CV57" s="1285">
        <v>62.8</v>
      </c>
      <c r="CW57" s="1285"/>
      <c r="CX57" s="1285"/>
      <c r="CY57" s="1285"/>
      <c r="CZ57" s="1285"/>
      <c r="DA57" s="1285"/>
      <c r="DB57" s="1285"/>
      <c r="DC57" s="1285"/>
      <c r="DD57" s="1325"/>
      <c r="DE57" s="1320"/>
    </row>
    <row r="58" spans="1:109" s="1314" customFormat="1" ht="13.5" x14ac:dyDescent="0.15">
      <c r="A58" s="1277"/>
      <c r="B58" s="1320"/>
      <c r="G58" s="1290"/>
      <c r="H58" s="1290"/>
      <c r="I58" s="1289"/>
      <c r="J58" s="1289"/>
      <c r="K58" s="1293"/>
      <c r="L58" s="1293"/>
      <c r="M58" s="1293"/>
      <c r="N58" s="1293"/>
      <c r="AM58" s="1277"/>
      <c r="AN58" s="1287"/>
      <c r="AO58" s="1287"/>
      <c r="AP58" s="1287"/>
      <c r="AQ58" s="1287"/>
      <c r="AR58" s="1287"/>
      <c r="AS58" s="1287"/>
      <c r="AT58" s="1287"/>
      <c r="AU58" s="1287"/>
      <c r="AV58" s="1287"/>
      <c r="AW58" s="1287"/>
      <c r="AX58" s="1287"/>
      <c r="AY58" s="1287"/>
      <c r="AZ58" s="1287"/>
      <c r="BA58" s="1287"/>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325"/>
      <c r="DE58" s="1320"/>
    </row>
    <row r="59" spans="1:109" s="1314" customFormat="1" ht="13.5" x14ac:dyDescent="0.15">
      <c r="A59" s="1277"/>
      <c r="B59" s="1320"/>
      <c r="K59" s="1326"/>
      <c r="L59" s="1326"/>
      <c r="M59" s="1326"/>
      <c r="N59" s="1326"/>
      <c r="AQ59" s="1326"/>
      <c r="AR59" s="1326"/>
      <c r="AS59" s="1326"/>
      <c r="AT59" s="1326"/>
      <c r="BC59" s="1326"/>
      <c r="BD59" s="1326"/>
      <c r="BE59" s="1326"/>
      <c r="BF59" s="1326"/>
      <c r="BO59" s="1326"/>
      <c r="BP59" s="1326"/>
      <c r="BQ59" s="1326"/>
      <c r="BR59" s="1326"/>
      <c r="CA59" s="1326"/>
      <c r="CB59" s="1326"/>
      <c r="CC59" s="1326"/>
      <c r="CD59" s="1326"/>
      <c r="CM59" s="1326"/>
      <c r="CN59" s="1326"/>
      <c r="CO59" s="1326"/>
      <c r="CP59" s="1326"/>
      <c r="CY59" s="1326"/>
      <c r="CZ59" s="1326"/>
      <c r="DA59" s="1326"/>
      <c r="DB59" s="1326"/>
      <c r="DC59" s="1326"/>
      <c r="DD59" s="1325"/>
      <c r="DE59" s="1320"/>
    </row>
    <row r="60" spans="1:109" s="1314" customFormat="1" ht="13.5" x14ac:dyDescent="0.15">
      <c r="A60" s="1277"/>
      <c r="B60" s="1320"/>
      <c r="K60" s="1326"/>
      <c r="L60" s="1326"/>
      <c r="M60" s="1326"/>
      <c r="N60" s="1326"/>
      <c r="AQ60" s="1326"/>
      <c r="AR60" s="1326"/>
      <c r="AS60" s="1326"/>
      <c r="AT60" s="1326"/>
      <c r="BC60" s="1326"/>
      <c r="BD60" s="1326"/>
      <c r="BE60" s="1326"/>
      <c r="BF60" s="1326"/>
      <c r="BO60" s="1326"/>
      <c r="BP60" s="1326"/>
      <c r="BQ60" s="1326"/>
      <c r="BR60" s="1326"/>
      <c r="CA60" s="1326"/>
      <c r="CB60" s="1326"/>
      <c r="CC60" s="1326"/>
      <c r="CD60" s="1326"/>
      <c r="CM60" s="1326"/>
      <c r="CN60" s="1326"/>
      <c r="CO60" s="1326"/>
      <c r="CP60" s="1326"/>
      <c r="CY60" s="1326"/>
      <c r="CZ60" s="1326"/>
      <c r="DA60" s="1326"/>
      <c r="DB60" s="1326"/>
      <c r="DC60" s="1326"/>
      <c r="DD60" s="1325"/>
      <c r="DE60" s="1320"/>
    </row>
    <row r="61" spans="1:109" s="1314" customFormat="1" ht="13.5" x14ac:dyDescent="0.15">
      <c r="A61" s="1277"/>
      <c r="B61" s="1324"/>
      <c r="C61" s="1323"/>
      <c r="D61" s="1323"/>
      <c r="E61" s="1323"/>
      <c r="F61" s="1323"/>
      <c r="G61" s="1323"/>
      <c r="H61" s="1323"/>
      <c r="I61" s="1323"/>
      <c r="J61" s="1323"/>
      <c r="K61" s="1323"/>
      <c r="L61" s="1323"/>
      <c r="M61" s="1322"/>
      <c r="N61" s="1322"/>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2"/>
      <c r="AT61" s="1322"/>
      <c r="AU61" s="1323"/>
      <c r="AV61" s="1323"/>
      <c r="AW61" s="1323"/>
      <c r="AX61" s="1323"/>
      <c r="AY61" s="1323"/>
      <c r="AZ61" s="1323"/>
      <c r="BA61" s="1323"/>
      <c r="BB61" s="1323"/>
      <c r="BC61" s="1323"/>
      <c r="BD61" s="1323"/>
      <c r="BE61" s="1322"/>
      <c r="BF61" s="1322"/>
      <c r="BG61" s="1323"/>
      <c r="BH61" s="1323"/>
      <c r="BI61" s="1323"/>
      <c r="BJ61" s="1323"/>
      <c r="BK61" s="1323"/>
      <c r="BL61" s="1323"/>
      <c r="BM61" s="1323"/>
      <c r="BN61" s="1323"/>
      <c r="BO61" s="1323"/>
      <c r="BP61" s="1323"/>
      <c r="BQ61" s="1322"/>
      <c r="BR61" s="1322"/>
      <c r="BS61" s="1323"/>
      <c r="BT61" s="1323"/>
      <c r="BU61" s="1323"/>
      <c r="BV61" s="1323"/>
      <c r="BW61" s="1323"/>
      <c r="BX61" s="1323"/>
      <c r="BY61" s="1323"/>
      <c r="BZ61" s="1323"/>
      <c r="CA61" s="1323"/>
      <c r="CB61" s="1323"/>
      <c r="CC61" s="1322"/>
      <c r="CD61" s="1322"/>
      <c r="CE61" s="1323"/>
      <c r="CF61" s="1323"/>
      <c r="CG61" s="1323"/>
      <c r="CH61" s="1323"/>
      <c r="CI61" s="1323"/>
      <c r="CJ61" s="1323"/>
      <c r="CK61" s="1323"/>
      <c r="CL61" s="1323"/>
      <c r="CM61" s="1323"/>
      <c r="CN61" s="1323"/>
      <c r="CO61" s="1322"/>
      <c r="CP61" s="1322"/>
      <c r="CQ61" s="1323"/>
      <c r="CR61" s="1323"/>
      <c r="CS61" s="1323"/>
      <c r="CT61" s="1323"/>
      <c r="CU61" s="1323"/>
      <c r="CV61" s="1323"/>
      <c r="CW61" s="1323"/>
      <c r="CX61" s="1323"/>
      <c r="CY61" s="1323"/>
      <c r="CZ61" s="1323"/>
      <c r="DA61" s="1322"/>
      <c r="DB61" s="1322"/>
      <c r="DC61" s="1322"/>
      <c r="DD61" s="1321"/>
      <c r="DE61" s="1320"/>
    </row>
    <row r="62" spans="1:109" ht="13.5" x14ac:dyDescent="0.15">
      <c r="B62" s="1319"/>
      <c r="C62" s="1319"/>
      <c r="D62" s="1319"/>
      <c r="E62" s="1319"/>
      <c r="F62" s="1319"/>
      <c r="G62" s="1319"/>
      <c r="H62" s="1319"/>
      <c r="I62" s="1319"/>
      <c r="J62" s="1319"/>
      <c r="K62" s="1319"/>
      <c r="L62" s="1319"/>
      <c r="M62" s="1319"/>
      <c r="N62" s="1319"/>
      <c r="O62" s="1319"/>
      <c r="P62" s="1319"/>
      <c r="Q62" s="1319"/>
      <c r="R62" s="1319"/>
      <c r="S62" s="1319"/>
      <c r="T62" s="1319"/>
      <c r="U62" s="1319"/>
      <c r="V62" s="1319"/>
      <c r="W62" s="1319"/>
      <c r="X62" s="1319"/>
      <c r="Y62" s="1319"/>
      <c r="Z62" s="1319"/>
      <c r="AA62" s="1319"/>
      <c r="AB62" s="1319"/>
      <c r="AC62" s="1319"/>
      <c r="AD62" s="1319"/>
      <c r="AE62" s="1319"/>
      <c r="AF62" s="1319"/>
      <c r="AG62" s="1319"/>
      <c r="AH62" s="1319"/>
      <c r="AI62" s="1319"/>
      <c r="AJ62" s="1319"/>
      <c r="AK62" s="1319"/>
      <c r="AL62" s="1319"/>
      <c r="AM62" s="1319"/>
      <c r="AN62" s="1319"/>
      <c r="AO62" s="1319"/>
      <c r="AP62" s="1319"/>
      <c r="AQ62" s="1319"/>
      <c r="AR62" s="1319"/>
      <c r="AS62" s="1319"/>
      <c r="AT62" s="1319"/>
      <c r="AU62" s="1319"/>
      <c r="AV62" s="1319"/>
      <c r="AW62" s="1319"/>
      <c r="AX62" s="1319"/>
      <c r="AY62" s="1319"/>
      <c r="AZ62" s="1319"/>
      <c r="BA62" s="1319"/>
      <c r="BB62" s="1319"/>
      <c r="BC62" s="1319"/>
      <c r="BD62" s="1319"/>
      <c r="BE62" s="1319"/>
      <c r="BF62" s="1319"/>
      <c r="BG62" s="1319"/>
      <c r="BH62" s="1319"/>
      <c r="BI62" s="1319"/>
      <c r="BJ62" s="1319"/>
      <c r="BK62" s="1319"/>
      <c r="BL62" s="1319"/>
      <c r="BM62" s="1319"/>
      <c r="BN62" s="1319"/>
      <c r="BO62" s="1319"/>
      <c r="BP62" s="1319"/>
      <c r="BQ62" s="1319"/>
      <c r="BR62" s="1319"/>
      <c r="BS62" s="1319"/>
      <c r="BT62" s="1319"/>
      <c r="BU62" s="1319"/>
      <c r="BV62" s="1319"/>
      <c r="BW62" s="1319"/>
      <c r="BX62" s="1319"/>
      <c r="BY62" s="1319"/>
      <c r="BZ62" s="1319"/>
      <c r="CA62" s="1319"/>
      <c r="CB62" s="1319"/>
      <c r="CC62" s="1319"/>
      <c r="CD62" s="1319"/>
      <c r="CE62" s="1319"/>
      <c r="CF62" s="1319"/>
      <c r="CG62" s="1319"/>
      <c r="CH62" s="1319"/>
      <c r="CI62" s="1319"/>
      <c r="CJ62" s="1319"/>
      <c r="CK62" s="1319"/>
      <c r="CL62" s="1319"/>
      <c r="CM62" s="1319"/>
      <c r="CN62" s="1319"/>
      <c r="CO62" s="1319"/>
      <c r="CP62" s="1319"/>
      <c r="CQ62" s="1319"/>
      <c r="CR62" s="1319"/>
      <c r="CS62" s="1319"/>
      <c r="CT62" s="1319"/>
      <c r="CU62" s="1319"/>
      <c r="CV62" s="1319"/>
      <c r="CW62" s="1319"/>
      <c r="CX62" s="1319"/>
      <c r="CY62" s="1319"/>
      <c r="CZ62" s="1319"/>
      <c r="DA62" s="1319"/>
      <c r="DB62" s="1319"/>
      <c r="DC62" s="1319"/>
      <c r="DD62" s="1319"/>
      <c r="DE62" s="1277"/>
    </row>
    <row r="63" spans="1:109" ht="17.25" x14ac:dyDescent="0.15">
      <c r="B63" s="1318" t="s">
        <v>610</v>
      </c>
    </row>
    <row r="64" spans="1:109" ht="13.5" x14ac:dyDescent="0.15">
      <c r="B64" s="1278"/>
      <c r="G64" s="1315"/>
      <c r="I64" s="1317"/>
      <c r="J64" s="1317"/>
      <c r="K64" s="1317"/>
      <c r="L64" s="1317"/>
      <c r="M64" s="1317"/>
      <c r="N64" s="1316"/>
      <c r="AM64" s="1315"/>
      <c r="AN64" s="1315" t="s">
        <v>609</v>
      </c>
      <c r="AP64" s="1314"/>
      <c r="AQ64" s="1314"/>
      <c r="AR64" s="1314"/>
      <c r="AY64" s="1315"/>
      <c r="BA64" s="1314"/>
      <c r="BB64" s="1314"/>
      <c r="BC64" s="1314"/>
      <c r="BK64" s="1315"/>
      <c r="BM64" s="1314"/>
      <c r="BN64" s="1314"/>
      <c r="BO64" s="1314"/>
      <c r="BW64" s="1315"/>
      <c r="BY64" s="1314"/>
      <c r="BZ64" s="1314"/>
      <c r="CA64" s="1314"/>
      <c r="CI64" s="1315"/>
      <c r="CK64" s="1314"/>
      <c r="CL64" s="1314"/>
      <c r="CM64" s="1314"/>
      <c r="CU64" s="1315"/>
      <c r="CW64" s="1314"/>
      <c r="CX64" s="1314"/>
      <c r="CY64" s="1314"/>
    </row>
    <row r="65" spans="2:107" ht="13.5" x14ac:dyDescent="0.15">
      <c r="B65" s="1278"/>
      <c r="AN65" s="1313" t="s">
        <v>608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1"/>
    </row>
    <row r="66" spans="2:107" ht="13.5" x14ac:dyDescent="0.15">
      <c r="B66" s="1278"/>
      <c r="AN66" s="1310"/>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08"/>
    </row>
    <row r="67" spans="2:107" ht="13.5" x14ac:dyDescent="0.15">
      <c r="B67" s="1278"/>
      <c r="AN67" s="1310"/>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08"/>
    </row>
    <row r="68" spans="2:107" ht="13.5" x14ac:dyDescent="0.15">
      <c r="B68" s="1278"/>
      <c r="AN68" s="1310"/>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08"/>
    </row>
    <row r="69" spans="2:107" ht="13.5" x14ac:dyDescent="0.15">
      <c r="B69" s="1278"/>
      <c r="AN69" s="1307"/>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5"/>
    </row>
    <row r="70" spans="2:107" ht="13.5" x14ac:dyDescent="0.15">
      <c r="B70" s="1278"/>
      <c r="H70" s="1304"/>
      <c r="I70" s="1304"/>
      <c r="J70" s="1302"/>
      <c r="K70" s="1302"/>
      <c r="L70" s="1301"/>
      <c r="M70" s="1302"/>
      <c r="N70" s="1301"/>
      <c r="AN70" s="1292"/>
      <c r="AO70" s="1292"/>
      <c r="AP70" s="1292"/>
      <c r="AZ70" s="1292"/>
      <c r="BA70" s="1292"/>
      <c r="BB70" s="1292"/>
      <c r="BL70" s="1292"/>
      <c r="BM70" s="1292"/>
      <c r="BN70" s="1292"/>
      <c r="BX70" s="1292"/>
      <c r="BY70" s="1292"/>
      <c r="BZ70" s="1292"/>
      <c r="CJ70" s="1292"/>
      <c r="CK70" s="1292"/>
      <c r="CL70" s="1292"/>
      <c r="CV70" s="1292"/>
      <c r="CW70" s="1292"/>
      <c r="CX70" s="1292"/>
    </row>
    <row r="71" spans="2:107" ht="13.5" x14ac:dyDescent="0.15">
      <c r="B71" s="1278"/>
      <c r="G71" s="1300"/>
      <c r="I71" s="1303"/>
      <c r="J71" s="1302"/>
      <c r="K71" s="1302"/>
      <c r="L71" s="1301"/>
      <c r="M71" s="1302"/>
      <c r="N71" s="1301"/>
      <c r="AM71" s="1300"/>
      <c r="AN71" s="1277" t="s">
        <v>607</v>
      </c>
    </row>
    <row r="72" spans="2:107" ht="13.5" x14ac:dyDescent="0.15">
      <c r="B72" s="1278"/>
      <c r="G72" s="1290"/>
      <c r="H72" s="1290"/>
      <c r="I72" s="1290"/>
      <c r="J72" s="1290"/>
      <c r="K72" s="1299"/>
      <c r="L72" s="1299"/>
      <c r="M72" s="1298"/>
      <c r="N72" s="1298"/>
      <c r="AN72" s="1297"/>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5"/>
      <c r="BP72" s="1287" t="s">
        <v>561</v>
      </c>
      <c r="BQ72" s="1287"/>
      <c r="BR72" s="1287"/>
      <c r="BS72" s="1287"/>
      <c r="BT72" s="1287"/>
      <c r="BU72" s="1287"/>
      <c r="BV72" s="1287"/>
      <c r="BW72" s="1287"/>
      <c r="BX72" s="1287" t="s">
        <v>562</v>
      </c>
      <c r="BY72" s="1287"/>
      <c r="BZ72" s="1287"/>
      <c r="CA72" s="1287"/>
      <c r="CB72" s="1287"/>
      <c r="CC72" s="1287"/>
      <c r="CD72" s="1287"/>
      <c r="CE72" s="1287"/>
      <c r="CF72" s="1287" t="s">
        <v>563</v>
      </c>
      <c r="CG72" s="1287"/>
      <c r="CH72" s="1287"/>
      <c r="CI72" s="1287"/>
      <c r="CJ72" s="1287"/>
      <c r="CK72" s="1287"/>
      <c r="CL72" s="1287"/>
      <c r="CM72" s="1287"/>
      <c r="CN72" s="1287" t="s">
        <v>564</v>
      </c>
      <c r="CO72" s="1287"/>
      <c r="CP72" s="1287"/>
      <c r="CQ72" s="1287"/>
      <c r="CR72" s="1287"/>
      <c r="CS72" s="1287"/>
      <c r="CT72" s="1287"/>
      <c r="CU72" s="1287"/>
      <c r="CV72" s="1287" t="s">
        <v>565</v>
      </c>
      <c r="CW72" s="1287"/>
      <c r="CX72" s="1287"/>
      <c r="CY72" s="1287"/>
      <c r="CZ72" s="1287"/>
      <c r="DA72" s="1287"/>
      <c r="DB72" s="1287"/>
      <c r="DC72" s="1287"/>
    </row>
    <row r="73" spans="2:107" ht="13.5" x14ac:dyDescent="0.15">
      <c r="B73" s="1278"/>
      <c r="G73" s="1294"/>
      <c r="H73" s="1294"/>
      <c r="I73" s="1294"/>
      <c r="J73" s="1294"/>
      <c r="K73" s="1291"/>
      <c r="L73" s="1291"/>
      <c r="M73" s="1291"/>
      <c r="N73" s="1291"/>
      <c r="AM73" s="1292"/>
      <c r="AN73" s="1286" t="s">
        <v>606</v>
      </c>
      <c r="AO73" s="1286"/>
      <c r="AP73" s="1286"/>
      <c r="AQ73" s="1286"/>
      <c r="AR73" s="1286"/>
      <c r="AS73" s="1286"/>
      <c r="AT73" s="1286"/>
      <c r="AU73" s="1286"/>
      <c r="AV73" s="1286"/>
      <c r="AW73" s="1286"/>
      <c r="AX73" s="1286"/>
      <c r="AY73" s="1286"/>
      <c r="AZ73" s="1286"/>
      <c r="BA73" s="1286"/>
      <c r="BB73" s="1286" t="s">
        <v>604</v>
      </c>
      <c r="BC73" s="1286"/>
      <c r="BD73" s="1286"/>
      <c r="BE73" s="1286"/>
      <c r="BF73" s="1286"/>
      <c r="BG73" s="1286"/>
      <c r="BH73" s="1286"/>
      <c r="BI73" s="1286"/>
      <c r="BJ73" s="1286"/>
      <c r="BK73" s="1286"/>
      <c r="BL73" s="1286"/>
      <c r="BM73" s="1286"/>
      <c r="BN73" s="1286"/>
      <c r="BO73" s="1286"/>
      <c r="BP73" s="1285">
        <v>1.9</v>
      </c>
      <c r="BQ73" s="1285"/>
      <c r="BR73" s="1285"/>
      <c r="BS73" s="1285"/>
      <c r="BT73" s="1285"/>
      <c r="BU73" s="1285"/>
      <c r="BV73" s="1285"/>
      <c r="BW73" s="1285"/>
      <c r="BX73" s="1285">
        <v>1.3</v>
      </c>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5" x14ac:dyDescent="0.15">
      <c r="B74" s="1278"/>
      <c r="G74" s="1294"/>
      <c r="H74" s="1294"/>
      <c r="I74" s="1294"/>
      <c r="J74" s="1294"/>
      <c r="K74" s="1291"/>
      <c r="L74" s="1291"/>
      <c r="M74" s="1291"/>
      <c r="N74" s="1291"/>
      <c r="AM74" s="1292"/>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1278"/>
      <c r="G75" s="1294"/>
      <c r="H75" s="1294"/>
      <c r="I75" s="1290"/>
      <c r="J75" s="1290"/>
      <c r="K75" s="1293"/>
      <c r="L75" s="1293"/>
      <c r="M75" s="1293"/>
      <c r="N75" s="1293"/>
      <c r="AM75" s="1292"/>
      <c r="AN75" s="1286"/>
      <c r="AO75" s="1286"/>
      <c r="AP75" s="1286"/>
      <c r="AQ75" s="1286"/>
      <c r="AR75" s="1286"/>
      <c r="AS75" s="1286"/>
      <c r="AT75" s="1286"/>
      <c r="AU75" s="1286"/>
      <c r="AV75" s="1286"/>
      <c r="AW75" s="1286"/>
      <c r="AX75" s="1286"/>
      <c r="AY75" s="1286"/>
      <c r="AZ75" s="1286"/>
      <c r="BA75" s="1286"/>
      <c r="BB75" s="1286" t="s">
        <v>603</v>
      </c>
      <c r="BC75" s="1286"/>
      <c r="BD75" s="1286"/>
      <c r="BE75" s="1286"/>
      <c r="BF75" s="1286"/>
      <c r="BG75" s="1286"/>
      <c r="BH75" s="1286"/>
      <c r="BI75" s="1286"/>
      <c r="BJ75" s="1286"/>
      <c r="BK75" s="1286"/>
      <c r="BL75" s="1286"/>
      <c r="BM75" s="1286"/>
      <c r="BN75" s="1286"/>
      <c r="BO75" s="1286"/>
      <c r="BP75" s="1285">
        <v>3.9</v>
      </c>
      <c r="BQ75" s="1285"/>
      <c r="BR75" s="1285"/>
      <c r="BS75" s="1285"/>
      <c r="BT75" s="1285"/>
      <c r="BU75" s="1285"/>
      <c r="BV75" s="1285"/>
      <c r="BW75" s="1285"/>
      <c r="BX75" s="1285">
        <v>3</v>
      </c>
      <c r="BY75" s="1285"/>
      <c r="BZ75" s="1285"/>
      <c r="CA75" s="1285"/>
      <c r="CB75" s="1285"/>
      <c r="CC75" s="1285"/>
      <c r="CD75" s="1285"/>
      <c r="CE75" s="1285"/>
      <c r="CF75" s="1285">
        <v>2</v>
      </c>
      <c r="CG75" s="1285"/>
      <c r="CH75" s="1285"/>
      <c r="CI75" s="1285"/>
      <c r="CJ75" s="1285"/>
      <c r="CK75" s="1285"/>
      <c r="CL75" s="1285"/>
      <c r="CM75" s="1285"/>
      <c r="CN75" s="1285">
        <v>1.9</v>
      </c>
      <c r="CO75" s="1285"/>
      <c r="CP75" s="1285"/>
      <c r="CQ75" s="1285"/>
      <c r="CR75" s="1285"/>
      <c r="CS75" s="1285"/>
      <c r="CT75" s="1285"/>
      <c r="CU75" s="1285"/>
      <c r="CV75" s="1285">
        <v>2.2000000000000002</v>
      </c>
      <c r="CW75" s="1285"/>
      <c r="CX75" s="1285"/>
      <c r="CY75" s="1285"/>
      <c r="CZ75" s="1285"/>
      <c r="DA75" s="1285"/>
      <c r="DB75" s="1285"/>
      <c r="DC75" s="1285"/>
    </row>
    <row r="76" spans="2:107" ht="13.5" x14ac:dyDescent="0.15">
      <c r="B76" s="1278"/>
      <c r="G76" s="1294"/>
      <c r="H76" s="1294"/>
      <c r="I76" s="1290"/>
      <c r="J76" s="1290"/>
      <c r="K76" s="1293"/>
      <c r="L76" s="1293"/>
      <c r="M76" s="1293"/>
      <c r="N76" s="1293"/>
      <c r="AM76" s="1292"/>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1278"/>
      <c r="G77" s="1290"/>
      <c r="H77" s="1290"/>
      <c r="I77" s="1290"/>
      <c r="J77" s="1290"/>
      <c r="K77" s="1291"/>
      <c r="L77" s="1291"/>
      <c r="M77" s="1291"/>
      <c r="N77" s="1291"/>
      <c r="AN77" s="1287" t="s">
        <v>605</v>
      </c>
      <c r="AO77" s="1287"/>
      <c r="AP77" s="1287"/>
      <c r="AQ77" s="1287"/>
      <c r="AR77" s="1287"/>
      <c r="AS77" s="1287"/>
      <c r="AT77" s="1287"/>
      <c r="AU77" s="1287"/>
      <c r="AV77" s="1287"/>
      <c r="AW77" s="1287"/>
      <c r="AX77" s="1287"/>
      <c r="AY77" s="1287"/>
      <c r="AZ77" s="1287"/>
      <c r="BA77" s="1287"/>
      <c r="BB77" s="1286" t="s">
        <v>604</v>
      </c>
      <c r="BC77" s="1286"/>
      <c r="BD77" s="1286"/>
      <c r="BE77" s="1286"/>
      <c r="BF77" s="1286"/>
      <c r="BG77" s="1286"/>
      <c r="BH77" s="1286"/>
      <c r="BI77" s="1286"/>
      <c r="BJ77" s="1286"/>
      <c r="BK77" s="1286"/>
      <c r="BL77" s="1286"/>
      <c r="BM77" s="1286"/>
      <c r="BN77" s="1286"/>
      <c r="BO77" s="1286"/>
      <c r="BP77" s="1285">
        <v>35.299999999999997</v>
      </c>
      <c r="BQ77" s="1285"/>
      <c r="BR77" s="1285"/>
      <c r="BS77" s="1285"/>
      <c r="BT77" s="1285"/>
      <c r="BU77" s="1285"/>
      <c r="BV77" s="1285"/>
      <c r="BW77" s="1285"/>
      <c r="BX77" s="1285">
        <v>31.9</v>
      </c>
      <c r="BY77" s="1285"/>
      <c r="BZ77" s="1285"/>
      <c r="CA77" s="1285"/>
      <c r="CB77" s="1285"/>
      <c r="CC77" s="1285"/>
      <c r="CD77" s="1285"/>
      <c r="CE77" s="1285"/>
      <c r="CF77" s="1285">
        <v>24.2</v>
      </c>
      <c r="CG77" s="1285"/>
      <c r="CH77" s="1285"/>
      <c r="CI77" s="1285"/>
      <c r="CJ77" s="1285"/>
      <c r="CK77" s="1285"/>
      <c r="CL77" s="1285"/>
      <c r="CM77" s="1285"/>
      <c r="CN77" s="1285">
        <v>22.1</v>
      </c>
      <c r="CO77" s="1285"/>
      <c r="CP77" s="1285"/>
      <c r="CQ77" s="1285"/>
      <c r="CR77" s="1285"/>
      <c r="CS77" s="1285"/>
      <c r="CT77" s="1285"/>
      <c r="CU77" s="1285"/>
      <c r="CV77" s="1285">
        <v>20.399999999999999</v>
      </c>
      <c r="CW77" s="1285"/>
      <c r="CX77" s="1285"/>
      <c r="CY77" s="1285"/>
      <c r="CZ77" s="1285"/>
      <c r="DA77" s="1285"/>
      <c r="DB77" s="1285"/>
      <c r="DC77" s="1285"/>
    </row>
    <row r="78" spans="2:107" ht="13.5" x14ac:dyDescent="0.15">
      <c r="B78" s="1278"/>
      <c r="G78" s="1290"/>
      <c r="H78" s="1290"/>
      <c r="I78" s="1290"/>
      <c r="J78" s="1290"/>
      <c r="K78" s="1291"/>
      <c r="L78" s="1291"/>
      <c r="M78" s="1291"/>
      <c r="N78" s="1291"/>
      <c r="AN78" s="1287"/>
      <c r="AO78" s="1287"/>
      <c r="AP78" s="1287"/>
      <c r="AQ78" s="1287"/>
      <c r="AR78" s="1287"/>
      <c r="AS78" s="1287"/>
      <c r="AT78" s="1287"/>
      <c r="AU78" s="1287"/>
      <c r="AV78" s="1287"/>
      <c r="AW78" s="1287"/>
      <c r="AX78" s="1287"/>
      <c r="AY78" s="1287"/>
      <c r="AZ78" s="1287"/>
      <c r="BA78" s="1287"/>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1278"/>
      <c r="G79" s="1290"/>
      <c r="H79" s="1290"/>
      <c r="I79" s="1289"/>
      <c r="J79" s="1289"/>
      <c r="K79" s="1288"/>
      <c r="L79" s="1288"/>
      <c r="M79" s="1288"/>
      <c r="N79" s="1288"/>
      <c r="AN79" s="1287"/>
      <c r="AO79" s="1287"/>
      <c r="AP79" s="1287"/>
      <c r="AQ79" s="1287"/>
      <c r="AR79" s="1287"/>
      <c r="AS79" s="1287"/>
      <c r="AT79" s="1287"/>
      <c r="AU79" s="1287"/>
      <c r="AV79" s="1287"/>
      <c r="AW79" s="1287"/>
      <c r="AX79" s="1287"/>
      <c r="AY79" s="1287"/>
      <c r="AZ79" s="1287"/>
      <c r="BA79" s="1287"/>
      <c r="BB79" s="1286" t="s">
        <v>603</v>
      </c>
      <c r="BC79" s="1286"/>
      <c r="BD79" s="1286"/>
      <c r="BE79" s="1286"/>
      <c r="BF79" s="1286"/>
      <c r="BG79" s="1286"/>
      <c r="BH79" s="1286"/>
      <c r="BI79" s="1286"/>
      <c r="BJ79" s="1286"/>
      <c r="BK79" s="1286"/>
      <c r="BL79" s="1286"/>
      <c r="BM79" s="1286"/>
      <c r="BN79" s="1286"/>
      <c r="BO79" s="1286"/>
      <c r="BP79" s="1285">
        <v>6.9</v>
      </c>
      <c r="BQ79" s="1285"/>
      <c r="BR79" s="1285"/>
      <c r="BS79" s="1285"/>
      <c r="BT79" s="1285"/>
      <c r="BU79" s="1285"/>
      <c r="BV79" s="1285"/>
      <c r="BW79" s="1285"/>
      <c r="BX79" s="1285">
        <v>6.6</v>
      </c>
      <c r="BY79" s="1285"/>
      <c r="BZ79" s="1285"/>
      <c r="CA79" s="1285"/>
      <c r="CB79" s="1285"/>
      <c r="CC79" s="1285"/>
      <c r="CD79" s="1285"/>
      <c r="CE79" s="1285"/>
      <c r="CF79" s="1285">
        <v>6.4</v>
      </c>
      <c r="CG79" s="1285"/>
      <c r="CH79" s="1285"/>
      <c r="CI79" s="1285"/>
      <c r="CJ79" s="1285"/>
      <c r="CK79" s="1285"/>
      <c r="CL79" s="1285"/>
      <c r="CM79" s="1285"/>
      <c r="CN79" s="1285">
        <v>6.3</v>
      </c>
      <c r="CO79" s="1285"/>
      <c r="CP79" s="1285"/>
      <c r="CQ79" s="1285"/>
      <c r="CR79" s="1285"/>
      <c r="CS79" s="1285"/>
      <c r="CT79" s="1285"/>
      <c r="CU79" s="1285"/>
      <c r="CV79" s="1285">
        <v>6.2</v>
      </c>
      <c r="CW79" s="1285"/>
      <c r="CX79" s="1285"/>
      <c r="CY79" s="1285"/>
      <c r="CZ79" s="1285"/>
      <c r="DA79" s="1285"/>
      <c r="DB79" s="1285"/>
      <c r="DC79" s="1285"/>
    </row>
    <row r="80" spans="2:107" ht="13.5" x14ac:dyDescent="0.15">
      <c r="B80" s="1278"/>
      <c r="G80" s="1290"/>
      <c r="H80" s="1290"/>
      <c r="I80" s="1289"/>
      <c r="J80" s="1289"/>
      <c r="K80" s="1288"/>
      <c r="L80" s="1288"/>
      <c r="M80" s="1288"/>
      <c r="N80" s="1288"/>
      <c r="AN80" s="1287"/>
      <c r="AO80" s="1287"/>
      <c r="AP80" s="1287"/>
      <c r="AQ80" s="1287"/>
      <c r="AR80" s="1287"/>
      <c r="AS80" s="1287"/>
      <c r="AT80" s="1287"/>
      <c r="AU80" s="1287"/>
      <c r="AV80" s="1287"/>
      <c r="AW80" s="1287"/>
      <c r="AX80" s="1287"/>
      <c r="AY80" s="1287"/>
      <c r="AZ80" s="1287"/>
      <c r="BA80" s="1287"/>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1278"/>
    </row>
    <row r="82" spans="2:109" ht="17.25" x14ac:dyDescent="0.15">
      <c r="B82" s="1278"/>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5" x14ac:dyDescent="0.15">
      <c r="B83" s="1283"/>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1"/>
    </row>
    <row r="84" spans="2:109" ht="13.5" x14ac:dyDescent="0.15">
      <c r="DD84" s="1277"/>
      <c r="DE84" s="1277"/>
    </row>
    <row r="85" spans="2:109" ht="13.5" x14ac:dyDescent="0.15">
      <c r="DD85" s="1277"/>
      <c r="DE85" s="1277"/>
    </row>
    <row r="86" spans="2:109" ht="13.5" hidden="1" x14ac:dyDescent="0.15">
      <c r="DD86" s="1277"/>
      <c r="DE86" s="1277"/>
    </row>
    <row r="87" spans="2:109" ht="13.5" hidden="1" x14ac:dyDescent="0.15">
      <c r="K87" s="1280"/>
      <c r="AQ87" s="1280"/>
      <c r="BC87" s="1280"/>
      <c r="BO87" s="1280"/>
      <c r="CA87" s="1280"/>
      <c r="CM87" s="1280"/>
      <c r="CY87" s="1280"/>
      <c r="DD87" s="1277"/>
      <c r="DE87" s="1277"/>
    </row>
    <row r="88" spans="2:109" ht="13.5" hidden="1" x14ac:dyDescent="0.15">
      <c r="DD88" s="1277"/>
      <c r="DE88" s="1277"/>
    </row>
    <row r="89" spans="2:109" ht="13.5" hidden="1" x14ac:dyDescent="0.15">
      <c r="DD89" s="1277"/>
      <c r="DE89" s="1277"/>
    </row>
    <row r="90" spans="2:109" ht="13.5" hidden="1" x14ac:dyDescent="0.15">
      <c r="DD90" s="1277"/>
      <c r="DE90" s="1277"/>
    </row>
    <row r="91" spans="2:109" ht="13.5"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4c3hzukqi7WtU8BxzZimtL3CRhTe2cBgHxE6EfExvA3Eqe/xCJkFTINwNpei1UlrlTmUGPbNPUk/A/J8dps2pw==" saltValue="TKf07Zy/gTBNPYE1ktH4k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4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1" sqref="B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gw1W2MyXHF/oauBDk1jxVDKL/w+sQu3srXRtcCxBTJa8OgQKuIrUnTX5lp7MY2hPr127bQy0HrsjL2E+vaHzoA==" saltValue="KmlJ/rGmA81wflc3lHRHR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4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1" sqref="B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qq+6+U3uR9xzkLOfRiDP1Lk+THN6ksp4yWU8sunR+Uj9pJjUpx5WwP67FyNWa2A4RkKw4VwiqiEGCKlA00283Q==" saltValue="/scEjRgMYXOB0U2DYgcEZ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23125</v>
      </c>
      <c r="E3" s="162"/>
      <c r="F3" s="163">
        <v>44504</v>
      </c>
      <c r="G3" s="164"/>
      <c r="H3" s="165"/>
    </row>
    <row r="4" spans="1:8" x14ac:dyDescent="0.15">
      <c r="A4" s="166"/>
      <c r="B4" s="167"/>
      <c r="C4" s="168"/>
      <c r="D4" s="169">
        <v>18094</v>
      </c>
      <c r="E4" s="170"/>
      <c r="F4" s="171">
        <v>25876</v>
      </c>
      <c r="G4" s="172"/>
      <c r="H4" s="173"/>
    </row>
    <row r="5" spans="1:8" x14ac:dyDescent="0.15">
      <c r="A5" s="154" t="s">
        <v>553</v>
      </c>
      <c r="B5" s="159"/>
      <c r="C5" s="160"/>
      <c r="D5" s="161">
        <v>29227</v>
      </c>
      <c r="E5" s="162"/>
      <c r="F5" s="163">
        <v>47820</v>
      </c>
      <c r="G5" s="164"/>
      <c r="H5" s="165"/>
    </row>
    <row r="6" spans="1:8" x14ac:dyDescent="0.15">
      <c r="A6" s="166"/>
      <c r="B6" s="167"/>
      <c r="C6" s="168"/>
      <c r="D6" s="169">
        <v>17105</v>
      </c>
      <c r="E6" s="170"/>
      <c r="F6" s="171">
        <v>25855</v>
      </c>
      <c r="G6" s="172"/>
      <c r="H6" s="173"/>
    </row>
    <row r="7" spans="1:8" x14ac:dyDescent="0.15">
      <c r="A7" s="154" t="s">
        <v>554</v>
      </c>
      <c r="B7" s="159"/>
      <c r="C7" s="160"/>
      <c r="D7" s="161">
        <v>48484</v>
      </c>
      <c r="E7" s="162"/>
      <c r="F7" s="163">
        <v>41934</v>
      </c>
      <c r="G7" s="164"/>
      <c r="H7" s="165"/>
    </row>
    <row r="8" spans="1:8" x14ac:dyDescent="0.15">
      <c r="A8" s="166"/>
      <c r="B8" s="167"/>
      <c r="C8" s="168"/>
      <c r="D8" s="169">
        <v>21676</v>
      </c>
      <c r="E8" s="170"/>
      <c r="F8" s="171">
        <v>23352</v>
      </c>
      <c r="G8" s="172"/>
      <c r="H8" s="173"/>
    </row>
    <row r="9" spans="1:8" x14ac:dyDescent="0.15">
      <c r="A9" s="154" t="s">
        <v>555</v>
      </c>
      <c r="B9" s="159"/>
      <c r="C9" s="160"/>
      <c r="D9" s="161">
        <v>26508</v>
      </c>
      <c r="E9" s="162"/>
      <c r="F9" s="163">
        <v>45588</v>
      </c>
      <c r="G9" s="164"/>
      <c r="H9" s="165"/>
    </row>
    <row r="10" spans="1:8" x14ac:dyDescent="0.15">
      <c r="A10" s="166"/>
      <c r="B10" s="167"/>
      <c r="C10" s="168"/>
      <c r="D10" s="169">
        <v>18836</v>
      </c>
      <c r="E10" s="170"/>
      <c r="F10" s="171">
        <v>24150</v>
      </c>
      <c r="G10" s="172"/>
      <c r="H10" s="173"/>
    </row>
    <row r="11" spans="1:8" x14ac:dyDescent="0.15">
      <c r="A11" s="154" t="s">
        <v>556</v>
      </c>
      <c r="B11" s="159"/>
      <c r="C11" s="160"/>
      <c r="D11" s="161">
        <v>23556</v>
      </c>
      <c r="E11" s="162"/>
      <c r="F11" s="163">
        <v>45483</v>
      </c>
      <c r="G11" s="164"/>
      <c r="H11" s="165"/>
    </row>
    <row r="12" spans="1:8" x14ac:dyDescent="0.15">
      <c r="A12" s="166"/>
      <c r="B12" s="167"/>
      <c r="C12" s="174"/>
      <c r="D12" s="169">
        <v>14383</v>
      </c>
      <c r="E12" s="170"/>
      <c r="F12" s="171">
        <v>24241</v>
      </c>
      <c r="G12" s="172"/>
      <c r="H12" s="173"/>
    </row>
    <row r="13" spans="1:8" x14ac:dyDescent="0.15">
      <c r="A13" s="154"/>
      <c r="B13" s="159"/>
      <c r="C13" s="175"/>
      <c r="D13" s="176">
        <v>30180</v>
      </c>
      <c r="E13" s="177"/>
      <c r="F13" s="178">
        <v>45066</v>
      </c>
      <c r="G13" s="179"/>
      <c r="H13" s="165"/>
    </row>
    <row r="14" spans="1:8" x14ac:dyDescent="0.15">
      <c r="A14" s="166"/>
      <c r="B14" s="167"/>
      <c r="C14" s="168"/>
      <c r="D14" s="169">
        <v>18019</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4.2699999999999996</v>
      </c>
      <c r="C19" s="180">
        <f>ROUND(VALUE(SUBSTITUTE(実質収支比率等に係る経年分析!G$48,"▲","-")),2)</f>
        <v>4.03</v>
      </c>
      <c r="D19" s="180">
        <f>ROUND(VALUE(SUBSTITUTE(実質収支比率等に係る経年分析!H$48,"▲","-")),2)</f>
        <v>3.94</v>
      </c>
      <c r="E19" s="180">
        <f>ROUND(VALUE(SUBSTITUTE(実質収支比率等に係る経年分析!I$48,"▲","-")),2)</f>
        <v>0.43</v>
      </c>
      <c r="F19" s="180">
        <f>ROUND(VALUE(SUBSTITUTE(実質収支比率等に係る経年分析!J$48,"▲","-")),2)</f>
        <v>1.31</v>
      </c>
    </row>
    <row r="20" spans="1:11" x14ac:dyDescent="0.15">
      <c r="A20" s="180" t="s">
        <v>54</v>
      </c>
      <c r="B20" s="180">
        <f>ROUND(VALUE(SUBSTITUTE(実質収支比率等に係る経年分析!F$47,"▲","-")),2)</f>
        <v>27.25</v>
      </c>
      <c r="C20" s="180">
        <f>ROUND(VALUE(SUBSTITUTE(実質収支比率等に係る経年分析!G$47,"▲","-")),2)</f>
        <v>27.01</v>
      </c>
      <c r="D20" s="180">
        <f>ROUND(VALUE(SUBSTITUTE(実質収支比率等に係る経年分析!H$47,"▲","-")),2)</f>
        <v>26.78</v>
      </c>
      <c r="E20" s="180">
        <f>ROUND(VALUE(SUBSTITUTE(実質収支比率等に係る経年分析!I$47,"▲","-")),2)</f>
        <v>25.58</v>
      </c>
      <c r="F20" s="180">
        <f>ROUND(VALUE(SUBSTITUTE(実質収支比率等に係る経年分析!J$47,"▲","-")),2)</f>
        <v>24.77</v>
      </c>
    </row>
    <row r="21" spans="1:11" x14ac:dyDescent="0.15">
      <c r="A21" s="180" t="s">
        <v>55</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-4.57</v>
      </c>
      <c r="F21" s="180">
        <f>IF(ISNUMBER(VALUE(SUBSTITUTE(実質収支比率等に係る経年分析!J$49,"▲","-"))),ROUND(VALUE(SUBSTITUTE(実質収支比率等に係る経年分析!J$49,"▲","-")),2),NA())</f>
        <v>0.91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2.4900000000000002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1681</v>
      </c>
      <c r="E42" s="182"/>
      <c r="F42" s="182"/>
      <c r="G42" s="182">
        <f>'実質公債費比率（分子）の構造'!L$52</f>
        <v>1722</v>
      </c>
      <c r="H42" s="182"/>
      <c r="I42" s="182"/>
      <c r="J42" s="182">
        <f>'実質公債費比率（分子）の構造'!M$52</f>
        <v>1718</v>
      </c>
      <c r="K42" s="182"/>
      <c r="L42" s="182"/>
      <c r="M42" s="182">
        <f>'実質公債費比率（分子）の構造'!N$52</f>
        <v>1690</v>
      </c>
      <c r="N42" s="182"/>
      <c r="O42" s="182"/>
      <c r="P42" s="182">
        <f>'実質公債費比率（分子）の構造'!O$52</f>
        <v>1683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17</v>
      </c>
      <c r="C45" s="182"/>
      <c r="D45" s="182"/>
      <c r="E45" s="182">
        <f>'実質公債費比率（分子）の構造'!L$49</f>
        <v>3</v>
      </c>
      <c r="F45" s="182"/>
      <c r="G45" s="182"/>
      <c r="H45" s="182">
        <f>'実質公債費比率（分子）の構造'!M$49</f>
        <v>3</v>
      </c>
      <c r="I45" s="182"/>
      <c r="J45" s="182"/>
      <c r="K45" s="182">
        <f>'実質公債費比率（分子）の構造'!N$49</f>
        <v>1</v>
      </c>
      <c r="L45" s="182"/>
      <c r="M45" s="182"/>
      <c r="N45" s="182">
        <f>'実質公債費比率（分子）の構造'!O$49</f>
        <v>1</v>
      </c>
      <c r="O45" s="182"/>
      <c r="P45" s="182"/>
    </row>
    <row r="46" spans="1:16" x14ac:dyDescent="0.15">
      <c r="A46" s="182" t="s">
        <v>66</v>
      </c>
      <c r="B46" s="182">
        <f>'実質公債費比率（分子）の構造'!K$48</f>
        <v>272</v>
      </c>
      <c r="C46" s="182"/>
      <c r="D46" s="182"/>
      <c r="E46" s="182">
        <f>'実質公債費比率（分子）の構造'!L$48</f>
        <v>267</v>
      </c>
      <c r="F46" s="182"/>
      <c r="G46" s="182"/>
      <c r="H46" s="182">
        <f>'実質公債費比率（分子）の構造'!M$48</f>
        <v>250</v>
      </c>
      <c r="I46" s="182"/>
      <c r="J46" s="182"/>
      <c r="K46" s="182">
        <f>'実質公債費比率（分子）の構造'!N$48</f>
        <v>235</v>
      </c>
      <c r="L46" s="182"/>
      <c r="M46" s="182"/>
      <c r="N46" s="182">
        <f>'実質公債費比率（分子）の構造'!O$48</f>
        <v>252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1683</v>
      </c>
      <c r="C49" s="182"/>
      <c r="D49" s="182"/>
      <c r="E49" s="182">
        <f>'実質公債費比率（分子）の構造'!L$45</f>
        <v>1675</v>
      </c>
      <c r="F49" s="182"/>
      <c r="G49" s="182"/>
      <c r="H49" s="182">
        <f>'実質公債費比率（分子）の構造'!M$45</f>
        <v>1597</v>
      </c>
      <c r="I49" s="182"/>
      <c r="J49" s="182"/>
      <c r="K49" s="182">
        <f>'実質公債費比率（分子）の構造'!N$45</f>
        <v>1708</v>
      </c>
      <c r="L49" s="182"/>
      <c r="M49" s="182"/>
      <c r="N49" s="182">
        <f>'実質公債費比率（分子）の構造'!O$45</f>
        <v>1772</v>
      </c>
      <c r="O49" s="182"/>
      <c r="P49" s="182"/>
    </row>
    <row r="50" spans="1:16" x14ac:dyDescent="0.15">
      <c r="A50" s="182" t="s">
        <v>70</v>
      </c>
      <c r="B50" s="182" t="e">
        <f>NA()</f>
        <v>#N/A</v>
      </c>
      <c r="C50" s="182">
        <f>IF(ISNUMBER('実質公債費比率（分子）の構造'!K$53),'実質公債費比率（分子）の構造'!K$53,NA())</f>
        <v>291</v>
      </c>
      <c r="D50" s="182" t="e">
        <f>NA()</f>
        <v>#N/A</v>
      </c>
      <c r="E50" s="182" t="e">
        <f>NA()</f>
        <v>#N/A</v>
      </c>
      <c r="F50" s="182">
        <f>IF(ISNUMBER('実質公債費比率（分子）の構造'!L$53),'実質公債費比率（分子）の構造'!L$53,NA())</f>
        <v>223</v>
      </c>
      <c r="G50" s="182" t="e">
        <f>NA()</f>
        <v>#N/A</v>
      </c>
      <c r="H50" s="182" t="e">
        <f>NA()</f>
        <v>#N/A</v>
      </c>
      <c r="I50" s="182">
        <f>IF(ISNUMBER('実質公債費比率（分子）の構造'!M$53),'実質公債費比率（分子）の構造'!M$53,NA())</f>
        <v>132</v>
      </c>
      <c r="J50" s="182" t="e">
        <f>NA()</f>
        <v>#N/A</v>
      </c>
      <c r="K50" s="182" t="e">
        <f>NA()</f>
        <v>#N/A</v>
      </c>
      <c r="L50" s="182">
        <f>IF(ISNUMBER('実質公債費比率（分子）の構造'!N$53),'実質公債費比率（分子）の構造'!N$53,NA())</f>
        <v>254</v>
      </c>
      <c r="M50" s="182" t="e">
        <f>NA()</f>
        <v>#N/A</v>
      </c>
      <c r="N50" s="182" t="e">
        <f>NA()</f>
        <v>#N/A</v>
      </c>
      <c r="O50" s="182">
        <f>IF(ISNUMBER('実質公債費比率（分子）の構造'!O$53),'実質公債費比率（分子）の構造'!O$53,NA())</f>
        <v>342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16503</v>
      </c>
      <c r="E56" s="181"/>
      <c r="F56" s="181"/>
      <c r="G56" s="181">
        <f>'将来負担比率（分子）の構造'!J$52</f>
        <v>16288</v>
      </c>
      <c r="H56" s="181"/>
      <c r="I56" s="181"/>
      <c r="J56" s="181">
        <f>'将来負担比率（分子）の構造'!K$52</f>
        <v>16284</v>
      </c>
      <c r="K56" s="181"/>
      <c r="L56" s="181"/>
      <c r="M56" s="181">
        <f>'将来負担比率（分子）の構造'!L$52</f>
        <v>15914</v>
      </c>
      <c r="N56" s="181"/>
      <c r="O56" s="181"/>
      <c r="P56" s="181">
        <f>'将来負担比率（分子）の構造'!M$52</f>
        <v>15884</v>
      </c>
    </row>
    <row r="57" spans="1:16" x14ac:dyDescent="0.15">
      <c r="A57" s="181" t="s">
        <v>42</v>
      </c>
      <c r="B57" s="181"/>
      <c r="C57" s="181"/>
      <c r="D57" s="181">
        <f>'将来負担比率（分子）の構造'!I$51</f>
        <v>1844</v>
      </c>
      <c r="E57" s="181"/>
      <c r="F57" s="181"/>
      <c r="G57" s="181">
        <f>'将来負担比率（分子）の構造'!J$51</f>
        <v>2066</v>
      </c>
      <c r="H57" s="181"/>
      <c r="I57" s="181"/>
      <c r="J57" s="181">
        <f>'将来負担比率（分子）の構造'!K$51</f>
        <v>2274</v>
      </c>
      <c r="K57" s="181"/>
      <c r="L57" s="181"/>
      <c r="M57" s="181">
        <f>'将来負担比率（分子）の構造'!L$51</f>
        <v>2283</v>
      </c>
      <c r="N57" s="181"/>
      <c r="O57" s="181"/>
      <c r="P57" s="181">
        <f>'将来負担比率（分子）の構造'!M$51</f>
        <v>2313</v>
      </c>
    </row>
    <row r="58" spans="1:16" x14ac:dyDescent="0.15">
      <c r="A58" s="181" t="s">
        <v>41</v>
      </c>
      <c r="B58" s="181"/>
      <c r="C58" s="181"/>
      <c r="D58" s="181">
        <f>'将来負担比率（分子）の構造'!I$50</f>
        <v>4035</v>
      </c>
      <c r="E58" s="181"/>
      <c r="F58" s="181"/>
      <c r="G58" s="181">
        <f>'将来負担比率（分子）の構造'!J$50</f>
        <v>4263</v>
      </c>
      <c r="H58" s="181"/>
      <c r="I58" s="181"/>
      <c r="J58" s="181">
        <f>'将来負担比率（分子）の構造'!K$50</f>
        <v>4780</v>
      </c>
      <c r="K58" s="181"/>
      <c r="L58" s="181"/>
      <c r="M58" s="181">
        <f>'将来負担比率（分子）の構造'!L$50</f>
        <v>4887</v>
      </c>
      <c r="N58" s="181"/>
      <c r="O58" s="181"/>
      <c r="P58" s="181">
        <f>'将来負担比率（分子）の構造'!M$50</f>
        <v>4698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3245</v>
      </c>
      <c r="C62" s="181"/>
      <c r="D62" s="181"/>
      <c r="E62" s="181">
        <f>'将来負担比率（分子）の構造'!J$45</f>
        <v>3065</v>
      </c>
      <c r="F62" s="181"/>
      <c r="G62" s="181"/>
      <c r="H62" s="181">
        <f>'将来負担比率（分子）の構造'!K$45</f>
        <v>2950</v>
      </c>
      <c r="I62" s="181"/>
      <c r="J62" s="181"/>
      <c r="K62" s="181">
        <f>'将来負担比率（分子）の構造'!L$45</f>
        <v>2933</v>
      </c>
      <c r="L62" s="181"/>
      <c r="M62" s="181"/>
      <c r="N62" s="181">
        <f>'将来負担比率（分子）の構造'!M$45</f>
        <v>2339</v>
      </c>
      <c r="O62" s="181"/>
      <c r="P62" s="181"/>
    </row>
    <row r="63" spans="1:16" x14ac:dyDescent="0.15">
      <c r="A63" s="181" t="s">
        <v>34</v>
      </c>
      <c r="B63" s="181">
        <f>'将来負担比率（分子）の構造'!I$44</f>
        <v>7</v>
      </c>
      <c r="C63" s="181"/>
      <c r="D63" s="181"/>
      <c r="E63" s="181">
        <f>'将来負担比率（分子）の構造'!J$44</f>
        <v>5</v>
      </c>
      <c r="F63" s="181"/>
      <c r="G63" s="181"/>
      <c r="H63" s="181">
        <f>'将来負担比率（分子）の構造'!K$44</f>
        <v>2</v>
      </c>
      <c r="I63" s="181"/>
      <c r="J63" s="181"/>
      <c r="K63" s="181">
        <f>'将来負担比率（分子）の構造'!L$44</f>
        <v>11</v>
      </c>
      <c r="L63" s="181"/>
      <c r="M63" s="181"/>
      <c r="N63" s="181">
        <f>'将来負担比率（分子）の構造'!M$44</f>
        <v>179</v>
      </c>
      <c r="O63" s="181"/>
      <c r="P63" s="181"/>
    </row>
    <row r="64" spans="1:16" x14ac:dyDescent="0.15">
      <c r="A64" s="181" t="s">
        <v>33</v>
      </c>
      <c r="B64" s="181">
        <f>'将来負担比率（分子）の構造'!I$43</f>
        <v>2718</v>
      </c>
      <c r="C64" s="181"/>
      <c r="D64" s="181"/>
      <c r="E64" s="181">
        <f>'将来負担比率（分子）の構造'!J$43</f>
        <v>3041</v>
      </c>
      <c r="F64" s="181"/>
      <c r="G64" s="181"/>
      <c r="H64" s="181">
        <f>'将来負担比率（分子）の構造'!K$43</f>
        <v>2702</v>
      </c>
      <c r="I64" s="181"/>
      <c r="J64" s="181"/>
      <c r="K64" s="181">
        <f>'将来負担比率（分子）の構造'!L$43</f>
        <v>2479</v>
      </c>
      <c r="L64" s="181"/>
      <c r="M64" s="181"/>
      <c r="N64" s="181">
        <f>'将来負担比率（分子）の構造'!M$43</f>
        <v>2355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16612</v>
      </c>
      <c r="C66" s="181"/>
      <c r="D66" s="181"/>
      <c r="E66" s="181">
        <f>'将来負担比率（分子）の構造'!J$41</f>
        <v>16650</v>
      </c>
      <c r="F66" s="181"/>
      <c r="G66" s="181"/>
      <c r="H66" s="181">
        <f>'将来負担比率（分子）の構造'!K$41</f>
        <v>17297</v>
      </c>
      <c r="I66" s="181"/>
      <c r="J66" s="181"/>
      <c r="K66" s="181">
        <f>'将来負担比率（分子）の構造'!L$41</f>
        <v>17375</v>
      </c>
      <c r="L66" s="181"/>
      <c r="M66" s="181"/>
      <c r="N66" s="181">
        <f>'将来負担比率（分子）の構造'!M$41</f>
        <v>17215</v>
      </c>
      <c r="O66" s="181"/>
      <c r="P66" s="181"/>
    </row>
    <row r="67" spans="1:16" x14ac:dyDescent="0.15">
      <c r="A67" s="181" t="s">
        <v>74</v>
      </c>
      <c r="B67" s="181" t="e">
        <f>NA()</f>
        <v>#N/A</v>
      </c>
      <c r="C67" s="181">
        <f>IF(ISNUMBER('将来負担比率（分子）の構造'!I$53), IF('将来負担比率（分子）の構造'!I$53 &lt; 0, 0, '将来負担比率（分子）の構造'!I$53), NA())</f>
        <v>200</v>
      </c>
      <c r="D67" s="181" t="e">
        <f>NA()</f>
        <v>#N/A</v>
      </c>
      <c r="E67" s="181" t="e">
        <f>NA()</f>
        <v>#N/A</v>
      </c>
      <c r="F67" s="181">
        <f>IF(ISNUMBER('将来負担比率（分子）の構造'!J$53), IF('将来負担比率（分子）の構造'!J$53 &lt; 0, 0, '将来負担比率（分子）の構造'!J$53), NA())</f>
        <v>143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3166</v>
      </c>
      <c r="C72" s="185">
        <f>基金残高に係る経年分析!G55</f>
        <v>3038</v>
      </c>
      <c r="D72" s="185">
        <f>基金残高に係る経年分析!H55</f>
        <v>3040</v>
      </c>
    </row>
    <row r="73" spans="1:16" x14ac:dyDescent="0.15">
      <c r="A73" s="184" t="s">
        <v>77</v>
      </c>
      <c r="B73" s="185">
        <f>基金残高に係る経年分析!F56</f>
        <v>37</v>
      </c>
      <c r="C73" s="185">
        <f>基金残高に係る経年分析!G56</f>
        <v>37</v>
      </c>
      <c r="D73" s="185">
        <f>基金残高に係る経年分析!H56</f>
        <v>37</v>
      </c>
    </row>
    <row r="74" spans="1:16" x14ac:dyDescent="0.15">
      <c r="A74" s="184" t="s">
        <v>78</v>
      </c>
      <c r="B74" s="185">
        <f>基金残高に係る経年分析!F57</f>
        <v>659</v>
      </c>
      <c r="C74" s="185">
        <f>基金残高に係る経年分析!G57</f>
        <v>742</v>
      </c>
      <c r="D74" s="185">
        <f>基金残高に係る経年分析!H57</f>
        <v>623</v>
      </c>
    </row>
  </sheetData>
  <sheetProtection algorithmName="SHA-512" hashValue="guft22cdl28YBJW/9Soc6Yyu7yTcFUVTnuqiAmXOh4oeQg3xPx2FJ0OZ4RQRa0VqzPu9l294zVDRyKhxlVht/A==" saltValue="pAydQNjo64e9qPk9aUP1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7399711</v>
      </c>
      <c r="S5" s="698"/>
      <c r="T5" s="698"/>
      <c r="U5" s="698"/>
      <c r="V5" s="698"/>
      <c r="W5" s="698"/>
      <c r="X5" s="698"/>
      <c r="Y5" s="741"/>
      <c r="Z5" s="759">
        <v>27.5</v>
      </c>
      <c r="AA5" s="759"/>
      <c r="AB5" s="759"/>
      <c r="AC5" s="759"/>
      <c r="AD5" s="760">
        <v>7027151</v>
      </c>
      <c r="AE5" s="760"/>
      <c r="AF5" s="760"/>
      <c r="AG5" s="760"/>
      <c r="AH5" s="760"/>
      <c r="AI5" s="760"/>
      <c r="AJ5" s="760"/>
      <c r="AK5" s="760"/>
      <c r="AL5" s="742">
        <v>60.9</v>
      </c>
      <c r="AM5" s="713"/>
      <c r="AN5" s="713"/>
      <c r="AO5" s="743"/>
      <c r="AP5" s="708" t="s">
        <v>226</v>
      </c>
      <c r="AQ5" s="709"/>
      <c r="AR5" s="709"/>
      <c r="AS5" s="709"/>
      <c r="AT5" s="709"/>
      <c r="AU5" s="709"/>
      <c r="AV5" s="709"/>
      <c r="AW5" s="709"/>
      <c r="AX5" s="709"/>
      <c r="AY5" s="709"/>
      <c r="AZ5" s="709"/>
      <c r="BA5" s="709"/>
      <c r="BB5" s="709"/>
      <c r="BC5" s="709"/>
      <c r="BD5" s="709"/>
      <c r="BE5" s="709"/>
      <c r="BF5" s="710"/>
      <c r="BG5" s="642">
        <v>7027151</v>
      </c>
      <c r="BH5" s="643"/>
      <c r="BI5" s="643"/>
      <c r="BJ5" s="643"/>
      <c r="BK5" s="643"/>
      <c r="BL5" s="643"/>
      <c r="BM5" s="643"/>
      <c r="BN5" s="644"/>
      <c r="BO5" s="675">
        <v>95</v>
      </c>
      <c r="BP5" s="675"/>
      <c r="BQ5" s="675"/>
      <c r="BR5" s="675"/>
      <c r="BS5" s="676">
        <v>9765</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113776</v>
      </c>
      <c r="S6" s="643"/>
      <c r="T6" s="643"/>
      <c r="U6" s="643"/>
      <c r="V6" s="643"/>
      <c r="W6" s="643"/>
      <c r="X6" s="643"/>
      <c r="Y6" s="644"/>
      <c r="Z6" s="675">
        <v>0.4</v>
      </c>
      <c r="AA6" s="675"/>
      <c r="AB6" s="675"/>
      <c r="AC6" s="675"/>
      <c r="AD6" s="676">
        <v>113776</v>
      </c>
      <c r="AE6" s="676"/>
      <c r="AF6" s="676"/>
      <c r="AG6" s="676"/>
      <c r="AH6" s="676"/>
      <c r="AI6" s="676"/>
      <c r="AJ6" s="676"/>
      <c r="AK6" s="676"/>
      <c r="AL6" s="645">
        <v>1</v>
      </c>
      <c r="AM6" s="646"/>
      <c r="AN6" s="646"/>
      <c r="AO6" s="677"/>
      <c r="AP6" s="639" t="s">
        <v>231</v>
      </c>
      <c r="AQ6" s="640"/>
      <c r="AR6" s="640"/>
      <c r="AS6" s="640"/>
      <c r="AT6" s="640"/>
      <c r="AU6" s="640"/>
      <c r="AV6" s="640"/>
      <c r="AW6" s="640"/>
      <c r="AX6" s="640"/>
      <c r="AY6" s="640"/>
      <c r="AZ6" s="640"/>
      <c r="BA6" s="640"/>
      <c r="BB6" s="640"/>
      <c r="BC6" s="640"/>
      <c r="BD6" s="640"/>
      <c r="BE6" s="640"/>
      <c r="BF6" s="641"/>
      <c r="BG6" s="642">
        <v>7027151</v>
      </c>
      <c r="BH6" s="643"/>
      <c r="BI6" s="643"/>
      <c r="BJ6" s="643"/>
      <c r="BK6" s="643"/>
      <c r="BL6" s="643"/>
      <c r="BM6" s="643"/>
      <c r="BN6" s="644"/>
      <c r="BO6" s="675">
        <v>95</v>
      </c>
      <c r="BP6" s="675"/>
      <c r="BQ6" s="675"/>
      <c r="BR6" s="675"/>
      <c r="BS6" s="676">
        <v>9765</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192003</v>
      </c>
      <c r="CS6" s="643"/>
      <c r="CT6" s="643"/>
      <c r="CU6" s="643"/>
      <c r="CV6" s="643"/>
      <c r="CW6" s="643"/>
      <c r="CX6" s="643"/>
      <c r="CY6" s="644"/>
      <c r="CZ6" s="742">
        <v>0.7</v>
      </c>
      <c r="DA6" s="713"/>
      <c r="DB6" s="713"/>
      <c r="DC6" s="745"/>
      <c r="DD6" s="648" t="s">
        <v>174</v>
      </c>
      <c r="DE6" s="643"/>
      <c r="DF6" s="643"/>
      <c r="DG6" s="643"/>
      <c r="DH6" s="643"/>
      <c r="DI6" s="643"/>
      <c r="DJ6" s="643"/>
      <c r="DK6" s="643"/>
      <c r="DL6" s="643"/>
      <c r="DM6" s="643"/>
      <c r="DN6" s="643"/>
      <c r="DO6" s="643"/>
      <c r="DP6" s="644"/>
      <c r="DQ6" s="648">
        <v>192003</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12737</v>
      </c>
      <c r="S7" s="643"/>
      <c r="T7" s="643"/>
      <c r="U7" s="643"/>
      <c r="V7" s="643"/>
      <c r="W7" s="643"/>
      <c r="X7" s="643"/>
      <c r="Y7" s="644"/>
      <c r="Z7" s="675">
        <v>0</v>
      </c>
      <c r="AA7" s="675"/>
      <c r="AB7" s="675"/>
      <c r="AC7" s="675"/>
      <c r="AD7" s="676">
        <v>12737</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3809480</v>
      </c>
      <c r="BH7" s="643"/>
      <c r="BI7" s="643"/>
      <c r="BJ7" s="643"/>
      <c r="BK7" s="643"/>
      <c r="BL7" s="643"/>
      <c r="BM7" s="643"/>
      <c r="BN7" s="644"/>
      <c r="BO7" s="675">
        <v>51.5</v>
      </c>
      <c r="BP7" s="675"/>
      <c r="BQ7" s="675"/>
      <c r="BR7" s="675"/>
      <c r="BS7" s="676">
        <v>9765</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8351563</v>
      </c>
      <c r="CS7" s="643"/>
      <c r="CT7" s="643"/>
      <c r="CU7" s="643"/>
      <c r="CV7" s="643"/>
      <c r="CW7" s="643"/>
      <c r="CX7" s="643"/>
      <c r="CY7" s="644"/>
      <c r="CZ7" s="675">
        <v>31.2</v>
      </c>
      <c r="DA7" s="675"/>
      <c r="DB7" s="675"/>
      <c r="DC7" s="675"/>
      <c r="DD7" s="648">
        <v>119000</v>
      </c>
      <c r="DE7" s="643"/>
      <c r="DF7" s="643"/>
      <c r="DG7" s="643"/>
      <c r="DH7" s="643"/>
      <c r="DI7" s="643"/>
      <c r="DJ7" s="643"/>
      <c r="DK7" s="643"/>
      <c r="DL7" s="643"/>
      <c r="DM7" s="643"/>
      <c r="DN7" s="643"/>
      <c r="DO7" s="643"/>
      <c r="DP7" s="644"/>
      <c r="DQ7" s="648">
        <v>2121929</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53898</v>
      </c>
      <c r="S8" s="643"/>
      <c r="T8" s="643"/>
      <c r="U8" s="643"/>
      <c r="V8" s="643"/>
      <c r="W8" s="643"/>
      <c r="X8" s="643"/>
      <c r="Y8" s="644"/>
      <c r="Z8" s="675">
        <v>0.2</v>
      </c>
      <c r="AA8" s="675"/>
      <c r="AB8" s="675"/>
      <c r="AC8" s="675"/>
      <c r="AD8" s="676">
        <v>53898</v>
      </c>
      <c r="AE8" s="676"/>
      <c r="AF8" s="676"/>
      <c r="AG8" s="676"/>
      <c r="AH8" s="676"/>
      <c r="AI8" s="676"/>
      <c r="AJ8" s="676"/>
      <c r="AK8" s="676"/>
      <c r="AL8" s="645">
        <v>0.5</v>
      </c>
      <c r="AM8" s="646"/>
      <c r="AN8" s="646"/>
      <c r="AO8" s="677"/>
      <c r="AP8" s="639" t="s">
        <v>237</v>
      </c>
      <c r="AQ8" s="640"/>
      <c r="AR8" s="640"/>
      <c r="AS8" s="640"/>
      <c r="AT8" s="640"/>
      <c r="AU8" s="640"/>
      <c r="AV8" s="640"/>
      <c r="AW8" s="640"/>
      <c r="AX8" s="640"/>
      <c r="AY8" s="640"/>
      <c r="AZ8" s="640"/>
      <c r="BA8" s="640"/>
      <c r="BB8" s="640"/>
      <c r="BC8" s="640"/>
      <c r="BD8" s="640"/>
      <c r="BE8" s="640"/>
      <c r="BF8" s="641"/>
      <c r="BG8" s="642">
        <v>99470</v>
      </c>
      <c r="BH8" s="643"/>
      <c r="BI8" s="643"/>
      <c r="BJ8" s="643"/>
      <c r="BK8" s="643"/>
      <c r="BL8" s="643"/>
      <c r="BM8" s="643"/>
      <c r="BN8" s="644"/>
      <c r="BO8" s="675">
        <v>1.3</v>
      </c>
      <c r="BP8" s="675"/>
      <c r="BQ8" s="675"/>
      <c r="BR8" s="675"/>
      <c r="BS8" s="648" t="s">
        <v>137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9514224</v>
      </c>
      <c r="CS8" s="643"/>
      <c r="CT8" s="643"/>
      <c r="CU8" s="643"/>
      <c r="CV8" s="643"/>
      <c r="CW8" s="643"/>
      <c r="CX8" s="643"/>
      <c r="CY8" s="644"/>
      <c r="CZ8" s="675">
        <v>35.5</v>
      </c>
      <c r="DA8" s="675"/>
      <c r="DB8" s="675"/>
      <c r="DC8" s="675"/>
      <c r="DD8" s="648">
        <v>288619</v>
      </c>
      <c r="DE8" s="643"/>
      <c r="DF8" s="643"/>
      <c r="DG8" s="643"/>
      <c r="DH8" s="643"/>
      <c r="DI8" s="643"/>
      <c r="DJ8" s="643"/>
      <c r="DK8" s="643"/>
      <c r="DL8" s="643"/>
      <c r="DM8" s="643"/>
      <c r="DN8" s="643"/>
      <c r="DO8" s="643"/>
      <c r="DP8" s="644"/>
      <c r="DQ8" s="648">
        <v>4209481</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60891</v>
      </c>
      <c r="S9" s="643"/>
      <c r="T9" s="643"/>
      <c r="U9" s="643"/>
      <c r="V9" s="643"/>
      <c r="W9" s="643"/>
      <c r="X9" s="643"/>
      <c r="Y9" s="644"/>
      <c r="Z9" s="675">
        <v>0.2</v>
      </c>
      <c r="AA9" s="675"/>
      <c r="AB9" s="675"/>
      <c r="AC9" s="675"/>
      <c r="AD9" s="676">
        <v>60891</v>
      </c>
      <c r="AE9" s="676"/>
      <c r="AF9" s="676"/>
      <c r="AG9" s="676"/>
      <c r="AH9" s="676"/>
      <c r="AI9" s="676"/>
      <c r="AJ9" s="676"/>
      <c r="AK9" s="676"/>
      <c r="AL9" s="645">
        <v>0.5</v>
      </c>
      <c r="AM9" s="646"/>
      <c r="AN9" s="646"/>
      <c r="AO9" s="677"/>
      <c r="AP9" s="639" t="s">
        <v>240</v>
      </c>
      <c r="AQ9" s="640"/>
      <c r="AR9" s="640"/>
      <c r="AS9" s="640"/>
      <c r="AT9" s="640"/>
      <c r="AU9" s="640"/>
      <c r="AV9" s="640"/>
      <c r="AW9" s="640"/>
      <c r="AX9" s="640"/>
      <c r="AY9" s="640"/>
      <c r="AZ9" s="640"/>
      <c r="BA9" s="640"/>
      <c r="BB9" s="640"/>
      <c r="BC9" s="640"/>
      <c r="BD9" s="640"/>
      <c r="BE9" s="640"/>
      <c r="BF9" s="641"/>
      <c r="BG9" s="642">
        <v>3471596</v>
      </c>
      <c r="BH9" s="643"/>
      <c r="BI9" s="643"/>
      <c r="BJ9" s="643"/>
      <c r="BK9" s="643"/>
      <c r="BL9" s="643"/>
      <c r="BM9" s="643"/>
      <c r="BN9" s="644"/>
      <c r="BO9" s="675">
        <v>46.9</v>
      </c>
      <c r="BP9" s="675"/>
      <c r="BQ9" s="675"/>
      <c r="BR9" s="675"/>
      <c r="BS9" s="648" t="s">
        <v>174</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1755745</v>
      </c>
      <c r="CS9" s="643"/>
      <c r="CT9" s="643"/>
      <c r="CU9" s="643"/>
      <c r="CV9" s="643"/>
      <c r="CW9" s="643"/>
      <c r="CX9" s="643"/>
      <c r="CY9" s="644"/>
      <c r="CZ9" s="675">
        <v>6.6</v>
      </c>
      <c r="DA9" s="675"/>
      <c r="DB9" s="675"/>
      <c r="DC9" s="675"/>
      <c r="DD9" s="648">
        <v>178047</v>
      </c>
      <c r="DE9" s="643"/>
      <c r="DF9" s="643"/>
      <c r="DG9" s="643"/>
      <c r="DH9" s="643"/>
      <c r="DI9" s="643"/>
      <c r="DJ9" s="643"/>
      <c r="DK9" s="643"/>
      <c r="DL9" s="643"/>
      <c r="DM9" s="643"/>
      <c r="DN9" s="643"/>
      <c r="DO9" s="643"/>
      <c r="DP9" s="644"/>
      <c r="DQ9" s="648">
        <v>1512831</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5" t="s">
        <v>137</v>
      </c>
      <c r="AA10" s="675"/>
      <c r="AB10" s="675"/>
      <c r="AC10" s="675"/>
      <c r="AD10" s="676" t="s">
        <v>243</v>
      </c>
      <c r="AE10" s="676"/>
      <c r="AF10" s="676"/>
      <c r="AG10" s="676"/>
      <c r="AH10" s="676"/>
      <c r="AI10" s="676"/>
      <c r="AJ10" s="676"/>
      <c r="AK10" s="676"/>
      <c r="AL10" s="645" t="s">
        <v>243</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103177</v>
      </c>
      <c r="BH10" s="643"/>
      <c r="BI10" s="643"/>
      <c r="BJ10" s="643"/>
      <c r="BK10" s="643"/>
      <c r="BL10" s="643"/>
      <c r="BM10" s="643"/>
      <c r="BN10" s="644"/>
      <c r="BO10" s="675">
        <v>1.4</v>
      </c>
      <c r="BP10" s="675"/>
      <c r="BQ10" s="675"/>
      <c r="BR10" s="675"/>
      <c r="BS10" s="648" t="s">
        <v>137</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18490</v>
      </c>
      <c r="CS10" s="643"/>
      <c r="CT10" s="643"/>
      <c r="CU10" s="643"/>
      <c r="CV10" s="643"/>
      <c r="CW10" s="643"/>
      <c r="CX10" s="643"/>
      <c r="CY10" s="644"/>
      <c r="CZ10" s="675">
        <v>0.1</v>
      </c>
      <c r="DA10" s="675"/>
      <c r="DB10" s="675"/>
      <c r="DC10" s="675"/>
      <c r="DD10" s="648" t="s">
        <v>243</v>
      </c>
      <c r="DE10" s="643"/>
      <c r="DF10" s="643"/>
      <c r="DG10" s="643"/>
      <c r="DH10" s="643"/>
      <c r="DI10" s="643"/>
      <c r="DJ10" s="643"/>
      <c r="DK10" s="643"/>
      <c r="DL10" s="643"/>
      <c r="DM10" s="643"/>
      <c r="DN10" s="643"/>
      <c r="DO10" s="643"/>
      <c r="DP10" s="644"/>
      <c r="DQ10" s="648">
        <v>17973</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1147510</v>
      </c>
      <c r="S11" s="643"/>
      <c r="T11" s="643"/>
      <c r="U11" s="643"/>
      <c r="V11" s="643"/>
      <c r="W11" s="643"/>
      <c r="X11" s="643"/>
      <c r="Y11" s="644"/>
      <c r="Z11" s="645">
        <v>4.3</v>
      </c>
      <c r="AA11" s="646"/>
      <c r="AB11" s="646"/>
      <c r="AC11" s="647"/>
      <c r="AD11" s="648">
        <v>1147510</v>
      </c>
      <c r="AE11" s="643"/>
      <c r="AF11" s="643"/>
      <c r="AG11" s="643"/>
      <c r="AH11" s="643"/>
      <c r="AI11" s="643"/>
      <c r="AJ11" s="643"/>
      <c r="AK11" s="644"/>
      <c r="AL11" s="645">
        <v>10</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135237</v>
      </c>
      <c r="BH11" s="643"/>
      <c r="BI11" s="643"/>
      <c r="BJ11" s="643"/>
      <c r="BK11" s="643"/>
      <c r="BL11" s="643"/>
      <c r="BM11" s="643"/>
      <c r="BN11" s="644"/>
      <c r="BO11" s="675">
        <v>1.8</v>
      </c>
      <c r="BP11" s="675"/>
      <c r="BQ11" s="675"/>
      <c r="BR11" s="675"/>
      <c r="BS11" s="648">
        <v>9765</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69235</v>
      </c>
      <c r="CS11" s="643"/>
      <c r="CT11" s="643"/>
      <c r="CU11" s="643"/>
      <c r="CV11" s="643"/>
      <c r="CW11" s="643"/>
      <c r="CX11" s="643"/>
      <c r="CY11" s="644"/>
      <c r="CZ11" s="675">
        <v>0.3</v>
      </c>
      <c r="DA11" s="675"/>
      <c r="DB11" s="675"/>
      <c r="DC11" s="675"/>
      <c r="DD11" s="648">
        <v>17743</v>
      </c>
      <c r="DE11" s="643"/>
      <c r="DF11" s="643"/>
      <c r="DG11" s="643"/>
      <c r="DH11" s="643"/>
      <c r="DI11" s="643"/>
      <c r="DJ11" s="643"/>
      <c r="DK11" s="643"/>
      <c r="DL11" s="643"/>
      <c r="DM11" s="643"/>
      <c r="DN11" s="643"/>
      <c r="DO11" s="643"/>
      <c r="DP11" s="644"/>
      <c r="DQ11" s="648">
        <v>60348</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243</v>
      </c>
      <c r="S12" s="643"/>
      <c r="T12" s="643"/>
      <c r="U12" s="643"/>
      <c r="V12" s="643"/>
      <c r="W12" s="643"/>
      <c r="X12" s="643"/>
      <c r="Y12" s="644"/>
      <c r="Z12" s="675" t="s">
        <v>137</v>
      </c>
      <c r="AA12" s="675"/>
      <c r="AB12" s="675"/>
      <c r="AC12" s="675"/>
      <c r="AD12" s="676" t="s">
        <v>137</v>
      </c>
      <c r="AE12" s="676"/>
      <c r="AF12" s="676"/>
      <c r="AG12" s="676"/>
      <c r="AH12" s="676"/>
      <c r="AI12" s="676"/>
      <c r="AJ12" s="676"/>
      <c r="AK12" s="676"/>
      <c r="AL12" s="645" t="s">
        <v>137</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2811296</v>
      </c>
      <c r="BH12" s="643"/>
      <c r="BI12" s="643"/>
      <c r="BJ12" s="643"/>
      <c r="BK12" s="643"/>
      <c r="BL12" s="643"/>
      <c r="BM12" s="643"/>
      <c r="BN12" s="644"/>
      <c r="BO12" s="675">
        <v>38</v>
      </c>
      <c r="BP12" s="675"/>
      <c r="BQ12" s="675"/>
      <c r="BR12" s="675"/>
      <c r="BS12" s="648" t="s">
        <v>174</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252713</v>
      </c>
      <c r="CS12" s="643"/>
      <c r="CT12" s="643"/>
      <c r="CU12" s="643"/>
      <c r="CV12" s="643"/>
      <c r="CW12" s="643"/>
      <c r="CX12" s="643"/>
      <c r="CY12" s="644"/>
      <c r="CZ12" s="675">
        <v>0.9</v>
      </c>
      <c r="DA12" s="675"/>
      <c r="DB12" s="675"/>
      <c r="DC12" s="675"/>
      <c r="DD12" s="648" t="s">
        <v>243</v>
      </c>
      <c r="DE12" s="643"/>
      <c r="DF12" s="643"/>
      <c r="DG12" s="643"/>
      <c r="DH12" s="643"/>
      <c r="DI12" s="643"/>
      <c r="DJ12" s="643"/>
      <c r="DK12" s="643"/>
      <c r="DL12" s="643"/>
      <c r="DM12" s="643"/>
      <c r="DN12" s="643"/>
      <c r="DO12" s="643"/>
      <c r="DP12" s="644"/>
      <c r="DQ12" s="648">
        <v>248284</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243</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243</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2780297</v>
      </c>
      <c r="BH13" s="643"/>
      <c r="BI13" s="643"/>
      <c r="BJ13" s="643"/>
      <c r="BK13" s="643"/>
      <c r="BL13" s="643"/>
      <c r="BM13" s="643"/>
      <c r="BN13" s="644"/>
      <c r="BO13" s="675">
        <v>37.6</v>
      </c>
      <c r="BP13" s="675"/>
      <c r="BQ13" s="675"/>
      <c r="BR13" s="675"/>
      <c r="BS13" s="648" t="s">
        <v>137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1230635</v>
      </c>
      <c r="CS13" s="643"/>
      <c r="CT13" s="643"/>
      <c r="CU13" s="643"/>
      <c r="CV13" s="643"/>
      <c r="CW13" s="643"/>
      <c r="CX13" s="643"/>
      <c r="CY13" s="644"/>
      <c r="CZ13" s="675">
        <v>4.5999999999999996</v>
      </c>
      <c r="DA13" s="675"/>
      <c r="DB13" s="675"/>
      <c r="DC13" s="675"/>
      <c r="DD13" s="648">
        <v>263340</v>
      </c>
      <c r="DE13" s="643"/>
      <c r="DF13" s="643"/>
      <c r="DG13" s="643"/>
      <c r="DH13" s="643"/>
      <c r="DI13" s="643"/>
      <c r="DJ13" s="643"/>
      <c r="DK13" s="643"/>
      <c r="DL13" s="643"/>
      <c r="DM13" s="643"/>
      <c r="DN13" s="643"/>
      <c r="DO13" s="643"/>
      <c r="DP13" s="644"/>
      <c r="DQ13" s="648">
        <v>996022</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3</v>
      </c>
      <c r="S14" s="643"/>
      <c r="T14" s="643"/>
      <c r="U14" s="643"/>
      <c r="V14" s="643"/>
      <c r="W14" s="643"/>
      <c r="X14" s="643"/>
      <c r="Y14" s="644"/>
      <c r="Z14" s="675">
        <v>0</v>
      </c>
      <c r="AA14" s="675"/>
      <c r="AB14" s="675"/>
      <c r="AC14" s="675"/>
      <c r="AD14" s="676">
        <v>3</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106565</v>
      </c>
      <c r="BH14" s="643"/>
      <c r="BI14" s="643"/>
      <c r="BJ14" s="643"/>
      <c r="BK14" s="643"/>
      <c r="BL14" s="643"/>
      <c r="BM14" s="643"/>
      <c r="BN14" s="644"/>
      <c r="BO14" s="675">
        <v>1.4</v>
      </c>
      <c r="BP14" s="675"/>
      <c r="BQ14" s="675"/>
      <c r="BR14" s="675"/>
      <c r="BS14" s="648" t="s">
        <v>137</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1153819</v>
      </c>
      <c r="CS14" s="643"/>
      <c r="CT14" s="643"/>
      <c r="CU14" s="643"/>
      <c r="CV14" s="643"/>
      <c r="CW14" s="643"/>
      <c r="CX14" s="643"/>
      <c r="CY14" s="644"/>
      <c r="CZ14" s="675">
        <v>4.3</v>
      </c>
      <c r="DA14" s="675"/>
      <c r="DB14" s="675"/>
      <c r="DC14" s="675"/>
      <c r="DD14" s="648">
        <v>363351</v>
      </c>
      <c r="DE14" s="643"/>
      <c r="DF14" s="643"/>
      <c r="DG14" s="643"/>
      <c r="DH14" s="643"/>
      <c r="DI14" s="643"/>
      <c r="DJ14" s="643"/>
      <c r="DK14" s="643"/>
      <c r="DL14" s="643"/>
      <c r="DM14" s="643"/>
      <c r="DN14" s="643"/>
      <c r="DO14" s="643"/>
      <c r="DP14" s="644"/>
      <c r="DQ14" s="648">
        <v>802956</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137</v>
      </c>
      <c r="AA15" s="675"/>
      <c r="AB15" s="675"/>
      <c r="AC15" s="675"/>
      <c r="AD15" s="676" t="s">
        <v>174</v>
      </c>
      <c r="AE15" s="676"/>
      <c r="AF15" s="676"/>
      <c r="AG15" s="676"/>
      <c r="AH15" s="676"/>
      <c r="AI15" s="676"/>
      <c r="AJ15" s="676"/>
      <c r="AK15" s="676"/>
      <c r="AL15" s="645" t="s">
        <v>174</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299810</v>
      </c>
      <c r="BH15" s="643"/>
      <c r="BI15" s="643"/>
      <c r="BJ15" s="643"/>
      <c r="BK15" s="643"/>
      <c r="BL15" s="643"/>
      <c r="BM15" s="643"/>
      <c r="BN15" s="644"/>
      <c r="BO15" s="675">
        <v>4.0999999999999996</v>
      </c>
      <c r="BP15" s="675"/>
      <c r="BQ15" s="675"/>
      <c r="BR15" s="675"/>
      <c r="BS15" s="648" t="s">
        <v>137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2471818</v>
      </c>
      <c r="CS15" s="643"/>
      <c r="CT15" s="643"/>
      <c r="CU15" s="643"/>
      <c r="CV15" s="643"/>
      <c r="CW15" s="643"/>
      <c r="CX15" s="643"/>
      <c r="CY15" s="644"/>
      <c r="CZ15" s="675">
        <v>9.1999999999999993</v>
      </c>
      <c r="DA15" s="675"/>
      <c r="DB15" s="675"/>
      <c r="DC15" s="675"/>
      <c r="DD15" s="648">
        <v>152732</v>
      </c>
      <c r="DE15" s="643"/>
      <c r="DF15" s="643"/>
      <c r="DG15" s="643"/>
      <c r="DH15" s="643"/>
      <c r="DI15" s="643"/>
      <c r="DJ15" s="643"/>
      <c r="DK15" s="643"/>
      <c r="DL15" s="643"/>
      <c r="DM15" s="643"/>
      <c r="DN15" s="643"/>
      <c r="DO15" s="643"/>
      <c r="DP15" s="644"/>
      <c r="DQ15" s="648">
        <v>1831577</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19746</v>
      </c>
      <c r="S16" s="643"/>
      <c r="T16" s="643"/>
      <c r="U16" s="643"/>
      <c r="V16" s="643"/>
      <c r="W16" s="643"/>
      <c r="X16" s="643"/>
      <c r="Y16" s="644"/>
      <c r="Z16" s="675">
        <v>0.1</v>
      </c>
      <c r="AA16" s="675"/>
      <c r="AB16" s="675"/>
      <c r="AC16" s="675"/>
      <c r="AD16" s="676">
        <v>19746</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137</v>
      </c>
      <c r="BP16" s="675"/>
      <c r="BQ16" s="675"/>
      <c r="BR16" s="675"/>
      <c r="BS16" s="648" t="s">
        <v>137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243</v>
      </c>
      <c r="CS16" s="643"/>
      <c r="CT16" s="643"/>
      <c r="CU16" s="643"/>
      <c r="CV16" s="643"/>
      <c r="CW16" s="643"/>
      <c r="CX16" s="643"/>
      <c r="CY16" s="644"/>
      <c r="CZ16" s="675" t="s">
        <v>243</v>
      </c>
      <c r="DA16" s="675"/>
      <c r="DB16" s="675"/>
      <c r="DC16" s="675"/>
      <c r="DD16" s="648" t="s">
        <v>137</v>
      </c>
      <c r="DE16" s="643"/>
      <c r="DF16" s="643"/>
      <c r="DG16" s="643"/>
      <c r="DH16" s="643"/>
      <c r="DI16" s="643"/>
      <c r="DJ16" s="643"/>
      <c r="DK16" s="643"/>
      <c r="DL16" s="643"/>
      <c r="DM16" s="643"/>
      <c r="DN16" s="643"/>
      <c r="DO16" s="643"/>
      <c r="DP16" s="644"/>
      <c r="DQ16" s="648" t="s">
        <v>137</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21995</v>
      </c>
      <c r="S17" s="643"/>
      <c r="T17" s="643"/>
      <c r="U17" s="643"/>
      <c r="V17" s="643"/>
      <c r="W17" s="643"/>
      <c r="X17" s="643"/>
      <c r="Y17" s="644"/>
      <c r="Z17" s="675">
        <v>0.1</v>
      </c>
      <c r="AA17" s="675"/>
      <c r="AB17" s="675"/>
      <c r="AC17" s="675"/>
      <c r="AD17" s="676">
        <v>21995</v>
      </c>
      <c r="AE17" s="676"/>
      <c r="AF17" s="676"/>
      <c r="AG17" s="676"/>
      <c r="AH17" s="676"/>
      <c r="AI17" s="676"/>
      <c r="AJ17" s="676"/>
      <c r="AK17" s="676"/>
      <c r="AL17" s="645">
        <v>0.2</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174</v>
      </c>
      <c r="BH17" s="643"/>
      <c r="BI17" s="643"/>
      <c r="BJ17" s="643"/>
      <c r="BK17" s="643"/>
      <c r="BL17" s="643"/>
      <c r="BM17" s="643"/>
      <c r="BN17" s="644"/>
      <c r="BO17" s="675" t="s">
        <v>243</v>
      </c>
      <c r="BP17" s="675"/>
      <c r="BQ17" s="675"/>
      <c r="BR17" s="675"/>
      <c r="BS17" s="648" t="s">
        <v>243</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1772380</v>
      </c>
      <c r="CS17" s="643"/>
      <c r="CT17" s="643"/>
      <c r="CU17" s="643"/>
      <c r="CV17" s="643"/>
      <c r="CW17" s="643"/>
      <c r="CX17" s="643"/>
      <c r="CY17" s="644"/>
      <c r="CZ17" s="675">
        <v>6.6</v>
      </c>
      <c r="DA17" s="675"/>
      <c r="DB17" s="675"/>
      <c r="DC17" s="675"/>
      <c r="DD17" s="648" t="s">
        <v>137</v>
      </c>
      <c r="DE17" s="643"/>
      <c r="DF17" s="643"/>
      <c r="DG17" s="643"/>
      <c r="DH17" s="643"/>
      <c r="DI17" s="643"/>
      <c r="DJ17" s="643"/>
      <c r="DK17" s="643"/>
      <c r="DL17" s="643"/>
      <c r="DM17" s="643"/>
      <c r="DN17" s="643"/>
      <c r="DO17" s="643"/>
      <c r="DP17" s="644"/>
      <c r="DQ17" s="648">
        <v>1772380</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86288</v>
      </c>
      <c r="S18" s="643"/>
      <c r="T18" s="643"/>
      <c r="U18" s="643"/>
      <c r="V18" s="643"/>
      <c r="W18" s="643"/>
      <c r="X18" s="643"/>
      <c r="Y18" s="644"/>
      <c r="Z18" s="675">
        <v>0.3</v>
      </c>
      <c r="AA18" s="675"/>
      <c r="AB18" s="675"/>
      <c r="AC18" s="675"/>
      <c r="AD18" s="676">
        <v>86288</v>
      </c>
      <c r="AE18" s="676"/>
      <c r="AF18" s="676"/>
      <c r="AG18" s="676"/>
      <c r="AH18" s="676"/>
      <c r="AI18" s="676"/>
      <c r="AJ18" s="676"/>
      <c r="AK18" s="676"/>
      <c r="AL18" s="645">
        <v>0.7</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243</v>
      </c>
      <c r="BP18" s="675"/>
      <c r="BQ18" s="675"/>
      <c r="BR18" s="675"/>
      <c r="BS18" s="648" t="s">
        <v>243</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243</v>
      </c>
      <c r="CS18" s="643"/>
      <c r="CT18" s="643"/>
      <c r="CU18" s="643"/>
      <c r="CV18" s="643"/>
      <c r="CW18" s="643"/>
      <c r="CX18" s="643"/>
      <c r="CY18" s="644"/>
      <c r="CZ18" s="675" t="s">
        <v>243</v>
      </c>
      <c r="DA18" s="675"/>
      <c r="DB18" s="675"/>
      <c r="DC18" s="675"/>
      <c r="DD18" s="648" t="s">
        <v>137</v>
      </c>
      <c r="DE18" s="643"/>
      <c r="DF18" s="643"/>
      <c r="DG18" s="643"/>
      <c r="DH18" s="643"/>
      <c r="DI18" s="643"/>
      <c r="DJ18" s="643"/>
      <c r="DK18" s="643"/>
      <c r="DL18" s="643"/>
      <c r="DM18" s="643"/>
      <c r="DN18" s="643"/>
      <c r="DO18" s="643"/>
      <c r="DP18" s="644"/>
      <c r="DQ18" s="648" t="s">
        <v>174</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73192</v>
      </c>
      <c r="S19" s="643"/>
      <c r="T19" s="643"/>
      <c r="U19" s="643"/>
      <c r="V19" s="643"/>
      <c r="W19" s="643"/>
      <c r="X19" s="643"/>
      <c r="Y19" s="644"/>
      <c r="Z19" s="675">
        <v>0.3</v>
      </c>
      <c r="AA19" s="675"/>
      <c r="AB19" s="675"/>
      <c r="AC19" s="675"/>
      <c r="AD19" s="676">
        <v>73192</v>
      </c>
      <c r="AE19" s="676"/>
      <c r="AF19" s="676"/>
      <c r="AG19" s="676"/>
      <c r="AH19" s="676"/>
      <c r="AI19" s="676"/>
      <c r="AJ19" s="676"/>
      <c r="AK19" s="676"/>
      <c r="AL19" s="645">
        <v>0.6</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372560</v>
      </c>
      <c r="BH19" s="643"/>
      <c r="BI19" s="643"/>
      <c r="BJ19" s="643"/>
      <c r="BK19" s="643"/>
      <c r="BL19" s="643"/>
      <c r="BM19" s="643"/>
      <c r="BN19" s="644"/>
      <c r="BO19" s="675">
        <v>5</v>
      </c>
      <c r="BP19" s="675"/>
      <c r="BQ19" s="675"/>
      <c r="BR19" s="675"/>
      <c r="BS19" s="648" t="s">
        <v>137</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174</v>
      </c>
      <c r="CS19" s="643"/>
      <c r="CT19" s="643"/>
      <c r="CU19" s="643"/>
      <c r="CV19" s="643"/>
      <c r="CW19" s="643"/>
      <c r="CX19" s="643"/>
      <c r="CY19" s="644"/>
      <c r="CZ19" s="675" t="s">
        <v>137</v>
      </c>
      <c r="DA19" s="675"/>
      <c r="DB19" s="675"/>
      <c r="DC19" s="675"/>
      <c r="DD19" s="648" t="s">
        <v>243</v>
      </c>
      <c r="DE19" s="643"/>
      <c r="DF19" s="643"/>
      <c r="DG19" s="643"/>
      <c r="DH19" s="643"/>
      <c r="DI19" s="643"/>
      <c r="DJ19" s="643"/>
      <c r="DK19" s="643"/>
      <c r="DL19" s="643"/>
      <c r="DM19" s="643"/>
      <c r="DN19" s="643"/>
      <c r="DO19" s="643"/>
      <c r="DP19" s="644"/>
      <c r="DQ19" s="648" t="s">
        <v>174</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9524</v>
      </c>
      <c r="S20" s="643"/>
      <c r="T20" s="643"/>
      <c r="U20" s="643"/>
      <c r="V20" s="643"/>
      <c r="W20" s="643"/>
      <c r="X20" s="643"/>
      <c r="Y20" s="644"/>
      <c r="Z20" s="675">
        <v>0</v>
      </c>
      <c r="AA20" s="675"/>
      <c r="AB20" s="675"/>
      <c r="AC20" s="675"/>
      <c r="AD20" s="676">
        <v>9524</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372560</v>
      </c>
      <c r="BH20" s="643"/>
      <c r="BI20" s="643"/>
      <c r="BJ20" s="643"/>
      <c r="BK20" s="643"/>
      <c r="BL20" s="643"/>
      <c r="BM20" s="643"/>
      <c r="BN20" s="644"/>
      <c r="BO20" s="675">
        <v>5</v>
      </c>
      <c r="BP20" s="675"/>
      <c r="BQ20" s="675"/>
      <c r="BR20" s="675"/>
      <c r="BS20" s="648" t="s">
        <v>174</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26782625</v>
      </c>
      <c r="CS20" s="643"/>
      <c r="CT20" s="643"/>
      <c r="CU20" s="643"/>
      <c r="CV20" s="643"/>
      <c r="CW20" s="643"/>
      <c r="CX20" s="643"/>
      <c r="CY20" s="644"/>
      <c r="CZ20" s="675">
        <v>100</v>
      </c>
      <c r="DA20" s="675"/>
      <c r="DB20" s="675"/>
      <c r="DC20" s="675"/>
      <c r="DD20" s="648">
        <v>1382832</v>
      </c>
      <c r="DE20" s="643"/>
      <c r="DF20" s="643"/>
      <c r="DG20" s="643"/>
      <c r="DH20" s="643"/>
      <c r="DI20" s="643"/>
      <c r="DJ20" s="643"/>
      <c r="DK20" s="643"/>
      <c r="DL20" s="643"/>
      <c r="DM20" s="643"/>
      <c r="DN20" s="643"/>
      <c r="DO20" s="643"/>
      <c r="DP20" s="644"/>
      <c r="DQ20" s="648">
        <v>13765784</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3572</v>
      </c>
      <c r="S21" s="643"/>
      <c r="T21" s="643"/>
      <c r="U21" s="643"/>
      <c r="V21" s="643"/>
      <c r="W21" s="643"/>
      <c r="X21" s="643"/>
      <c r="Y21" s="644"/>
      <c r="Z21" s="675">
        <v>0</v>
      </c>
      <c r="AA21" s="675"/>
      <c r="AB21" s="675"/>
      <c r="AC21" s="675"/>
      <c r="AD21" s="676">
        <v>3572</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174</v>
      </c>
      <c r="BH21" s="643"/>
      <c r="BI21" s="643"/>
      <c r="BJ21" s="643"/>
      <c r="BK21" s="643"/>
      <c r="BL21" s="643"/>
      <c r="BM21" s="643"/>
      <c r="BN21" s="644"/>
      <c r="BO21" s="675" t="s">
        <v>243</v>
      </c>
      <c r="BP21" s="675"/>
      <c r="BQ21" s="675"/>
      <c r="BR21" s="675"/>
      <c r="BS21" s="648" t="s">
        <v>174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3114835</v>
      </c>
      <c r="S22" s="643"/>
      <c r="T22" s="643"/>
      <c r="U22" s="643"/>
      <c r="V22" s="643"/>
      <c r="W22" s="643"/>
      <c r="X22" s="643"/>
      <c r="Y22" s="644"/>
      <c r="Z22" s="675">
        <v>11.6</v>
      </c>
      <c r="AA22" s="675"/>
      <c r="AB22" s="675"/>
      <c r="AC22" s="675"/>
      <c r="AD22" s="676">
        <v>2892456</v>
      </c>
      <c r="AE22" s="676"/>
      <c r="AF22" s="676"/>
      <c r="AG22" s="676"/>
      <c r="AH22" s="676"/>
      <c r="AI22" s="676"/>
      <c r="AJ22" s="676"/>
      <c r="AK22" s="676"/>
      <c r="AL22" s="645">
        <v>25.1</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174</v>
      </c>
      <c r="BH22" s="643"/>
      <c r="BI22" s="643"/>
      <c r="BJ22" s="643"/>
      <c r="BK22" s="643"/>
      <c r="BL22" s="643"/>
      <c r="BM22" s="643"/>
      <c r="BN22" s="644"/>
      <c r="BO22" s="675" t="s">
        <v>243</v>
      </c>
      <c r="BP22" s="675"/>
      <c r="BQ22" s="675"/>
      <c r="BR22" s="675"/>
      <c r="BS22" s="648" t="s">
        <v>137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2892456</v>
      </c>
      <c r="S23" s="643"/>
      <c r="T23" s="643"/>
      <c r="U23" s="643"/>
      <c r="V23" s="643"/>
      <c r="W23" s="643"/>
      <c r="X23" s="643"/>
      <c r="Y23" s="644"/>
      <c r="Z23" s="675">
        <v>10.7</v>
      </c>
      <c r="AA23" s="675"/>
      <c r="AB23" s="675"/>
      <c r="AC23" s="675"/>
      <c r="AD23" s="676">
        <v>2892456</v>
      </c>
      <c r="AE23" s="676"/>
      <c r="AF23" s="676"/>
      <c r="AG23" s="676"/>
      <c r="AH23" s="676"/>
      <c r="AI23" s="676"/>
      <c r="AJ23" s="676"/>
      <c r="AK23" s="676"/>
      <c r="AL23" s="645">
        <v>25.1</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372560</v>
      </c>
      <c r="BH23" s="643"/>
      <c r="BI23" s="643"/>
      <c r="BJ23" s="643"/>
      <c r="BK23" s="643"/>
      <c r="BL23" s="643"/>
      <c r="BM23" s="643"/>
      <c r="BN23" s="644"/>
      <c r="BO23" s="675">
        <v>5</v>
      </c>
      <c r="BP23" s="675"/>
      <c r="BQ23" s="675"/>
      <c r="BR23" s="675"/>
      <c r="BS23" s="648" t="s">
        <v>137</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222379</v>
      </c>
      <c r="S24" s="643"/>
      <c r="T24" s="643"/>
      <c r="U24" s="643"/>
      <c r="V24" s="643"/>
      <c r="W24" s="643"/>
      <c r="X24" s="643"/>
      <c r="Y24" s="644"/>
      <c r="Z24" s="675">
        <v>0.8</v>
      </c>
      <c r="AA24" s="675"/>
      <c r="AB24" s="675"/>
      <c r="AC24" s="675"/>
      <c r="AD24" s="676" t="s">
        <v>174</v>
      </c>
      <c r="AE24" s="676"/>
      <c r="AF24" s="676"/>
      <c r="AG24" s="676"/>
      <c r="AH24" s="676"/>
      <c r="AI24" s="676"/>
      <c r="AJ24" s="676"/>
      <c r="AK24" s="676"/>
      <c r="AL24" s="645" t="s">
        <v>243</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243</v>
      </c>
      <c r="BH24" s="643"/>
      <c r="BI24" s="643"/>
      <c r="BJ24" s="643"/>
      <c r="BK24" s="643"/>
      <c r="BL24" s="643"/>
      <c r="BM24" s="643"/>
      <c r="BN24" s="644"/>
      <c r="BO24" s="675" t="s">
        <v>137</v>
      </c>
      <c r="BP24" s="675"/>
      <c r="BQ24" s="675"/>
      <c r="BR24" s="675"/>
      <c r="BS24" s="648" t="s">
        <v>137</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11868904</v>
      </c>
      <c r="CS24" s="698"/>
      <c r="CT24" s="698"/>
      <c r="CU24" s="698"/>
      <c r="CV24" s="698"/>
      <c r="CW24" s="698"/>
      <c r="CX24" s="698"/>
      <c r="CY24" s="741"/>
      <c r="CZ24" s="742">
        <v>44.3</v>
      </c>
      <c r="DA24" s="713"/>
      <c r="DB24" s="713"/>
      <c r="DC24" s="745"/>
      <c r="DD24" s="740">
        <v>7038480</v>
      </c>
      <c r="DE24" s="698"/>
      <c r="DF24" s="698"/>
      <c r="DG24" s="698"/>
      <c r="DH24" s="698"/>
      <c r="DI24" s="698"/>
      <c r="DJ24" s="698"/>
      <c r="DK24" s="741"/>
      <c r="DL24" s="740">
        <v>6980754</v>
      </c>
      <c r="DM24" s="698"/>
      <c r="DN24" s="698"/>
      <c r="DO24" s="698"/>
      <c r="DP24" s="698"/>
      <c r="DQ24" s="698"/>
      <c r="DR24" s="698"/>
      <c r="DS24" s="698"/>
      <c r="DT24" s="698"/>
      <c r="DU24" s="698"/>
      <c r="DV24" s="741"/>
      <c r="DW24" s="742">
        <v>56.9</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243</v>
      </c>
      <c r="S25" s="643"/>
      <c r="T25" s="643"/>
      <c r="U25" s="643"/>
      <c r="V25" s="643"/>
      <c r="W25" s="643"/>
      <c r="X25" s="643"/>
      <c r="Y25" s="644"/>
      <c r="Z25" s="675" t="s">
        <v>137</v>
      </c>
      <c r="AA25" s="675"/>
      <c r="AB25" s="675"/>
      <c r="AC25" s="675"/>
      <c r="AD25" s="676" t="s">
        <v>137</v>
      </c>
      <c r="AE25" s="676"/>
      <c r="AF25" s="676"/>
      <c r="AG25" s="676"/>
      <c r="AH25" s="676"/>
      <c r="AI25" s="676"/>
      <c r="AJ25" s="676"/>
      <c r="AK25" s="676"/>
      <c r="AL25" s="645" t="s">
        <v>174</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243</v>
      </c>
      <c r="BH25" s="643"/>
      <c r="BI25" s="643"/>
      <c r="BJ25" s="643"/>
      <c r="BK25" s="643"/>
      <c r="BL25" s="643"/>
      <c r="BM25" s="643"/>
      <c r="BN25" s="644"/>
      <c r="BO25" s="675" t="s">
        <v>243</v>
      </c>
      <c r="BP25" s="675"/>
      <c r="BQ25" s="675"/>
      <c r="BR25" s="675"/>
      <c r="BS25" s="648" t="s">
        <v>174</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4071639</v>
      </c>
      <c r="CS25" s="661"/>
      <c r="CT25" s="661"/>
      <c r="CU25" s="661"/>
      <c r="CV25" s="661"/>
      <c r="CW25" s="661"/>
      <c r="CX25" s="661"/>
      <c r="CY25" s="662"/>
      <c r="CZ25" s="645">
        <v>15.2</v>
      </c>
      <c r="DA25" s="663"/>
      <c r="DB25" s="663"/>
      <c r="DC25" s="664"/>
      <c r="DD25" s="648">
        <v>3713767</v>
      </c>
      <c r="DE25" s="661"/>
      <c r="DF25" s="661"/>
      <c r="DG25" s="661"/>
      <c r="DH25" s="661"/>
      <c r="DI25" s="661"/>
      <c r="DJ25" s="661"/>
      <c r="DK25" s="662"/>
      <c r="DL25" s="648">
        <v>3699883</v>
      </c>
      <c r="DM25" s="661"/>
      <c r="DN25" s="661"/>
      <c r="DO25" s="661"/>
      <c r="DP25" s="661"/>
      <c r="DQ25" s="661"/>
      <c r="DR25" s="661"/>
      <c r="DS25" s="661"/>
      <c r="DT25" s="661"/>
      <c r="DU25" s="661"/>
      <c r="DV25" s="662"/>
      <c r="DW25" s="645">
        <v>30.2</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12031390</v>
      </c>
      <c r="S26" s="643"/>
      <c r="T26" s="643"/>
      <c r="U26" s="643"/>
      <c r="V26" s="643"/>
      <c r="W26" s="643"/>
      <c r="X26" s="643"/>
      <c r="Y26" s="644"/>
      <c r="Z26" s="675">
        <v>44.6</v>
      </c>
      <c r="AA26" s="675"/>
      <c r="AB26" s="675"/>
      <c r="AC26" s="675"/>
      <c r="AD26" s="676">
        <v>11436451</v>
      </c>
      <c r="AE26" s="676"/>
      <c r="AF26" s="676"/>
      <c r="AG26" s="676"/>
      <c r="AH26" s="676"/>
      <c r="AI26" s="676"/>
      <c r="AJ26" s="676"/>
      <c r="AK26" s="676"/>
      <c r="AL26" s="645">
        <v>99.2</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174</v>
      </c>
      <c r="BH26" s="643"/>
      <c r="BI26" s="643"/>
      <c r="BJ26" s="643"/>
      <c r="BK26" s="643"/>
      <c r="BL26" s="643"/>
      <c r="BM26" s="643"/>
      <c r="BN26" s="644"/>
      <c r="BO26" s="675" t="s">
        <v>243</v>
      </c>
      <c r="BP26" s="675"/>
      <c r="BQ26" s="675"/>
      <c r="BR26" s="675"/>
      <c r="BS26" s="648" t="s">
        <v>243</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2506832</v>
      </c>
      <c r="CS26" s="643"/>
      <c r="CT26" s="643"/>
      <c r="CU26" s="643"/>
      <c r="CV26" s="643"/>
      <c r="CW26" s="643"/>
      <c r="CX26" s="643"/>
      <c r="CY26" s="644"/>
      <c r="CZ26" s="645">
        <v>9.4</v>
      </c>
      <c r="DA26" s="663"/>
      <c r="DB26" s="663"/>
      <c r="DC26" s="664"/>
      <c r="DD26" s="648">
        <v>2317116</v>
      </c>
      <c r="DE26" s="643"/>
      <c r="DF26" s="643"/>
      <c r="DG26" s="643"/>
      <c r="DH26" s="643"/>
      <c r="DI26" s="643"/>
      <c r="DJ26" s="643"/>
      <c r="DK26" s="644"/>
      <c r="DL26" s="648" t="s">
        <v>174</v>
      </c>
      <c r="DM26" s="643"/>
      <c r="DN26" s="643"/>
      <c r="DO26" s="643"/>
      <c r="DP26" s="643"/>
      <c r="DQ26" s="643"/>
      <c r="DR26" s="643"/>
      <c r="DS26" s="643"/>
      <c r="DT26" s="643"/>
      <c r="DU26" s="643"/>
      <c r="DV26" s="644"/>
      <c r="DW26" s="645" t="s">
        <v>243</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9260</v>
      </c>
      <c r="S27" s="643"/>
      <c r="T27" s="643"/>
      <c r="U27" s="643"/>
      <c r="V27" s="643"/>
      <c r="W27" s="643"/>
      <c r="X27" s="643"/>
      <c r="Y27" s="644"/>
      <c r="Z27" s="675">
        <v>0</v>
      </c>
      <c r="AA27" s="675"/>
      <c r="AB27" s="675"/>
      <c r="AC27" s="675"/>
      <c r="AD27" s="676">
        <v>9260</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7399711</v>
      </c>
      <c r="BH27" s="643"/>
      <c r="BI27" s="643"/>
      <c r="BJ27" s="643"/>
      <c r="BK27" s="643"/>
      <c r="BL27" s="643"/>
      <c r="BM27" s="643"/>
      <c r="BN27" s="644"/>
      <c r="BO27" s="675">
        <v>100</v>
      </c>
      <c r="BP27" s="675"/>
      <c r="BQ27" s="675"/>
      <c r="BR27" s="675"/>
      <c r="BS27" s="648">
        <v>9765</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6024885</v>
      </c>
      <c r="CS27" s="661"/>
      <c r="CT27" s="661"/>
      <c r="CU27" s="661"/>
      <c r="CV27" s="661"/>
      <c r="CW27" s="661"/>
      <c r="CX27" s="661"/>
      <c r="CY27" s="662"/>
      <c r="CZ27" s="645">
        <v>22.5</v>
      </c>
      <c r="DA27" s="663"/>
      <c r="DB27" s="663"/>
      <c r="DC27" s="664"/>
      <c r="DD27" s="648">
        <v>1552333</v>
      </c>
      <c r="DE27" s="661"/>
      <c r="DF27" s="661"/>
      <c r="DG27" s="661"/>
      <c r="DH27" s="661"/>
      <c r="DI27" s="661"/>
      <c r="DJ27" s="661"/>
      <c r="DK27" s="662"/>
      <c r="DL27" s="648">
        <v>1508491</v>
      </c>
      <c r="DM27" s="661"/>
      <c r="DN27" s="661"/>
      <c r="DO27" s="661"/>
      <c r="DP27" s="661"/>
      <c r="DQ27" s="661"/>
      <c r="DR27" s="661"/>
      <c r="DS27" s="661"/>
      <c r="DT27" s="661"/>
      <c r="DU27" s="661"/>
      <c r="DV27" s="662"/>
      <c r="DW27" s="645">
        <v>12.3</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135790</v>
      </c>
      <c r="S28" s="643"/>
      <c r="T28" s="643"/>
      <c r="U28" s="643"/>
      <c r="V28" s="643"/>
      <c r="W28" s="643"/>
      <c r="X28" s="643"/>
      <c r="Y28" s="644"/>
      <c r="Z28" s="675">
        <v>0.5</v>
      </c>
      <c r="AA28" s="675"/>
      <c r="AB28" s="675"/>
      <c r="AC28" s="675"/>
      <c r="AD28" s="676" t="s">
        <v>174</v>
      </c>
      <c r="AE28" s="676"/>
      <c r="AF28" s="676"/>
      <c r="AG28" s="676"/>
      <c r="AH28" s="676"/>
      <c r="AI28" s="676"/>
      <c r="AJ28" s="676"/>
      <c r="AK28" s="676"/>
      <c r="AL28" s="645" t="s">
        <v>174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1772380</v>
      </c>
      <c r="CS28" s="643"/>
      <c r="CT28" s="643"/>
      <c r="CU28" s="643"/>
      <c r="CV28" s="643"/>
      <c r="CW28" s="643"/>
      <c r="CX28" s="643"/>
      <c r="CY28" s="644"/>
      <c r="CZ28" s="645">
        <v>6.6</v>
      </c>
      <c r="DA28" s="663"/>
      <c r="DB28" s="663"/>
      <c r="DC28" s="664"/>
      <c r="DD28" s="648">
        <v>1772380</v>
      </c>
      <c r="DE28" s="643"/>
      <c r="DF28" s="643"/>
      <c r="DG28" s="643"/>
      <c r="DH28" s="643"/>
      <c r="DI28" s="643"/>
      <c r="DJ28" s="643"/>
      <c r="DK28" s="644"/>
      <c r="DL28" s="648">
        <v>1772380</v>
      </c>
      <c r="DM28" s="643"/>
      <c r="DN28" s="643"/>
      <c r="DO28" s="643"/>
      <c r="DP28" s="643"/>
      <c r="DQ28" s="643"/>
      <c r="DR28" s="643"/>
      <c r="DS28" s="643"/>
      <c r="DT28" s="643"/>
      <c r="DU28" s="643"/>
      <c r="DV28" s="644"/>
      <c r="DW28" s="645">
        <v>14.5</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152437</v>
      </c>
      <c r="S29" s="643"/>
      <c r="T29" s="643"/>
      <c r="U29" s="643"/>
      <c r="V29" s="643"/>
      <c r="W29" s="643"/>
      <c r="X29" s="643"/>
      <c r="Y29" s="644"/>
      <c r="Z29" s="675">
        <v>0.6</v>
      </c>
      <c r="AA29" s="675"/>
      <c r="AB29" s="675"/>
      <c r="AC29" s="675"/>
      <c r="AD29" s="676">
        <v>83212</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69</v>
      </c>
      <c r="CG29" s="682"/>
      <c r="CH29" s="682"/>
      <c r="CI29" s="682"/>
      <c r="CJ29" s="682"/>
      <c r="CK29" s="682"/>
      <c r="CL29" s="682"/>
      <c r="CM29" s="682"/>
      <c r="CN29" s="682"/>
      <c r="CO29" s="682"/>
      <c r="CP29" s="682"/>
      <c r="CQ29" s="683"/>
      <c r="CR29" s="642">
        <v>1772370</v>
      </c>
      <c r="CS29" s="661"/>
      <c r="CT29" s="661"/>
      <c r="CU29" s="661"/>
      <c r="CV29" s="661"/>
      <c r="CW29" s="661"/>
      <c r="CX29" s="661"/>
      <c r="CY29" s="662"/>
      <c r="CZ29" s="645">
        <v>6.6</v>
      </c>
      <c r="DA29" s="663"/>
      <c r="DB29" s="663"/>
      <c r="DC29" s="664"/>
      <c r="DD29" s="648">
        <v>1772370</v>
      </c>
      <c r="DE29" s="661"/>
      <c r="DF29" s="661"/>
      <c r="DG29" s="661"/>
      <c r="DH29" s="661"/>
      <c r="DI29" s="661"/>
      <c r="DJ29" s="661"/>
      <c r="DK29" s="662"/>
      <c r="DL29" s="648">
        <v>1772370</v>
      </c>
      <c r="DM29" s="661"/>
      <c r="DN29" s="661"/>
      <c r="DO29" s="661"/>
      <c r="DP29" s="661"/>
      <c r="DQ29" s="661"/>
      <c r="DR29" s="661"/>
      <c r="DS29" s="661"/>
      <c r="DT29" s="661"/>
      <c r="DU29" s="661"/>
      <c r="DV29" s="662"/>
      <c r="DW29" s="645">
        <v>14.5</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41159</v>
      </c>
      <c r="S30" s="643"/>
      <c r="T30" s="643"/>
      <c r="U30" s="643"/>
      <c r="V30" s="643"/>
      <c r="W30" s="643"/>
      <c r="X30" s="643"/>
      <c r="Y30" s="644"/>
      <c r="Z30" s="675">
        <v>0.2</v>
      </c>
      <c r="AA30" s="675"/>
      <c r="AB30" s="675"/>
      <c r="AC30" s="675"/>
      <c r="AD30" s="676" t="s">
        <v>243</v>
      </c>
      <c r="AE30" s="676"/>
      <c r="AF30" s="676"/>
      <c r="AG30" s="676"/>
      <c r="AH30" s="676"/>
      <c r="AI30" s="676"/>
      <c r="AJ30" s="676"/>
      <c r="AK30" s="676"/>
      <c r="AL30" s="645" t="s">
        <v>174</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1702779</v>
      </c>
      <c r="CS30" s="643"/>
      <c r="CT30" s="643"/>
      <c r="CU30" s="643"/>
      <c r="CV30" s="643"/>
      <c r="CW30" s="643"/>
      <c r="CX30" s="643"/>
      <c r="CY30" s="644"/>
      <c r="CZ30" s="645">
        <v>6.4</v>
      </c>
      <c r="DA30" s="663"/>
      <c r="DB30" s="663"/>
      <c r="DC30" s="664"/>
      <c r="DD30" s="648">
        <v>1702779</v>
      </c>
      <c r="DE30" s="643"/>
      <c r="DF30" s="643"/>
      <c r="DG30" s="643"/>
      <c r="DH30" s="643"/>
      <c r="DI30" s="643"/>
      <c r="DJ30" s="643"/>
      <c r="DK30" s="644"/>
      <c r="DL30" s="648">
        <v>1702779</v>
      </c>
      <c r="DM30" s="643"/>
      <c r="DN30" s="643"/>
      <c r="DO30" s="643"/>
      <c r="DP30" s="643"/>
      <c r="DQ30" s="643"/>
      <c r="DR30" s="643"/>
      <c r="DS30" s="643"/>
      <c r="DT30" s="643"/>
      <c r="DU30" s="643"/>
      <c r="DV30" s="644"/>
      <c r="DW30" s="645">
        <v>13.9</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10842031</v>
      </c>
      <c r="S31" s="643"/>
      <c r="T31" s="643"/>
      <c r="U31" s="643"/>
      <c r="V31" s="643"/>
      <c r="W31" s="643"/>
      <c r="X31" s="643"/>
      <c r="Y31" s="644"/>
      <c r="Z31" s="675">
        <v>40.200000000000003</v>
      </c>
      <c r="AA31" s="675"/>
      <c r="AB31" s="675"/>
      <c r="AC31" s="675"/>
      <c r="AD31" s="676" t="s">
        <v>174</v>
      </c>
      <c r="AE31" s="676"/>
      <c r="AF31" s="676"/>
      <c r="AG31" s="676"/>
      <c r="AH31" s="676"/>
      <c r="AI31" s="676"/>
      <c r="AJ31" s="676"/>
      <c r="AK31" s="676"/>
      <c r="AL31" s="645" t="s">
        <v>174</v>
      </c>
      <c r="AM31" s="646"/>
      <c r="AN31" s="646"/>
      <c r="AO31" s="677"/>
      <c r="AP31" s="718" t="s">
        <v>309</v>
      </c>
      <c r="AQ31" s="719"/>
      <c r="AR31" s="719"/>
      <c r="AS31" s="719"/>
      <c r="AT31" s="724" t="s">
        <v>310</v>
      </c>
      <c r="AU31" s="231"/>
      <c r="AV31" s="231"/>
      <c r="AW31" s="231"/>
      <c r="AX31" s="708" t="s">
        <v>186</v>
      </c>
      <c r="AY31" s="709"/>
      <c r="AZ31" s="709"/>
      <c r="BA31" s="709"/>
      <c r="BB31" s="709"/>
      <c r="BC31" s="709"/>
      <c r="BD31" s="709"/>
      <c r="BE31" s="709"/>
      <c r="BF31" s="710"/>
      <c r="BG31" s="711">
        <v>99.1</v>
      </c>
      <c r="BH31" s="712"/>
      <c r="BI31" s="712"/>
      <c r="BJ31" s="712"/>
      <c r="BK31" s="712"/>
      <c r="BL31" s="712"/>
      <c r="BM31" s="713">
        <v>96.5</v>
      </c>
      <c r="BN31" s="712"/>
      <c r="BO31" s="712"/>
      <c r="BP31" s="712"/>
      <c r="BQ31" s="714"/>
      <c r="BR31" s="711">
        <v>99.1</v>
      </c>
      <c r="BS31" s="712"/>
      <c r="BT31" s="712"/>
      <c r="BU31" s="712"/>
      <c r="BV31" s="712"/>
      <c r="BW31" s="712"/>
      <c r="BX31" s="713">
        <v>96.6</v>
      </c>
      <c r="BY31" s="712"/>
      <c r="BZ31" s="712"/>
      <c r="CA31" s="712"/>
      <c r="CB31" s="714"/>
      <c r="CD31" s="729"/>
      <c r="CE31" s="730"/>
      <c r="CF31" s="681" t="s">
        <v>311</v>
      </c>
      <c r="CG31" s="682"/>
      <c r="CH31" s="682"/>
      <c r="CI31" s="682"/>
      <c r="CJ31" s="682"/>
      <c r="CK31" s="682"/>
      <c r="CL31" s="682"/>
      <c r="CM31" s="682"/>
      <c r="CN31" s="682"/>
      <c r="CO31" s="682"/>
      <c r="CP31" s="682"/>
      <c r="CQ31" s="683"/>
      <c r="CR31" s="642">
        <v>69591</v>
      </c>
      <c r="CS31" s="661"/>
      <c r="CT31" s="661"/>
      <c r="CU31" s="661"/>
      <c r="CV31" s="661"/>
      <c r="CW31" s="661"/>
      <c r="CX31" s="661"/>
      <c r="CY31" s="662"/>
      <c r="CZ31" s="645">
        <v>0.3</v>
      </c>
      <c r="DA31" s="663"/>
      <c r="DB31" s="663"/>
      <c r="DC31" s="664"/>
      <c r="DD31" s="648">
        <v>69591</v>
      </c>
      <c r="DE31" s="661"/>
      <c r="DF31" s="661"/>
      <c r="DG31" s="661"/>
      <c r="DH31" s="661"/>
      <c r="DI31" s="661"/>
      <c r="DJ31" s="661"/>
      <c r="DK31" s="662"/>
      <c r="DL31" s="648">
        <v>69591</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t="s">
        <v>243</v>
      </c>
      <c r="S32" s="643"/>
      <c r="T32" s="643"/>
      <c r="U32" s="643"/>
      <c r="V32" s="643"/>
      <c r="W32" s="643"/>
      <c r="X32" s="643"/>
      <c r="Y32" s="644"/>
      <c r="Z32" s="675" t="s">
        <v>174</v>
      </c>
      <c r="AA32" s="675"/>
      <c r="AB32" s="675"/>
      <c r="AC32" s="675"/>
      <c r="AD32" s="676" t="s">
        <v>174</v>
      </c>
      <c r="AE32" s="676"/>
      <c r="AF32" s="676"/>
      <c r="AG32" s="676"/>
      <c r="AH32" s="676"/>
      <c r="AI32" s="676"/>
      <c r="AJ32" s="676"/>
      <c r="AK32" s="676"/>
      <c r="AL32" s="645" t="s">
        <v>243</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99.3</v>
      </c>
      <c r="BH32" s="661"/>
      <c r="BI32" s="661"/>
      <c r="BJ32" s="661"/>
      <c r="BK32" s="661"/>
      <c r="BL32" s="661"/>
      <c r="BM32" s="646">
        <v>98.4</v>
      </c>
      <c r="BN32" s="707"/>
      <c r="BO32" s="707"/>
      <c r="BP32" s="707"/>
      <c r="BQ32" s="688"/>
      <c r="BR32" s="715">
        <v>99.4</v>
      </c>
      <c r="BS32" s="661"/>
      <c r="BT32" s="661"/>
      <c r="BU32" s="661"/>
      <c r="BV32" s="661"/>
      <c r="BW32" s="661"/>
      <c r="BX32" s="646">
        <v>98.4</v>
      </c>
      <c r="BY32" s="707"/>
      <c r="BZ32" s="707"/>
      <c r="CA32" s="707"/>
      <c r="CB32" s="688"/>
      <c r="CD32" s="731"/>
      <c r="CE32" s="732"/>
      <c r="CF32" s="681" t="s">
        <v>315</v>
      </c>
      <c r="CG32" s="682"/>
      <c r="CH32" s="682"/>
      <c r="CI32" s="682"/>
      <c r="CJ32" s="682"/>
      <c r="CK32" s="682"/>
      <c r="CL32" s="682"/>
      <c r="CM32" s="682"/>
      <c r="CN32" s="682"/>
      <c r="CO32" s="682"/>
      <c r="CP32" s="682"/>
      <c r="CQ32" s="683"/>
      <c r="CR32" s="642">
        <v>10</v>
      </c>
      <c r="CS32" s="643"/>
      <c r="CT32" s="643"/>
      <c r="CU32" s="643"/>
      <c r="CV32" s="643"/>
      <c r="CW32" s="643"/>
      <c r="CX32" s="643"/>
      <c r="CY32" s="644"/>
      <c r="CZ32" s="645">
        <v>0</v>
      </c>
      <c r="DA32" s="663"/>
      <c r="DB32" s="663"/>
      <c r="DC32" s="664"/>
      <c r="DD32" s="648">
        <v>10</v>
      </c>
      <c r="DE32" s="643"/>
      <c r="DF32" s="643"/>
      <c r="DG32" s="643"/>
      <c r="DH32" s="643"/>
      <c r="DI32" s="643"/>
      <c r="DJ32" s="643"/>
      <c r="DK32" s="644"/>
      <c r="DL32" s="648">
        <v>10</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1812457</v>
      </c>
      <c r="S33" s="643"/>
      <c r="T33" s="643"/>
      <c r="U33" s="643"/>
      <c r="V33" s="643"/>
      <c r="W33" s="643"/>
      <c r="X33" s="643"/>
      <c r="Y33" s="644"/>
      <c r="Z33" s="675">
        <v>6.7</v>
      </c>
      <c r="AA33" s="675"/>
      <c r="AB33" s="675"/>
      <c r="AC33" s="675"/>
      <c r="AD33" s="676" t="s">
        <v>174</v>
      </c>
      <c r="AE33" s="676"/>
      <c r="AF33" s="676"/>
      <c r="AG33" s="676"/>
      <c r="AH33" s="676"/>
      <c r="AI33" s="676"/>
      <c r="AJ33" s="676"/>
      <c r="AK33" s="676"/>
      <c r="AL33" s="645" t="s">
        <v>174</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98.8</v>
      </c>
      <c r="BH33" s="627"/>
      <c r="BI33" s="627"/>
      <c r="BJ33" s="627"/>
      <c r="BK33" s="627"/>
      <c r="BL33" s="627"/>
      <c r="BM33" s="669">
        <v>94.1</v>
      </c>
      <c r="BN33" s="627"/>
      <c r="BO33" s="627"/>
      <c r="BP33" s="627"/>
      <c r="BQ33" s="671"/>
      <c r="BR33" s="706">
        <v>98.7</v>
      </c>
      <c r="BS33" s="627"/>
      <c r="BT33" s="627"/>
      <c r="BU33" s="627"/>
      <c r="BV33" s="627"/>
      <c r="BW33" s="627"/>
      <c r="BX33" s="669">
        <v>94.3</v>
      </c>
      <c r="BY33" s="627"/>
      <c r="BZ33" s="627"/>
      <c r="CA33" s="627"/>
      <c r="CB33" s="671"/>
      <c r="CD33" s="681" t="s">
        <v>318</v>
      </c>
      <c r="CE33" s="682"/>
      <c r="CF33" s="682"/>
      <c r="CG33" s="682"/>
      <c r="CH33" s="682"/>
      <c r="CI33" s="682"/>
      <c r="CJ33" s="682"/>
      <c r="CK33" s="682"/>
      <c r="CL33" s="682"/>
      <c r="CM33" s="682"/>
      <c r="CN33" s="682"/>
      <c r="CO33" s="682"/>
      <c r="CP33" s="682"/>
      <c r="CQ33" s="683"/>
      <c r="CR33" s="642">
        <v>13530889</v>
      </c>
      <c r="CS33" s="661"/>
      <c r="CT33" s="661"/>
      <c r="CU33" s="661"/>
      <c r="CV33" s="661"/>
      <c r="CW33" s="661"/>
      <c r="CX33" s="661"/>
      <c r="CY33" s="662"/>
      <c r="CZ33" s="645">
        <v>50.5</v>
      </c>
      <c r="DA33" s="663"/>
      <c r="DB33" s="663"/>
      <c r="DC33" s="664"/>
      <c r="DD33" s="648">
        <v>6465565</v>
      </c>
      <c r="DE33" s="661"/>
      <c r="DF33" s="661"/>
      <c r="DG33" s="661"/>
      <c r="DH33" s="661"/>
      <c r="DI33" s="661"/>
      <c r="DJ33" s="661"/>
      <c r="DK33" s="662"/>
      <c r="DL33" s="648">
        <v>5083642</v>
      </c>
      <c r="DM33" s="661"/>
      <c r="DN33" s="661"/>
      <c r="DO33" s="661"/>
      <c r="DP33" s="661"/>
      <c r="DQ33" s="661"/>
      <c r="DR33" s="661"/>
      <c r="DS33" s="661"/>
      <c r="DT33" s="661"/>
      <c r="DU33" s="661"/>
      <c r="DV33" s="662"/>
      <c r="DW33" s="645">
        <v>41.5</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23032</v>
      </c>
      <c r="S34" s="643"/>
      <c r="T34" s="643"/>
      <c r="U34" s="643"/>
      <c r="V34" s="643"/>
      <c r="W34" s="643"/>
      <c r="X34" s="643"/>
      <c r="Y34" s="644"/>
      <c r="Z34" s="675">
        <v>0.1</v>
      </c>
      <c r="AA34" s="675"/>
      <c r="AB34" s="675"/>
      <c r="AC34" s="675"/>
      <c r="AD34" s="676" t="s">
        <v>174</v>
      </c>
      <c r="AE34" s="676"/>
      <c r="AF34" s="676"/>
      <c r="AG34" s="676"/>
      <c r="AH34" s="676"/>
      <c r="AI34" s="676"/>
      <c r="AJ34" s="676"/>
      <c r="AK34" s="676"/>
      <c r="AL34" s="645" t="s">
        <v>243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3743522</v>
      </c>
      <c r="CS34" s="643"/>
      <c r="CT34" s="643"/>
      <c r="CU34" s="643"/>
      <c r="CV34" s="643"/>
      <c r="CW34" s="643"/>
      <c r="CX34" s="643"/>
      <c r="CY34" s="644"/>
      <c r="CZ34" s="645">
        <v>14</v>
      </c>
      <c r="DA34" s="663"/>
      <c r="DB34" s="663"/>
      <c r="DC34" s="664"/>
      <c r="DD34" s="648">
        <v>3120116</v>
      </c>
      <c r="DE34" s="643"/>
      <c r="DF34" s="643"/>
      <c r="DG34" s="643"/>
      <c r="DH34" s="643"/>
      <c r="DI34" s="643"/>
      <c r="DJ34" s="643"/>
      <c r="DK34" s="644"/>
      <c r="DL34" s="648">
        <v>2645808</v>
      </c>
      <c r="DM34" s="643"/>
      <c r="DN34" s="643"/>
      <c r="DO34" s="643"/>
      <c r="DP34" s="643"/>
      <c r="DQ34" s="643"/>
      <c r="DR34" s="643"/>
      <c r="DS34" s="643"/>
      <c r="DT34" s="643"/>
      <c r="DU34" s="643"/>
      <c r="DV34" s="644"/>
      <c r="DW34" s="645">
        <v>21.6</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14951</v>
      </c>
      <c r="S35" s="643"/>
      <c r="T35" s="643"/>
      <c r="U35" s="643"/>
      <c r="V35" s="643"/>
      <c r="W35" s="643"/>
      <c r="X35" s="643"/>
      <c r="Y35" s="644"/>
      <c r="Z35" s="675">
        <v>0.1</v>
      </c>
      <c r="AA35" s="675"/>
      <c r="AB35" s="675"/>
      <c r="AC35" s="675"/>
      <c r="AD35" s="676" t="s">
        <v>243</v>
      </c>
      <c r="AE35" s="676"/>
      <c r="AF35" s="676"/>
      <c r="AG35" s="676"/>
      <c r="AH35" s="676"/>
      <c r="AI35" s="676"/>
      <c r="AJ35" s="676"/>
      <c r="AK35" s="676"/>
      <c r="AL35" s="645" t="s">
        <v>243</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30997</v>
      </c>
      <c r="CS35" s="661"/>
      <c r="CT35" s="661"/>
      <c r="CU35" s="661"/>
      <c r="CV35" s="661"/>
      <c r="CW35" s="661"/>
      <c r="CX35" s="661"/>
      <c r="CY35" s="662"/>
      <c r="CZ35" s="645">
        <v>0.1</v>
      </c>
      <c r="DA35" s="663"/>
      <c r="DB35" s="663"/>
      <c r="DC35" s="664"/>
      <c r="DD35" s="648">
        <v>30997</v>
      </c>
      <c r="DE35" s="661"/>
      <c r="DF35" s="661"/>
      <c r="DG35" s="661"/>
      <c r="DH35" s="661"/>
      <c r="DI35" s="661"/>
      <c r="DJ35" s="661"/>
      <c r="DK35" s="662"/>
      <c r="DL35" s="648">
        <v>30997</v>
      </c>
      <c r="DM35" s="661"/>
      <c r="DN35" s="661"/>
      <c r="DO35" s="661"/>
      <c r="DP35" s="661"/>
      <c r="DQ35" s="661"/>
      <c r="DR35" s="661"/>
      <c r="DS35" s="661"/>
      <c r="DT35" s="661"/>
      <c r="DU35" s="661"/>
      <c r="DV35" s="662"/>
      <c r="DW35" s="645">
        <v>0.3</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137579</v>
      </c>
      <c r="S36" s="643"/>
      <c r="T36" s="643"/>
      <c r="U36" s="643"/>
      <c r="V36" s="643"/>
      <c r="W36" s="643"/>
      <c r="X36" s="643"/>
      <c r="Y36" s="644"/>
      <c r="Z36" s="675">
        <v>0.5</v>
      </c>
      <c r="AA36" s="675"/>
      <c r="AB36" s="675"/>
      <c r="AC36" s="675"/>
      <c r="AD36" s="676" t="s">
        <v>174</v>
      </c>
      <c r="AE36" s="676"/>
      <c r="AF36" s="676"/>
      <c r="AG36" s="676"/>
      <c r="AH36" s="676"/>
      <c r="AI36" s="676"/>
      <c r="AJ36" s="676"/>
      <c r="AK36" s="676"/>
      <c r="AL36" s="645" t="s">
        <v>243</v>
      </c>
      <c r="AM36" s="646"/>
      <c r="AN36" s="646"/>
      <c r="AO36" s="677"/>
      <c r="AP36" s="235"/>
      <c r="AQ36" s="694" t="s">
        <v>326</v>
      </c>
      <c r="AR36" s="695"/>
      <c r="AS36" s="695"/>
      <c r="AT36" s="695"/>
      <c r="AU36" s="695"/>
      <c r="AV36" s="695"/>
      <c r="AW36" s="695"/>
      <c r="AX36" s="695"/>
      <c r="AY36" s="696"/>
      <c r="AZ36" s="697">
        <v>2569985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336287</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7649173</v>
      </c>
      <c r="CS36" s="643"/>
      <c r="CT36" s="643"/>
      <c r="CU36" s="643"/>
      <c r="CV36" s="643"/>
      <c r="CW36" s="643"/>
      <c r="CX36" s="643"/>
      <c r="CY36" s="644"/>
      <c r="CZ36" s="645">
        <v>28.6</v>
      </c>
      <c r="DA36" s="663"/>
      <c r="DB36" s="663"/>
      <c r="DC36" s="664"/>
      <c r="DD36" s="648">
        <v>1642817</v>
      </c>
      <c r="DE36" s="643"/>
      <c r="DF36" s="643"/>
      <c r="DG36" s="643"/>
      <c r="DH36" s="643"/>
      <c r="DI36" s="643"/>
      <c r="DJ36" s="643"/>
      <c r="DK36" s="644"/>
      <c r="DL36" s="648">
        <v>829148</v>
      </c>
      <c r="DM36" s="643"/>
      <c r="DN36" s="643"/>
      <c r="DO36" s="643"/>
      <c r="DP36" s="643"/>
      <c r="DQ36" s="643"/>
      <c r="DR36" s="643"/>
      <c r="DS36" s="643"/>
      <c r="DT36" s="643"/>
      <c r="DU36" s="643"/>
      <c r="DV36" s="644"/>
      <c r="DW36" s="645">
        <v>6.8</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66268</v>
      </c>
      <c r="S37" s="643"/>
      <c r="T37" s="643"/>
      <c r="U37" s="643"/>
      <c r="V37" s="643"/>
      <c r="W37" s="643"/>
      <c r="X37" s="643"/>
      <c r="Y37" s="644"/>
      <c r="Z37" s="675">
        <v>0.2</v>
      </c>
      <c r="AA37" s="675"/>
      <c r="AB37" s="675"/>
      <c r="AC37" s="675"/>
      <c r="AD37" s="676" t="s">
        <v>174</v>
      </c>
      <c r="AE37" s="676"/>
      <c r="AF37" s="676"/>
      <c r="AG37" s="676"/>
      <c r="AH37" s="676"/>
      <c r="AI37" s="676"/>
      <c r="AJ37" s="676"/>
      <c r="AK37" s="676"/>
      <c r="AL37" s="645" t="s">
        <v>243</v>
      </c>
      <c r="AM37" s="646"/>
      <c r="AN37" s="646"/>
      <c r="AO37" s="677"/>
      <c r="AQ37" s="685" t="s">
        <v>330</v>
      </c>
      <c r="AR37" s="686"/>
      <c r="AS37" s="686"/>
      <c r="AT37" s="686"/>
      <c r="AU37" s="686"/>
      <c r="AV37" s="686"/>
      <c r="AW37" s="686"/>
      <c r="AX37" s="686"/>
      <c r="AY37" s="687"/>
      <c r="AZ37" s="642">
        <v>393448</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274923</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322298</v>
      </c>
      <c r="CS37" s="661"/>
      <c r="CT37" s="661"/>
      <c r="CU37" s="661"/>
      <c r="CV37" s="661"/>
      <c r="CW37" s="661"/>
      <c r="CX37" s="661"/>
      <c r="CY37" s="662"/>
      <c r="CZ37" s="645">
        <v>1.2</v>
      </c>
      <c r="DA37" s="663"/>
      <c r="DB37" s="663"/>
      <c r="DC37" s="664"/>
      <c r="DD37" s="648">
        <v>322298</v>
      </c>
      <c r="DE37" s="661"/>
      <c r="DF37" s="661"/>
      <c r="DG37" s="661"/>
      <c r="DH37" s="661"/>
      <c r="DI37" s="661"/>
      <c r="DJ37" s="661"/>
      <c r="DK37" s="662"/>
      <c r="DL37" s="648">
        <v>253020</v>
      </c>
      <c r="DM37" s="661"/>
      <c r="DN37" s="661"/>
      <c r="DO37" s="661"/>
      <c r="DP37" s="661"/>
      <c r="DQ37" s="661"/>
      <c r="DR37" s="661"/>
      <c r="DS37" s="661"/>
      <c r="DT37" s="661"/>
      <c r="DU37" s="661"/>
      <c r="DV37" s="662"/>
      <c r="DW37" s="645">
        <v>2.1</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140086</v>
      </c>
      <c r="S38" s="643"/>
      <c r="T38" s="643"/>
      <c r="U38" s="643"/>
      <c r="V38" s="643"/>
      <c r="W38" s="643"/>
      <c r="X38" s="643"/>
      <c r="Y38" s="644"/>
      <c r="Z38" s="675">
        <v>0.5</v>
      </c>
      <c r="AA38" s="675"/>
      <c r="AB38" s="675"/>
      <c r="AC38" s="675"/>
      <c r="AD38" s="676">
        <v>3717</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82108</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7477</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2094429</v>
      </c>
      <c r="CS38" s="643"/>
      <c r="CT38" s="643"/>
      <c r="CU38" s="643"/>
      <c r="CV38" s="643"/>
      <c r="CW38" s="643"/>
      <c r="CX38" s="643"/>
      <c r="CY38" s="644"/>
      <c r="CZ38" s="645">
        <v>7.8</v>
      </c>
      <c r="DA38" s="663"/>
      <c r="DB38" s="663"/>
      <c r="DC38" s="664"/>
      <c r="DD38" s="648">
        <v>1669832</v>
      </c>
      <c r="DE38" s="643"/>
      <c r="DF38" s="643"/>
      <c r="DG38" s="643"/>
      <c r="DH38" s="643"/>
      <c r="DI38" s="643"/>
      <c r="DJ38" s="643"/>
      <c r="DK38" s="644"/>
      <c r="DL38" s="648">
        <v>1577689</v>
      </c>
      <c r="DM38" s="643"/>
      <c r="DN38" s="643"/>
      <c r="DO38" s="643"/>
      <c r="DP38" s="643"/>
      <c r="DQ38" s="643"/>
      <c r="DR38" s="643"/>
      <c r="DS38" s="643"/>
      <c r="DT38" s="643"/>
      <c r="DU38" s="643"/>
      <c r="DV38" s="644"/>
      <c r="DW38" s="645">
        <v>12.9</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1542900</v>
      </c>
      <c r="S39" s="643"/>
      <c r="T39" s="643"/>
      <c r="U39" s="643"/>
      <c r="V39" s="643"/>
      <c r="W39" s="643"/>
      <c r="X39" s="643"/>
      <c r="Y39" s="644"/>
      <c r="Z39" s="675">
        <v>5.7</v>
      </c>
      <c r="AA39" s="675"/>
      <c r="AB39" s="675"/>
      <c r="AC39" s="675"/>
      <c r="AD39" s="676" t="s">
        <v>174</v>
      </c>
      <c r="AE39" s="676"/>
      <c r="AF39" s="676"/>
      <c r="AG39" s="676"/>
      <c r="AH39" s="676"/>
      <c r="AI39" s="676"/>
      <c r="AJ39" s="676"/>
      <c r="AK39" s="676"/>
      <c r="AL39" s="645" t="s">
        <v>137</v>
      </c>
      <c r="AM39" s="646"/>
      <c r="AN39" s="646"/>
      <c r="AO39" s="677"/>
      <c r="AQ39" s="685" t="s">
        <v>338</v>
      </c>
      <c r="AR39" s="686"/>
      <c r="AS39" s="686"/>
      <c r="AT39" s="686"/>
      <c r="AU39" s="686"/>
      <c r="AV39" s="686"/>
      <c r="AW39" s="686"/>
      <c r="AX39" s="686"/>
      <c r="AY39" s="687"/>
      <c r="AZ39" s="642" t="s">
        <v>137</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11731</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12660</v>
      </c>
      <c r="CS39" s="661"/>
      <c r="CT39" s="661"/>
      <c r="CU39" s="661"/>
      <c r="CV39" s="661"/>
      <c r="CW39" s="661"/>
      <c r="CX39" s="661"/>
      <c r="CY39" s="662"/>
      <c r="CZ39" s="645">
        <v>0</v>
      </c>
      <c r="DA39" s="663"/>
      <c r="DB39" s="663"/>
      <c r="DC39" s="664"/>
      <c r="DD39" s="648">
        <v>1727</v>
      </c>
      <c r="DE39" s="661"/>
      <c r="DF39" s="661"/>
      <c r="DG39" s="661"/>
      <c r="DH39" s="661"/>
      <c r="DI39" s="661"/>
      <c r="DJ39" s="661"/>
      <c r="DK39" s="662"/>
      <c r="DL39" s="648" t="s">
        <v>243</v>
      </c>
      <c r="DM39" s="661"/>
      <c r="DN39" s="661"/>
      <c r="DO39" s="661"/>
      <c r="DP39" s="661"/>
      <c r="DQ39" s="661"/>
      <c r="DR39" s="661"/>
      <c r="DS39" s="661"/>
      <c r="DT39" s="661"/>
      <c r="DU39" s="661"/>
      <c r="DV39" s="662"/>
      <c r="DW39" s="645" t="s">
        <v>137</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243</v>
      </c>
      <c r="S40" s="643"/>
      <c r="T40" s="643"/>
      <c r="U40" s="643"/>
      <c r="V40" s="643"/>
      <c r="W40" s="643"/>
      <c r="X40" s="643"/>
      <c r="Y40" s="644"/>
      <c r="Z40" s="675" t="s">
        <v>174</v>
      </c>
      <c r="AA40" s="675"/>
      <c r="AB40" s="675"/>
      <c r="AC40" s="675"/>
      <c r="AD40" s="676" t="s">
        <v>174</v>
      </c>
      <c r="AE40" s="676"/>
      <c r="AF40" s="676"/>
      <c r="AG40" s="676"/>
      <c r="AH40" s="676"/>
      <c r="AI40" s="676"/>
      <c r="AJ40" s="676"/>
      <c r="AK40" s="676"/>
      <c r="AL40" s="645" t="s">
        <v>243</v>
      </c>
      <c r="AM40" s="646"/>
      <c r="AN40" s="646"/>
      <c r="AO40" s="677"/>
      <c r="AQ40" s="685" t="s">
        <v>342</v>
      </c>
      <c r="AR40" s="686"/>
      <c r="AS40" s="686"/>
      <c r="AT40" s="686"/>
      <c r="AU40" s="686"/>
      <c r="AV40" s="686"/>
      <c r="AW40" s="686"/>
      <c r="AX40" s="686"/>
      <c r="AY40" s="687"/>
      <c r="AZ40" s="642" t="s">
        <v>243</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106</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108</v>
      </c>
      <c r="CS40" s="643"/>
      <c r="CT40" s="643"/>
      <c r="CU40" s="643"/>
      <c r="CV40" s="643"/>
      <c r="CW40" s="643"/>
      <c r="CX40" s="643"/>
      <c r="CY40" s="644"/>
      <c r="CZ40" s="645">
        <v>0</v>
      </c>
      <c r="DA40" s="663"/>
      <c r="DB40" s="663"/>
      <c r="DC40" s="664"/>
      <c r="DD40" s="648">
        <v>76</v>
      </c>
      <c r="DE40" s="643"/>
      <c r="DF40" s="643"/>
      <c r="DG40" s="643"/>
      <c r="DH40" s="643"/>
      <c r="DI40" s="643"/>
      <c r="DJ40" s="643"/>
      <c r="DK40" s="644"/>
      <c r="DL40" s="648" t="s">
        <v>137</v>
      </c>
      <c r="DM40" s="643"/>
      <c r="DN40" s="643"/>
      <c r="DO40" s="643"/>
      <c r="DP40" s="643"/>
      <c r="DQ40" s="643"/>
      <c r="DR40" s="643"/>
      <c r="DS40" s="643"/>
      <c r="DT40" s="643"/>
      <c r="DU40" s="643"/>
      <c r="DV40" s="644"/>
      <c r="DW40" s="645" t="s">
        <v>137</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174</v>
      </c>
      <c r="AA41" s="675"/>
      <c r="AB41" s="675"/>
      <c r="AC41" s="675"/>
      <c r="AD41" s="676" t="s">
        <v>174</v>
      </c>
      <c r="AE41" s="676"/>
      <c r="AF41" s="676"/>
      <c r="AG41" s="676"/>
      <c r="AH41" s="676"/>
      <c r="AI41" s="676"/>
      <c r="AJ41" s="676"/>
      <c r="AK41" s="676"/>
      <c r="AL41" s="645" t="s">
        <v>174</v>
      </c>
      <c r="AM41" s="646"/>
      <c r="AN41" s="646"/>
      <c r="AO41" s="677"/>
      <c r="AQ41" s="685" t="s">
        <v>347</v>
      </c>
      <c r="AR41" s="686"/>
      <c r="AS41" s="686"/>
      <c r="AT41" s="686"/>
      <c r="AU41" s="686"/>
      <c r="AV41" s="686"/>
      <c r="AW41" s="686"/>
      <c r="AX41" s="686"/>
      <c r="AY41" s="687"/>
      <c r="AZ41" s="642">
        <v>508494</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2</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137</v>
      </c>
      <c r="CS41" s="661"/>
      <c r="CT41" s="661"/>
      <c r="CU41" s="661"/>
      <c r="CV41" s="661"/>
      <c r="CW41" s="661"/>
      <c r="CX41" s="661"/>
      <c r="CY41" s="662"/>
      <c r="CZ41" s="645" t="s">
        <v>174</v>
      </c>
      <c r="DA41" s="663"/>
      <c r="DB41" s="663"/>
      <c r="DC41" s="664"/>
      <c r="DD41" s="648" t="s">
        <v>243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729200</v>
      </c>
      <c r="S42" s="643"/>
      <c r="T42" s="643"/>
      <c r="U42" s="643"/>
      <c r="V42" s="643"/>
      <c r="W42" s="643"/>
      <c r="X42" s="643"/>
      <c r="Y42" s="644"/>
      <c r="Z42" s="675">
        <v>2.7</v>
      </c>
      <c r="AA42" s="675"/>
      <c r="AB42" s="675"/>
      <c r="AC42" s="675"/>
      <c r="AD42" s="676" t="s">
        <v>174</v>
      </c>
      <c r="AE42" s="676"/>
      <c r="AF42" s="676"/>
      <c r="AG42" s="676"/>
      <c r="AH42" s="676"/>
      <c r="AI42" s="676"/>
      <c r="AJ42" s="676"/>
      <c r="AK42" s="676"/>
      <c r="AL42" s="645" t="s">
        <v>174</v>
      </c>
      <c r="AM42" s="646"/>
      <c r="AN42" s="646"/>
      <c r="AO42" s="677"/>
      <c r="AQ42" s="678" t="s">
        <v>351</v>
      </c>
      <c r="AR42" s="679"/>
      <c r="AS42" s="679"/>
      <c r="AT42" s="679"/>
      <c r="AU42" s="679"/>
      <c r="AV42" s="679"/>
      <c r="AW42" s="679"/>
      <c r="AX42" s="679"/>
      <c r="AY42" s="680"/>
      <c r="AZ42" s="626">
        <v>1585935</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348</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1382832</v>
      </c>
      <c r="CS42" s="643"/>
      <c r="CT42" s="643"/>
      <c r="CU42" s="643"/>
      <c r="CV42" s="643"/>
      <c r="CW42" s="643"/>
      <c r="CX42" s="643"/>
      <c r="CY42" s="644"/>
      <c r="CZ42" s="645">
        <v>5.2</v>
      </c>
      <c r="DA42" s="646"/>
      <c r="DB42" s="646"/>
      <c r="DC42" s="647"/>
      <c r="DD42" s="648">
        <v>261739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26949340</v>
      </c>
      <c r="S43" s="665"/>
      <c r="T43" s="665"/>
      <c r="U43" s="665"/>
      <c r="V43" s="665"/>
      <c r="W43" s="665"/>
      <c r="X43" s="665"/>
      <c r="Y43" s="666"/>
      <c r="Z43" s="667">
        <v>100</v>
      </c>
      <c r="AA43" s="667"/>
      <c r="AB43" s="667"/>
      <c r="AC43" s="667"/>
      <c r="AD43" s="668">
        <v>11532640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48419</v>
      </c>
      <c r="CS43" s="661"/>
      <c r="CT43" s="661"/>
      <c r="CU43" s="661"/>
      <c r="CV43" s="661"/>
      <c r="CW43" s="661"/>
      <c r="CX43" s="661"/>
      <c r="CY43" s="662"/>
      <c r="CZ43" s="645">
        <v>0.2</v>
      </c>
      <c r="DA43" s="663"/>
      <c r="DB43" s="663"/>
      <c r="DC43" s="664"/>
      <c r="DD43" s="648">
        <v>48419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1382832</v>
      </c>
      <c r="CS44" s="643"/>
      <c r="CT44" s="643"/>
      <c r="CU44" s="643"/>
      <c r="CV44" s="643"/>
      <c r="CW44" s="643"/>
      <c r="CX44" s="643"/>
      <c r="CY44" s="644"/>
      <c r="CZ44" s="645">
        <v>5.2</v>
      </c>
      <c r="DA44" s="646"/>
      <c r="DB44" s="646"/>
      <c r="DC44" s="647"/>
      <c r="DD44" s="648">
        <v>261739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507213</v>
      </c>
      <c r="CS45" s="661"/>
      <c r="CT45" s="661"/>
      <c r="CU45" s="661"/>
      <c r="CV45" s="661"/>
      <c r="CW45" s="661"/>
      <c r="CX45" s="661"/>
      <c r="CY45" s="662"/>
      <c r="CZ45" s="645">
        <v>1.9</v>
      </c>
      <c r="DA45" s="663"/>
      <c r="DB45" s="663"/>
      <c r="DC45" s="664"/>
      <c r="DD45" s="648">
        <v>18539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844336</v>
      </c>
      <c r="CS46" s="643"/>
      <c r="CT46" s="643"/>
      <c r="CU46" s="643"/>
      <c r="CV46" s="643"/>
      <c r="CW46" s="643"/>
      <c r="CX46" s="643"/>
      <c r="CY46" s="644"/>
      <c r="CZ46" s="645">
        <v>3.2</v>
      </c>
      <c r="DA46" s="646"/>
      <c r="DB46" s="646"/>
      <c r="DC46" s="647"/>
      <c r="DD46" s="648">
        <v>242130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243</v>
      </c>
      <c r="CS47" s="661"/>
      <c r="CT47" s="661"/>
      <c r="CU47" s="661"/>
      <c r="CV47" s="661"/>
      <c r="CW47" s="661"/>
      <c r="CX47" s="661"/>
      <c r="CY47" s="662"/>
      <c r="CZ47" s="645" t="s">
        <v>243</v>
      </c>
      <c r="DA47" s="663"/>
      <c r="DB47" s="663"/>
      <c r="DC47" s="664"/>
      <c r="DD47" s="648" t="s">
        <v>243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174</v>
      </c>
      <c r="CS48" s="643"/>
      <c r="CT48" s="643"/>
      <c r="CU48" s="643"/>
      <c r="CV48" s="643"/>
      <c r="CW48" s="643"/>
      <c r="CX48" s="643"/>
      <c r="CY48" s="644"/>
      <c r="CZ48" s="645" t="s">
        <v>243</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26782625</v>
      </c>
      <c r="CS49" s="627"/>
      <c r="CT49" s="627"/>
      <c r="CU49" s="627"/>
      <c r="CV49" s="627"/>
      <c r="CW49" s="627"/>
      <c r="CX49" s="627"/>
      <c r="CY49" s="628"/>
      <c r="CZ49" s="629">
        <v>100</v>
      </c>
      <c r="DA49" s="630"/>
      <c r="DB49" s="630"/>
      <c r="DC49" s="631"/>
      <c r="DD49" s="632">
        <v>13765784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1Ff44d40nl4INXcLFEWK2pqqrt4U4v2EhpWSbbz3d2dbp36IuFbNwUn1SDFiuWaROGkmQ57ExzK1RuR1U+cnAQ==" saltValue="v9iPmMchLr1zMGSf/2jg3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1" t="s">
        <v>366</v>
      </c>
      <c r="DK2" s="1172"/>
      <c r="DL2" s="1172"/>
      <c r="DM2" s="1172"/>
      <c r="DN2" s="1172"/>
      <c r="DO2" s="1173"/>
      <c r="DP2" s="251"/>
      <c r="DQ2" s="1171" t="s">
        <v>367</v>
      </c>
      <c r="DR2" s="1172"/>
      <c r="DS2" s="1172"/>
      <c r="DT2" s="1172"/>
      <c r="DU2" s="1172"/>
      <c r="DV2" s="1172"/>
      <c r="DW2" s="1172"/>
      <c r="DX2" s="1172"/>
      <c r="DY2" s="1172"/>
      <c r="DZ2" s="1173"/>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6" t="s">
        <v>370</v>
      </c>
      <c r="B5" s="1057"/>
      <c r="C5" s="1057"/>
      <c r="D5" s="1057"/>
      <c r="E5" s="1057"/>
      <c r="F5" s="1057"/>
      <c r="G5" s="1057"/>
      <c r="H5" s="1057"/>
      <c r="I5" s="1057"/>
      <c r="J5" s="1057"/>
      <c r="K5" s="1057"/>
      <c r="L5" s="1057"/>
      <c r="M5" s="1057"/>
      <c r="N5" s="1057"/>
      <c r="O5" s="1057"/>
      <c r="P5" s="1058"/>
      <c r="Q5" s="1062" t="s">
        <v>371</v>
      </c>
      <c r="R5" s="1063"/>
      <c r="S5" s="1063"/>
      <c r="T5" s="1063"/>
      <c r="U5" s="1064"/>
      <c r="V5" s="1062" t="s">
        <v>372</v>
      </c>
      <c r="W5" s="1063"/>
      <c r="X5" s="1063"/>
      <c r="Y5" s="1063"/>
      <c r="Z5" s="1064"/>
      <c r="AA5" s="1062" t="s">
        <v>373</v>
      </c>
      <c r="AB5" s="1063"/>
      <c r="AC5" s="1063"/>
      <c r="AD5" s="1063"/>
      <c r="AE5" s="1063"/>
      <c r="AF5" s="1174" t="s">
        <v>374</v>
      </c>
      <c r="AG5" s="1063"/>
      <c r="AH5" s="1063"/>
      <c r="AI5" s="1063"/>
      <c r="AJ5" s="1078"/>
      <c r="AK5" s="1063" t="s">
        <v>375</v>
      </c>
      <c r="AL5" s="1063"/>
      <c r="AM5" s="1063"/>
      <c r="AN5" s="1063"/>
      <c r="AO5" s="1064"/>
      <c r="AP5" s="1062" t="s">
        <v>376</v>
      </c>
      <c r="AQ5" s="1063"/>
      <c r="AR5" s="1063"/>
      <c r="AS5" s="1063"/>
      <c r="AT5" s="1064"/>
      <c r="AU5" s="1062" t="s">
        <v>377</v>
      </c>
      <c r="AV5" s="1063"/>
      <c r="AW5" s="1063"/>
      <c r="AX5" s="1063"/>
      <c r="AY5" s="1078"/>
      <c r="AZ5" s="258"/>
      <c r="BA5" s="258"/>
      <c r="BB5" s="258"/>
      <c r="BC5" s="258"/>
      <c r="BD5" s="258"/>
      <c r="BE5" s="259"/>
      <c r="BF5" s="259"/>
      <c r="BG5" s="259"/>
      <c r="BH5" s="259"/>
      <c r="BI5" s="259"/>
      <c r="BJ5" s="259"/>
      <c r="BK5" s="259"/>
      <c r="BL5" s="259"/>
      <c r="BM5" s="259"/>
      <c r="BN5" s="259"/>
      <c r="BO5" s="259"/>
      <c r="BP5" s="259"/>
      <c r="BQ5" s="1056" t="s">
        <v>378</v>
      </c>
      <c r="BR5" s="1057"/>
      <c r="BS5" s="1057"/>
      <c r="BT5" s="1057"/>
      <c r="BU5" s="1057"/>
      <c r="BV5" s="1057"/>
      <c r="BW5" s="1057"/>
      <c r="BX5" s="1057"/>
      <c r="BY5" s="1057"/>
      <c r="BZ5" s="1057"/>
      <c r="CA5" s="1057"/>
      <c r="CB5" s="1057"/>
      <c r="CC5" s="1057"/>
      <c r="CD5" s="1057"/>
      <c r="CE5" s="1057"/>
      <c r="CF5" s="1057"/>
      <c r="CG5" s="1058"/>
      <c r="CH5" s="1062" t="s">
        <v>379</v>
      </c>
      <c r="CI5" s="1063"/>
      <c r="CJ5" s="1063"/>
      <c r="CK5" s="1063"/>
      <c r="CL5" s="1064"/>
      <c r="CM5" s="1062" t="s">
        <v>380</v>
      </c>
      <c r="CN5" s="1063"/>
      <c r="CO5" s="1063"/>
      <c r="CP5" s="1063"/>
      <c r="CQ5" s="1064"/>
      <c r="CR5" s="1062" t="s">
        <v>381</v>
      </c>
      <c r="CS5" s="1063"/>
      <c r="CT5" s="1063"/>
      <c r="CU5" s="1063"/>
      <c r="CV5" s="1064"/>
      <c r="CW5" s="1062" t="s">
        <v>382</v>
      </c>
      <c r="CX5" s="1063"/>
      <c r="CY5" s="1063"/>
      <c r="CZ5" s="1063"/>
      <c r="DA5" s="1064"/>
      <c r="DB5" s="1062" t="s">
        <v>383</v>
      </c>
      <c r="DC5" s="1063"/>
      <c r="DD5" s="1063"/>
      <c r="DE5" s="1063"/>
      <c r="DF5" s="1064"/>
      <c r="DG5" s="1159" t="s">
        <v>384</v>
      </c>
      <c r="DH5" s="1160"/>
      <c r="DI5" s="1160"/>
      <c r="DJ5" s="1160"/>
      <c r="DK5" s="1161"/>
      <c r="DL5" s="1159" t="s">
        <v>385</v>
      </c>
      <c r="DM5" s="1160"/>
      <c r="DN5" s="1160"/>
      <c r="DO5" s="1160"/>
      <c r="DP5" s="1161"/>
      <c r="DQ5" s="1062" t="s">
        <v>386</v>
      </c>
      <c r="DR5" s="1063"/>
      <c r="DS5" s="1063"/>
      <c r="DT5" s="1063"/>
      <c r="DU5" s="1064"/>
      <c r="DV5" s="1062" t="s">
        <v>377</v>
      </c>
      <c r="DW5" s="1063"/>
      <c r="DX5" s="1063"/>
      <c r="DY5" s="1063"/>
      <c r="DZ5" s="1078"/>
      <c r="EA5" s="256"/>
    </row>
    <row r="6" spans="1:131" s="257" customFormat="1" ht="26.25" customHeight="1" thickBot="1" x14ac:dyDescent="0.2">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5"/>
      <c r="AG6" s="1066"/>
      <c r="AH6" s="1066"/>
      <c r="AI6" s="1066"/>
      <c r="AJ6" s="1079"/>
      <c r="AK6" s="1066"/>
      <c r="AL6" s="1066"/>
      <c r="AM6" s="1066"/>
      <c r="AN6" s="1066"/>
      <c r="AO6" s="1067"/>
      <c r="AP6" s="1065"/>
      <c r="AQ6" s="1066"/>
      <c r="AR6" s="1066"/>
      <c r="AS6" s="1066"/>
      <c r="AT6" s="1067"/>
      <c r="AU6" s="1065"/>
      <c r="AV6" s="1066"/>
      <c r="AW6" s="1066"/>
      <c r="AX6" s="1066"/>
      <c r="AY6" s="1079"/>
      <c r="AZ6" s="254"/>
      <c r="BA6" s="254"/>
      <c r="BB6" s="254"/>
      <c r="BC6" s="254"/>
      <c r="BD6" s="254"/>
      <c r="BE6" s="255"/>
      <c r="BF6" s="255"/>
      <c r="BG6" s="255"/>
      <c r="BH6" s="255"/>
      <c r="BI6" s="255"/>
      <c r="BJ6" s="255"/>
      <c r="BK6" s="255"/>
      <c r="BL6" s="255"/>
      <c r="BM6" s="255"/>
      <c r="BN6" s="255"/>
      <c r="BO6" s="255"/>
      <c r="BP6" s="255"/>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2"/>
      <c r="DH6" s="1163"/>
      <c r="DI6" s="1163"/>
      <c r="DJ6" s="1163"/>
      <c r="DK6" s="1164"/>
      <c r="DL6" s="1162"/>
      <c r="DM6" s="1163"/>
      <c r="DN6" s="1163"/>
      <c r="DO6" s="1163"/>
      <c r="DP6" s="1164"/>
      <c r="DQ6" s="1065"/>
      <c r="DR6" s="1066"/>
      <c r="DS6" s="1066"/>
      <c r="DT6" s="1066"/>
      <c r="DU6" s="1067"/>
      <c r="DV6" s="1065"/>
      <c r="DW6" s="1066"/>
      <c r="DX6" s="1066"/>
      <c r="DY6" s="1066"/>
      <c r="DZ6" s="1079"/>
      <c r="EA6" s="256"/>
    </row>
    <row r="7" spans="1:131" s="257" customFormat="1" ht="26.25" customHeight="1" thickTop="1" x14ac:dyDescent="0.15">
      <c r="A7" s="260">
        <v>1</v>
      </c>
      <c r="B7" s="1111" t="s">
        <v>387</v>
      </c>
      <c r="C7" s="1112"/>
      <c r="D7" s="1112"/>
      <c r="E7" s="1112"/>
      <c r="F7" s="1112"/>
      <c r="G7" s="1112"/>
      <c r="H7" s="1112"/>
      <c r="I7" s="1112"/>
      <c r="J7" s="1112"/>
      <c r="K7" s="1112"/>
      <c r="L7" s="1112"/>
      <c r="M7" s="1112"/>
      <c r="N7" s="1112"/>
      <c r="O7" s="1112"/>
      <c r="P7" s="1113"/>
      <c r="Q7" s="1165">
        <v>27149</v>
      </c>
      <c r="R7" s="1166"/>
      <c r="S7" s="1166"/>
      <c r="T7" s="1166"/>
      <c r="U7" s="1166"/>
      <c r="V7" s="1166">
        <v>26983</v>
      </c>
      <c r="W7" s="1166"/>
      <c r="X7" s="1166"/>
      <c r="Y7" s="1166"/>
      <c r="Z7" s="1166"/>
      <c r="AA7" s="1166">
        <v>167</v>
      </c>
      <c r="AB7" s="1166"/>
      <c r="AC7" s="1166"/>
      <c r="AD7" s="1166"/>
      <c r="AE7" s="1167"/>
      <c r="AF7" s="1168">
        <v>161</v>
      </c>
      <c r="AG7" s="1169"/>
      <c r="AH7" s="1169"/>
      <c r="AI7" s="1169"/>
      <c r="AJ7" s="1170"/>
      <c r="AK7" s="1152">
        <v>138</v>
      </c>
      <c r="AL7" s="1153"/>
      <c r="AM7" s="1153"/>
      <c r="AN7" s="1153"/>
      <c r="AO7" s="1153"/>
      <c r="AP7" s="1153">
        <v>17215</v>
      </c>
      <c r="AQ7" s="1153"/>
      <c r="AR7" s="1153"/>
      <c r="AS7" s="1153"/>
      <c r="AT7" s="1153"/>
      <c r="AU7" s="1154"/>
      <c r="AV7" s="1154"/>
      <c r="AW7" s="1154"/>
      <c r="AX7" s="1154"/>
      <c r="AY7" s="1155"/>
      <c r="AZ7" s="254"/>
      <c r="BA7" s="254"/>
      <c r="BB7" s="254"/>
      <c r="BC7" s="254"/>
      <c r="BD7" s="254"/>
      <c r="BE7" s="255"/>
      <c r="BF7" s="255"/>
      <c r="BG7" s="255"/>
      <c r="BH7" s="255"/>
      <c r="BI7" s="255"/>
      <c r="BJ7" s="255"/>
      <c r="BK7" s="255"/>
      <c r="BL7" s="255"/>
      <c r="BM7" s="255"/>
      <c r="BN7" s="255"/>
      <c r="BO7" s="255"/>
      <c r="BP7" s="255"/>
      <c r="BQ7" s="261">
        <v>1</v>
      </c>
      <c r="BR7" s="262"/>
      <c r="BS7" s="1156" t="s">
        <v>588</v>
      </c>
      <c r="BT7" s="1157"/>
      <c r="BU7" s="1157"/>
      <c r="BV7" s="1157"/>
      <c r="BW7" s="1157"/>
      <c r="BX7" s="1157"/>
      <c r="BY7" s="1157"/>
      <c r="BZ7" s="1157"/>
      <c r="CA7" s="1157"/>
      <c r="CB7" s="1157"/>
      <c r="CC7" s="1157"/>
      <c r="CD7" s="1157"/>
      <c r="CE7" s="1157"/>
      <c r="CF7" s="1157"/>
      <c r="CG7" s="1158"/>
      <c r="CH7" s="1149">
        <v>7</v>
      </c>
      <c r="CI7" s="1150"/>
      <c r="CJ7" s="1150"/>
      <c r="CK7" s="1150"/>
      <c r="CL7" s="1151"/>
      <c r="CM7" s="1149">
        <v>339</v>
      </c>
      <c r="CN7" s="1150"/>
      <c r="CO7" s="1150"/>
      <c r="CP7" s="1150"/>
      <c r="CQ7" s="1151"/>
      <c r="CR7" s="1149">
        <v>300</v>
      </c>
      <c r="CS7" s="1150"/>
      <c r="CT7" s="1150"/>
      <c r="CU7" s="1150"/>
      <c r="CV7" s="1151"/>
      <c r="CW7" s="1149">
        <v>2</v>
      </c>
      <c r="CX7" s="1150"/>
      <c r="CY7" s="1150"/>
      <c r="CZ7" s="1150"/>
      <c r="DA7" s="1151"/>
      <c r="DB7" s="1149" t="s">
        <v>594</v>
      </c>
      <c r="DC7" s="1150"/>
      <c r="DD7" s="1150"/>
      <c r="DE7" s="1150"/>
      <c r="DF7" s="1151"/>
      <c r="DG7" s="1149" t="s">
        <v>595</v>
      </c>
      <c r="DH7" s="1150"/>
      <c r="DI7" s="1150"/>
      <c r="DJ7" s="1150"/>
      <c r="DK7" s="1151"/>
      <c r="DL7" s="1149" t="s">
        <v>596</v>
      </c>
      <c r="DM7" s="1150"/>
      <c r="DN7" s="1150"/>
      <c r="DO7" s="1150"/>
      <c r="DP7" s="1151"/>
      <c r="DQ7" s="1149" t="s">
        <v>594</v>
      </c>
      <c r="DR7" s="1150"/>
      <c r="DS7" s="1150"/>
      <c r="DT7" s="1150"/>
      <c r="DU7" s="1151"/>
      <c r="DV7" s="1176"/>
      <c r="DW7" s="1177"/>
      <c r="DX7" s="1177"/>
      <c r="DY7" s="1177"/>
      <c r="DZ7" s="1178"/>
      <c r="EA7" s="256"/>
    </row>
    <row r="8" spans="1:131" s="257" customFormat="1" ht="26.25" customHeight="1" x14ac:dyDescent="0.15">
      <c r="A8" s="263">
        <v>2</v>
      </c>
      <c r="B8" s="1098" t="s">
        <v>388</v>
      </c>
      <c r="C8" s="1099"/>
      <c r="D8" s="1099"/>
      <c r="E8" s="1099"/>
      <c r="F8" s="1099"/>
      <c r="G8" s="1099"/>
      <c r="H8" s="1099"/>
      <c r="I8" s="1099"/>
      <c r="J8" s="1099"/>
      <c r="K8" s="1099"/>
      <c r="L8" s="1099"/>
      <c r="M8" s="1099"/>
      <c r="N8" s="1099"/>
      <c r="O8" s="1099"/>
      <c r="P8" s="1100"/>
      <c r="Q8" s="1104">
        <v>0</v>
      </c>
      <c r="R8" s="1105"/>
      <c r="S8" s="1105"/>
      <c r="T8" s="1105"/>
      <c r="U8" s="1105"/>
      <c r="V8" s="1105">
        <v>0</v>
      </c>
      <c r="W8" s="1105"/>
      <c r="X8" s="1105"/>
      <c r="Y8" s="1105"/>
      <c r="Z8" s="1105"/>
      <c r="AA8" s="1105">
        <v>0</v>
      </c>
      <c r="AB8" s="1105"/>
      <c r="AC8" s="1105"/>
      <c r="AD8" s="1105"/>
      <c r="AE8" s="1106"/>
      <c r="AF8" s="1080" t="s">
        <v>389</v>
      </c>
      <c r="AG8" s="1081"/>
      <c r="AH8" s="1081"/>
      <c r="AI8" s="1081"/>
      <c r="AJ8" s="1082"/>
      <c r="AK8" s="1147">
        <v>0</v>
      </c>
      <c r="AL8" s="1148"/>
      <c r="AM8" s="1148"/>
      <c r="AN8" s="1148"/>
      <c r="AO8" s="1148"/>
      <c r="AP8" s="1148">
        <v>0</v>
      </c>
      <c r="AQ8" s="1148"/>
      <c r="AR8" s="1148"/>
      <c r="AS8" s="1148"/>
      <c r="AT8" s="1148"/>
      <c r="AU8" s="1145"/>
      <c r="AV8" s="1145"/>
      <c r="AW8" s="1145"/>
      <c r="AX8" s="1145"/>
      <c r="AY8" s="1146"/>
      <c r="AZ8" s="254"/>
      <c r="BA8" s="254"/>
      <c r="BB8" s="254"/>
      <c r="BC8" s="254"/>
      <c r="BD8" s="254"/>
      <c r="BE8" s="255"/>
      <c r="BF8" s="255"/>
      <c r="BG8" s="255"/>
      <c r="BH8" s="255"/>
      <c r="BI8" s="255"/>
      <c r="BJ8" s="255"/>
      <c r="BK8" s="255"/>
      <c r="BL8" s="255"/>
      <c r="BM8" s="255"/>
      <c r="BN8" s="255"/>
      <c r="BO8" s="255"/>
      <c r="BP8" s="255"/>
      <c r="BQ8" s="264">
        <v>2</v>
      </c>
      <c r="BR8" s="265"/>
      <c r="BS8" s="1075"/>
      <c r="BT8" s="1076"/>
      <c r="BU8" s="1076"/>
      <c r="BV8" s="1076"/>
      <c r="BW8" s="1076"/>
      <c r="BX8" s="1076"/>
      <c r="BY8" s="1076"/>
      <c r="BZ8" s="1076"/>
      <c r="CA8" s="1076"/>
      <c r="CB8" s="1076"/>
      <c r="CC8" s="1076"/>
      <c r="CD8" s="1076"/>
      <c r="CE8" s="1076"/>
      <c r="CF8" s="1076"/>
      <c r="CG8" s="1077"/>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256"/>
    </row>
    <row r="9" spans="1:131" s="257" customFormat="1" ht="26.25" customHeight="1" x14ac:dyDescent="0.15">
      <c r="A9" s="263">
        <v>3</v>
      </c>
      <c r="B9" s="1098"/>
      <c r="C9" s="1099"/>
      <c r="D9" s="1099"/>
      <c r="E9" s="1099"/>
      <c r="F9" s="1099"/>
      <c r="G9" s="1099"/>
      <c r="H9" s="1099"/>
      <c r="I9" s="1099"/>
      <c r="J9" s="1099"/>
      <c r="K9" s="1099"/>
      <c r="L9" s="1099"/>
      <c r="M9" s="1099"/>
      <c r="N9" s="1099"/>
      <c r="O9" s="1099"/>
      <c r="P9" s="1100"/>
      <c r="Q9" s="1104"/>
      <c r="R9" s="1105"/>
      <c r="S9" s="1105"/>
      <c r="T9" s="1105"/>
      <c r="U9" s="1105"/>
      <c r="V9" s="1105"/>
      <c r="W9" s="1105"/>
      <c r="X9" s="1105"/>
      <c r="Y9" s="1105"/>
      <c r="Z9" s="1105"/>
      <c r="AA9" s="1105"/>
      <c r="AB9" s="1105"/>
      <c r="AC9" s="1105"/>
      <c r="AD9" s="1105"/>
      <c r="AE9" s="1106"/>
      <c r="AF9" s="1080"/>
      <c r="AG9" s="1081"/>
      <c r="AH9" s="1081"/>
      <c r="AI9" s="1081"/>
      <c r="AJ9" s="1082"/>
      <c r="AK9" s="1147"/>
      <c r="AL9" s="1148"/>
      <c r="AM9" s="1148"/>
      <c r="AN9" s="1148"/>
      <c r="AO9" s="1148"/>
      <c r="AP9" s="1148"/>
      <c r="AQ9" s="1148"/>
      <c r="AR9" s="1148"/>
      <c r="AS9" s="1148"/>
      <c r="AT9" s="1148"/>
      <c r="AU9" s="1145"/>
      <c r="AV9" s="1145"/>
      <c r="AW9" s="1145"/>
      <c r="AX9" s="1145"/>
      <c r="AY9" s="1146"/>
      <c r="AZ9" s="254"/>
      <c r="BA9" s="254"/>
      <c r="BB9" s="254"/>
      <c r="BC9" s="254"/>
      <c r="BD9" s="254"/>
      <c r="BE9" s="255"/>
      <c r="BF9" s="255"/>
      <c r="BG9" s="255"/>
      <c r="BH9" s="255"/>
      <c r="BI9" s="255"/>
      <c r="BJ9" s="255"/>
      <c r="BK9" s="255"/>
      <c r="BL9" s="255"/>
      <c r="BM9" s="255"/>
      <c r="BN9" s="255"/>
      <c r="BO9" s="255"/>
      <c r="BP9" s="255"/>
      <c r="BQ9" s="264">
        <v>3</v>
      </c>
      <c r="BR9" s="265"/>
      <c r="BS9" s="1075"/>
      <c r="BT9" s="1076"/>
      <c r="BU9" s="1076"/>
      <c r="BV9" s="1076"/>
      <c r="BW9" s="1076"/>
      <c r="BX9" s="1076"/>
      <c r="BY9" s="1076"/>
      <c r="BZ9" s="1076"/>
      <c r="CA9" s="1076"/>
      <c r="CB9" s="1076"/>
      <c r="CC9" s="1076"/>
      <c r="CD9" s="1076"/>
      <c r="CE9" s="1076"/>
      <c r="CF9" s="1076"/>
      <c r="CG9" s="1077"/>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56"/>
    </row>
    <row r="10" spans="1:131" s="257" customFormat="1" ht="26.25" customHeight="1" x14ac:dyDescent="0.15">
      <c r="A10" s="263">
        <v>4</v>
      </c>
      <c r="B10" s="1098"/>
      <c r="C10" s="1099"/>
      <c r="D10" s="1099"/>
      <c r="E10" s="1099"/>
      <c r="F10" s="1099"/>
      <c r="G10" s="1099"/>
      <c r="H10" s="1099"/>
      <c r="I10" s="1099"/>
      <c r="J10" s="1099"/>
      <c r="K10" s="1099"/>
      <c r="L10" s="1099"/>
      <c r="M10" s="1099"/>
      <c r="N10" s="1099"/>
      <c r="O10" s="1099"/>
      <c r="P10" s="1100"/>
      <c r="Q10" s="1104"/>
      <c r="R10" s="1105"/>
      <c r="S10" s="1105"/>
      <c r="T10" s="1105"/>
      <c r="U10" s="1105"/>
      <c r="V10" s="1105"/>
      <c r="W10" s="1105"/>
      <c r="X10" s="1105"/>
      <c r="Y10" s="1105"/>
      <c r="Z10" s="1105"/>
      <c r="AA10" s="1105"/>
      <c r="AB10" s="1105"/>
      <c r="AC10" s="1105"/>
      <c r="AD10" s="1105"/>
      <c r="AE10" s="1106"/>
      <c r="AF10" s="1080"/>
      <c r="AG10" s="1081"/>
      <c r="AH10" s="1081"/>
      <c r="AI10" s="1081"/>
      <c r="AJ10" s="1082"/>
      <c r="AK10" s="1147"/>
      <c r="AL10" s="1148"/>
      <c r="AM10" s="1148"/>
      <c r="AN10" s="1148"/>
      <c r="AO10" s="1148"/>
      <c r="AP10" s="1148"/>
      <c r="AQ10" s="1148"/>
      <c r="AR10" s="1148"/>
      <c r="AS10" s="1148"/>
      <c r="AT10" s="1148"/>
      <c r="AU10" s="1145"/>
      <c r="AV10" s="1145"/>
      <c r="AW10" s="1145"/>
      <c r="AX10" s="1145"/>
      <c r="AY10" s="1146"/>
      <c r="AZ10" s="254"/>
      <c r="BA10" s="254"/>
      <c r="BB10" s="254"/>
      <c r="BC10" s="254"/>
      <c r="BD10" s="254"/>
      <c r="BE10" s="255"/>
      <c r="BF10" s="255"/>
      <c r="BG10" s="255"/>
      <c r="BH10" s="255"/>
      <c r="BI10" s="255"/>
      <c r="BJ10" s="255"/>
      <c r="BK10" s="255"/>
      <c r="BL10" s="255"/>
      <c r="BM10" s="255"/>
      <c r="BN10" s="255"/>
      <c r="BO10" s="255"/>
      <c r="BP10" s="255"/>
      <c r="BQ10" s="264">
        <v>4</v>
      </c>
      <c r="BR10" s="265"/>
      <c r="BS10" s="1075"/>
      <c r="BT10" s="1076"/>
      <c r="BU10" s="1076"/>
      <c r="BV10" s="1076"/>
      <c r="BW10" s="1076"/>
      <c r="BX10" s="1076"/>
      <c r="BY10" s="1076"/>
      <c r="BZ10" s="1076"/>
      <c r="CA10" s="1076"/>
      <c r="CB10" s="1076"/>
      <c r="CC10" s="1076"/>
      <c r="CD10" s="1076"/>
      <c r="CE10" s="1076"/>
      <c r="CF10" s="1076"/>
      <c r="CG10" s="1077"/>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56"/>
    </row>
    <row r="11" spans="1:131" s="257" customFormat="1" ht="26.25" customHeight="1" x14ac:dyDescent="0.15">
      <c r="A11" s="263">
        <v>5</v>
      </c>
      <c r="B11" s="1098"/>
      <c r="C11" s="1099"/>
      <c r="D11" s="1099"/>
      <c r="E11" s="1099"/>
      <c r="F11" s="1099"/>
      <c r="G11" s="1099"/>
      <c r="H11" s="1099"/>
      <c r="I11" s="1099"/>
      <c r="J11" s="1099"/>
      <c r="K11" s="1099"/>
      <c r="L11" s="1099"/>
      <c r="M11" s="1099"/>
      <c r="N11" s="1099"/>
      <c r="O11" s="1099"/>
      <c r="P11" s="1100"/>
      <c r="Q11" s="1104"/>
      <c r="R11" s="1105"/>
      <c r="S11" s="1105"/>
      <c r="T11" s="1105"/>
      <c r="U11" s="1105"/>
      <c r="V11" s="1105"/>
      <c r="W11" s="1105"/>
      <c r="X11" s="1105"/>
      <c r="Y11" s="1105"/>
      <c r="Z11" s="1105"/>
      <c r="AA11" s="1105"/>
      <c r="AB11" s="1105"/>
      <c r="AC11" s="1105"/>
      <c r="AD11" s="1105"/>
      <c r="AE11" s="1106"/>
      <c r="AF11" s="1080"/>
      <c r="AG11" s="1081"/>
      <c r="AH11" s="1081"/>
      <c r="AI11" s="1081"/>
      <c r="AJ11" s="1082"/>
      <c r="AK11" s="1147"/>
      <c r="AL11" s="1148"/>
      <c r="AM11" s="1148"/>
      <c r="AN11" s="1148"/>
      <c r="AO11" s="1148"/>
      <c r="AP11" s="1148"/>
      <c r="AQ11" s="1148"/>
      <c r="AR11" s="1148"/>
      <c r="AS11" s="1148"/>
      <c r="AT11" s="1148"/>
      <c r="AU11" s="1145"/>
      <c r="AV11" s="1145"/>
      <c r="AW11" s="1145"/>
      <c r="AX11" s="1145"/>
      <c r="AY11" s="1146"/>
      <c r="AZ11" s="254"/>
      <c r="BA11" s="254"/>
      <c r="BB11" s="254"/>
      <c r="BC11" s="254"/>
      <c r="BD11" s="254"/>
      <c r="BE11" s="255"/>
      <c r="BF11" s="255"/>
      <c r="BG11" s="255"/>
      <c r="BH11" s="255"/>
      <c r="BI11" s="255"/>
      <c r="BJ11" s="255"/>
      <c r="BK11" s="255"/>
      <c r="BL11" s="255"/>
      <c r="BM11" s="255"/>
      <c r="BN11" s="255"/>
      <c r="BO11" s="255"/>
      <c r="BP11" s="255"/>
      <c r="BQ11" s="264">
        <v>5</v>
      </c>
      <c r="BR11" s="265"/>
      <c r="BS11" s="1075"/>
      <c r="BT11" s="1076"/>
      <c r="BU11" s="1076"/>
      <c r="BV11" s="1076"/>
      <c r="BW11" s="1076"/>
      <c r="BX11" s="1076"/>
      <c r="BY11" s="1076"/>
      <c r="BZ11" s="1076"/>
      <c r="CA11" s="1076"/>
      <c r="CB11" s="1076"/>
      <c r="CC11" s="1076"/>
      <c r="CD11" s="1076"/>
      <c r="CE11" s="1076"/>
      <c r="CF11" s="1076"/>
      <c r="CG11" s="1077"/>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56"/>
    </row>
    <row r="12" spans="1:131" s="257" customFormat="1" ht="26.25" customHeight="1" x14ac:dyDescent="0.15">
      <c r="A12" s="263">
        <v>6</v>
      </c>
      <c r="B12" s="1098"/>
      <c r="C12" s="1099"/>
      <c r="D12" s="1099"/>
      <c r="E12" s="1099"/>
      <c r="F12" s="1099"/>
      <c r="G12" s="1099"/>
      <c r="H12" s="1099"/>
      <c r="I12" s="1099"/>
      <c r="J12" s="1099"/>
      <c r="K12" s="1099"/>
      <c r="L12" s="1099"/>
      <c r="M12" s="1099"/>
      <c r="N12" s="1099"/>
      <c r="O12" s="1099"/>
      <c r="P12" s="1100"/>
      <c r="Q12" s="1104"/>
      <c r="R12" s="1105"/>
      <c r="S12" s="1105"/>
      <c r="T12" s="1105"/>
      <c r="U12" s="1105"/>
      <c r="V12" s="1105"/>
      <c r="W12" s="1105"/>
      <c r="X12" s="1105"/>
      <c r="Y12" s="1105"/>
      <c r="Z12" s="1105"/>
      <c r="AA12" s="1105"/>
      <c r="AB12" s="1105"/>
      <c r="AC12" s="1105"/>
      <c r="AD12" s="1105"/>
      <c r="AE12" s="1106"/>
      <c r="AF12" s="1080"/>
      <c r="AG12" s="1081"/>
      <c r="AH12" s="1081"/>
      <c r="AI12" s="1081"/>
      <c r="AJ12" s="1082"/>
      <c r="AK12" s="1147"/>
      <c r="AL12" s="1148"/>
      <c r="AM12" s="1148"/>
      <c r="AN12" s="1148"/>
      <c r="AO12" s="1148"/>
      <c r="AP12" s="1148"/>
      <c r="AQ12" s="1148"/>
      <c r="AR12" s="1148"/>
      <c r="AS12" s="1148"/>
      <c r="AT12" s="1148"/>
      <c r="AU12" s="1145"/>
      <c r="AV12" s="1145"/>
      <c r="AW12" s="1145"/>
      <c r="AX12" s="1145"/>
      <c r="AY12" s="1146"/>
      <c r="AZ12" s="254"/>
      <c r="BA12" s="254"/>
      <c r="BB12" s="254"/>
      <c r="BC12" s="254"/>
      <c r="BD12" s="254"/>
      <c r="BE12" s="255"/>
      <c r="BF12" s="255"/>
      <c r="BG12" s="255"/>
      <c r="BH12" s="255"/>
      <c r="BI12" s="255"/>
      <c r="BJ12" s="255"/>
      <c r="BK12" s="255"/>
      <c r="BL12" s="255"/>
      <c r="BM12" s="255"/>
      <c r="BN12" s="255"/>
      <c r="BO12" s="255"/>
      <c r="BP12" s="255"/>
      <c r="BQ12" s="264">
        <v>6</v>
      </c>
      <c r="BR12" s="265"/>
      <c r="BS12" s="1075"/>
      <c r="BT12" s="1076"/>
      <c r="BU12" s="1076"/>
      <c r="BV12" s="1076"/>
      <c r="BW12" s="1076"/>
      <c r="BX12" s="1076"/>
      <c r="BY12" s="1076"/>
      <c r="BZ12" s="1076"/>
      <c r="CA12" s="1076"/>
      <c r="CB12" s="1076"/>
      <c r="CC12" s="1076"/>
      <c r="CD12" s="1076"/>
      <c r="CE12" s="1076"/>
      <c r="CF12" s="1076"/>
      <c r="CG12" s="1077"/>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56"/>
    </row>
    <row r="13" spans="1:131" s="257" customFormat="1" ht="26.25" customHeight="1" x14ac:dyDescent="0.15">
      <c r="A13" s="263">
        <v>7</v>
      </c>
      <c r="B13" s="1098"/>
      <c r="C13" s="1099"/>
      <c r="D13" s="1099"/>
      <c r="E13" s="1099"/>
      <c r="F13" s="1099"/>
      <c r="G13" s="1099"/>
      <c r="H13" s="1099"/>
      <c r="I13" s="1099"/>
      <c r="J13" s="1099"/>
      <c r="K13" s="1099"/>
      <c r="L13" s="1099"/>
      <c r="M13" s="1099"/>
      <c r="N13" s="1099"/>
      <c r="O13" s="1099"/>
      <c r="P13" s="1100"/>
      <c r="Q13" s="1104"/>
      <c r="R13" s="1105"/>
      <c r="S13" s="1105"/>
      <c r="T13" s="1105"/>
      <c r="U13" s="1105"/>
      <c r="V13" s="1105"/>
      <c r="W13" s="1105"/>
      <c r="X13" s="1105"/>
      <c r="Y13" s="1105"/>
      <c r="Z13" s="1105"/>
      <c r="AA13" s="1105"/>
      <c r="AB13" s="1105"/>
      <c r="AC13" s="1105"/>
      <c r="AD13" s="1105"/>
      <c r="AE13" s="1106"/>
      <c r="AF13" s="1080"/>
      <c r="AG13" s="1081"/>
      <c r="AH13" s="1081"/>
      <c r="AI13" s="1081"/>
      <c r="AJ13" s="1082"/>
      <c r="AK13" s="1147"/>
      <c r="AL13" s="1148"/>
      <c r="AM13" s="1148"/>
      <c r="AN13" s="1148"/>
      <c r="AO13" s="1148"/>
      <c r="AP13" s="1148"/>
      <c r="AQ13" s="1148"/>
      <c r="AR13" s="1148"/>
      <c r="AS13" s="1148"/>
      <c r="AT13" s="1148"/>
      <c r="AU13" s="1145"/>
      <c r="AV13" s="1145"/>
      <c r="AW13" s="1145"/>
      <c r="AX13" s="1145"/>
      <c r="AY13" s="1146"/>
      <c r="AZ13" s="254"/>
      <c r="BA13" s="254"/>
      <c r="BB13" s="254"/>
      <c r="BC13" s="254"/>
      <c r="BD13" s="254"/>
      <c r="BE13" s="255"/>
      <c r="BF13" s="255"/>
      <c r="BG13" s="255"/>
      <c r="BH13" s="255"/>
      <c r="BI13" s="255"/>
      <c r="BJ13" s="255"/>
      <c r="BK13" s="255"/>
      <c r="BL13" s="255"/>
      <c r="BM13" s="255"/>
      <c r="BN13" s="255"/>
      <c r="BO13" s="255"/>
      <c r="BP13" s="255"/>
      <c r="BQ13" s="264">
        <v>7</v>
      </c>
      <c r="BR13" s="265"/>
      <c r="BS13" s="1075"/>
      <c r="BT13" s="1076"/>
      <c r="BU13" s="1076"/>
      <c r="BV13" s="1076"/>
      <c r="BW13" s="1076"/>
      <c r="BX13" s="1076"/>
      <c r="BY13" s="1076"/>
      <c r="BZ13" s="1076"/>
      <c r="CA13" s="1076"/>
      <c r="CB13" s="1076"/>
      <c r="CC13" s="1076"/>
      <c r="CD13" s="1076"/>
      <c r="CE13" s="1076"/>
      <c r="CF13" s="1076"/>
      <c r="CG13" s="1077"/>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56"/>
    </row>
    <row r="14" spans="1:131" s="257" customFormat="1" ht="26.25" customHeight="1" x14ac:dyDescent="0.15">
      <c r="A14" s="263">
        <v>8</v>
      </c>
      <c r="B14" s="1098"/>
      <c r="C14" s="1099"/>
      <c r="D14" s="1099"/>
      <c r="E14" s="1099"/>
      <c r="F14" s="1099"/>
      <c r="G14" s="1099"/>
      <c r="H14" s="1099"/>
      <c r="I14" s="1099"/>
      <c r="J14" s="1099"/>
      <c r="K14" s="1099"/>
      <c r="L14" s="1099"/>
      <c r="M14" s="1099"/>
      <c r="N14" s="1099"/>
      <c r="O14" s="1099"/>
      <c r="P14" s="1100"/>
      <c r="Q14" s="1104"/>
      <c r="R14" s="1105"/>
      <c r="S14" s="1105"/>
      <c r="T14" s="1105"/>
      <c r="U14" s="1105"/>
      <c r="V14" s="1105"/>
      <c r="W14" s="1105"/>
      <c r="X14" s="1105"/>
      <c r="Y14" s="1105"/>
      <c r="Z14" s="1105"/>
      <c r="AA14" s="1105"/>
      <c r="AB14" s="1105"/>
      <c r="AC14" s="1105"/>
      <c r="AD14" s="1105"/>
      <c r="AE14" s="1106"/>
      <c r="AF14" s="1080"/>
      <c r="AG14" s="1081"/>
      <c r="AH14" s="1081"/>
      <c r="AI14" s="1081"/>
      <c r="AJ14" s="1082"/>
      <c r="AK14" s="1147"/>
      <c r="AL14" s="1148"/>
      <c r="AM14" s="1148"/>
      <c r="AN14" s="1148"/>
      <c r="AO14" s="1148"/>
      <c r="AP14" s="1148"/>
      <c r="AQ14" s="1148"/>
      <c r="AR14" s="1148"/>
      <c r="AS14" s="1148"/>
      <c r="AT14" s="1148"/>
      <c r="AU14" s="1145"/>
      <c r="AV14" s="1145"/>
      <c r="AW14" s="1145"/>
      <c r="AX14" s="1145"/>
      <c r="AY14" s="1146"/>
      <c r="AZ14" s="254"/>
      <c r="BA14" s="254"/>
      <c r="BB14" s="254"/>
      <c r="BC14" s="254"/>
      <c r="BD14" s="254"/>
      <c r="BE14" s="255"/>
      <c r="BF14" s="255"/>
      <c r="BG14" s="255"/>
      <c r="BH14" s="255"/>
      <c r="BI14" s="255"/>
      <c r="BJ14" s="255"/>
      <c r="BK14" s="255"/>
      <c r="BL14" s="255"/>
      <c r="BM14" s="255"/>
      <c r="BN14" s="255"/>
      <c r="BO14" s="255"/>
      <c r="BP14" s="255"/>
      <c r="BQ14" s="264">
        <v>8</v>
      </c>
      <c r="BR14" s="265"/>
      <c r="BS14" s="1075"/>
      <c r="BT14" s="1076"/>
      <c r="BU14" s="1076"/>
      <c r="BV14" s="1076"/>
      <c r="BW14" s="1076"/>
      <c r="BX14" s="1076"/>
      <c r="BY14" s="1076"/>
      <c r="BZ14" s="1076"/>
      <c r="CA14" s="1076"/>
      <c r="CB14" s="1076"/>
      <c r="CC14" s="1076"/>
      <c r="CD14" s="1076"/>
      <c r="CE14" s="1076"/>
      <c r="CF14" s="1076"/>
      <c r="CG14" s="1077"/>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56"/>
    </row>
    <row r="15" spans="1:131" s="257" customFormat="1" ht="26.25" customHeight="1" x14ac:dyDescent="0.15">
      <c r="A15" s="263">
        <v>9</v>
      </c>
      <c r="B15" s="1098"/>
      <c r="C15" s="1099"/>
      <c r="D15" s="1099"/>
      <c r="E15" s="1099"/>
      <c r="F15" s="1099"/>
      <c r="G15" s="1099"/>
      <c r="H15" s="1099"/>
      <c r="I15" s="1099"/>
      <c r="J15" s="1099"/>
      <c r="K15" s="1099"/>
      <c r="L15" s="1099"/>
      <c r="M15" s="1099"/>
      <c r="N15" s="1099"/>
      <c r="O15" s="1099"/>
      <c r="P15" s="1100"/>
      <c r="Q15" s="1104"/>
      <c r="R15" s="1105"/>
      <c r="S15" s="1105"/>
      <c r="T15" s="1105"/>
      <c r="U15" s="1105"/>
      <c r="V15" s="1105"/>
      <c r="W15" s="1105"/>
      <c r="X15" s="1105"/>
      <c r="Y15" s="1105"/>
      <c r="Z15" s="1105"/>
      <c r="AA15" s="1105"/>
      <c r="AB15" s="1105"/>
      <c r="AC15" s="1105"/>
      <c r="AD15" s="1105"/>
      <c r="AE15" s="1106"/>
      <c r="AF15" s="1080"/>
      <c r="AG15" s="1081"/>
      <c r="AH15" s="1081"/>
      <c r="AI15" s="1081"/>
      <c r="AJ15" s="1082"/>
      <c r="AK15" s="1147"/>
      <c r="AL15" s="1148"/>
      <c r="AM15" s="1148"/>
      <c r="AN15" s="1148"/>
      <c r="AO15" s="1148"/>
      <c r="AP15" s="1148"/>
      <c r="AQ15" s="1148"/>
      <c r="AR15" s="1148"/>
      <c r="AS15" s="1148"/>
      <c r="AT15" s="1148"/>
      <c r="AU15" s="1145"/>
      <c r="AV15" s="1145"/>
      <c r="AW15" s="1145"/>
      <c r="AX15" s="1145"/>
      <c r="AY15" s="1146"/>
      <c r="AZ15" s="254"/>
      <c r="BA15" s="254"/>
      <c r="BB15" s="254"/>
      <c r="BC15" s="254"/>
      <c r="BD15" s="254"/>
      <c r="BE15" s="255"/>
      <c r="BF15" s="255"/>
      <c r="BG15" s="255"/>
      <c r="BH15" s="255"/>
      <c r="BI15" s="255"/>
      <c r="BJ15" s="255"/>
      <c r="BK15" s="255"/>
      <c r="BL15" s="255"/>
      <c r="BM15" s="255"/>
      <c r="BN15" s="255"/>
      <c r="BO15" s="255"/>
      <c r="BP15" s="255"/>
      <c r="BQ15" s="264">
        <v>9</v>
      </c>
      <c r="BR15" s="265"/>
      <c r="BS15" s="1075"/>
      <c r="BT15" s="1076"/>
      <c r="BU15" s="1076"/>
      <c r="BV15" s="1076"/>
      <c r="BW15" s="1076"/>
      <c r="BX15" s="1076"/>
      <c r="BY15" s="1076"/>
      <c r="BZ15" s="1076"/>
      <c r="CA15" s="1076"/>
      <c r="CB15" s="1076"/>
      <c r="CC15" s="1076"/>
      <c r="CD15" s="1076"/>
      <c r="CE15" s="1076"/>
      <c r="CF15" s="1076"/>
      <c r="CG15" s="1077"/>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56"/>
    </row>
    <row r="16" spans="1:131" s="257" customFormat="1" ht="26.25" customHeight="1" x14ac:dyDescent="0.15">
      <c r="A16" s="263">
        <v>10</v>
      </c>
      <c r="B16" s="1098"/>
      <c r="C16" s="1099"/>
      <c r="D16" s="1099"/>
      <c r="E16" s="1099"/>
      <c r="F16" s="1099"/>
      <c r="G16" s="1099"/>
      <c r="H16" s="1099"/>
      <c r="I16" s="1099"/>
      <c r="J16" s="1099"/>
      <c r="K16" s="1099"/>
      <c r="L16" s="1099"/>
      <c r="M16" s="1099"/>
      <c r="N16" s="1099"/>
      <c r="O16" s="1099"/>
      <c r="P16" s="1100"/>
      <c r="Q16" s="1104"/>
      <c r="R16" s="1105"/>
      <c r="S16" s="1105"/>
      <c r="T16" s="1105"/>
      <c r="U16" s="1105"/>
      <c r="V16" s="1105"/>
      <c r="W16" s="1105"/>
      <c r="X16" s="1105"/>
      <c r="Y16" s="1105"/>
      <c r="Z16" s="1105"/>
      <c r="AA16" s="1105"/>
      <c r="AB16" s="1105"/>
      <c r="AC16" s="1105"/>
      <c r="AD16" s="1105"/>
      <c r="AE16" s="1106"/>
      <c r="AF16" s="1080"/>
      <c r="AG16" s="1081"/>
      <c r="AH16" s="1081"/>
      <c r="AI16" s="1081"/>
      <c r="AJ16" s="1082"/>
      <c r="AK16" s="1147"/>
      <c r="AL16" s="1148"/>
      <c r="AM16" s="1148"/>
      <c r="AN16" s="1148"/>
      <c r="AO16" s="1148"/>
      <c r="AP16" s="1148"/>
      <c r="AQ16" s="1148"/>
      <c r="AR16" s="1148"/>
      <c r="AS16" s="1148"/>
      <c r="AT16" s="1148"/>
      <c r="AU16" s="1145"/>
      <c r="AV16" s="1145"/>
      <c r="AW16" s="1145"/>
      <c r="AX16" s="1145"/>
      <c r="AY16" s="1146"/>
      <c r="AZ16" s="254"/>
      <c r="BA16" s="254"/>
      <c r="BB16" s="254"/>
      <c r="BC16" s="254"/>
      <c r="BD16" s="254"/>
      <c r="BE16" s="255"/>
      <c r="BF16" s="255"/>
      <c r="BG16" s="255"/>
      <c r="BH16" s="255"/>
      <c r="BI16" s="255"/>
      <c r="BJ16" s="255"/>
      <c r="BK16" s="255"/>
      <c r="BL16" s="255"/>
      <c r="BM16" s="255"/>
      <c r="BN16" s="255"/>
      <c r="BO16" s="255"/>
      <c r="BP16" s="255"/>
      <c r="BQ16" s="264">
        <v>10</v>
      </c>
      <c r="BR16" s="265"/>
      <c r="BS16" s="1075"/>
      <c r="BT16" s="1076"/>
      <c r="BU16" s="1076"/>
      <c r="BV16" s="1076"/>
      <c r="BW16" s="1076"/>
      <c r="BX16" s="1076"/>
      <c r="BY16" s="1076"/>
      <c r="BZ16" s="1076"/>
      <c r="CA16" s="1076"/>
      <c r="CB16" s="1076"/>
      <c r="CC16" s="1076"/>
      <c r="CD16" s="1076"/>
      <c r="CE16" s="1076"/>
      <c r="CF16" s="1076"/>
      <c r="CG16" s="1077"/>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56"/>
    </row>
    <row r="17" spans="1:131" s="257" customFormat="1" ht="26.25" customHeight="1" x14ac:dyDescent="0.15">
      <c r="A17" s="263">
        <v>11</v>
      </c>
      <c r="B17" s="1098"/>
      <c r="C17" s="1099"/>
      <c r="D17" s="1099"/>
      <c r="E17" s="1099"/>
      <c r="F17" s="1099"/>
      <c r="G17" s="1099"/>
      <c r="H17" s="1099"/>
      <c r="I17" s="1099"/>
      <c r="J17" s="1099"/>
      <c r="K17" s="1099"/>
      <c r="L17" s="1099"/>
      <c r="M17" s="1099"/>
      <c r="N17" s="1099"/>
      <c r="O17" s="1099"/>
      <c r="P17" s="1100"/>
      <c r="Q17" s="1104"/>
      <c r="R17" s="1105"/>
      <c r="S17" s="1105"/>
      <c r="T17" s="1105"/>
      <c r="U17" s="1105"/>
      <c r="V17" s="1105"/>
      <c r="W17" s="1105"/>
      <c r="X17" s="1105"/>
      <c r="Y17" s="1105"/>
      <c r="Z17" s="1105"/>
      <c r="AA17" s="1105"/>
      <c r="AB17" s="1105"/>
      <c r="AC17" s="1105"/>
      <c r="AD17" s="1105"/>
      <c r="AE17" s="1106"/>
      <c r="AF17" s="1080"/>
      <c r="AG17" s="1081"/>
      <c r="AH17" s="1081"/>
      <c r="AI17" s="1081"/>
      <c r="AJ17" s="1082"/>
      <c r="AK17" s="1147"/>
      <c r="AL17" s="1148"/>
      <c r="AM17" s="1148"/>
      <c r="AN17" s="1148"/>
      <c r="AO17" s="1148"/>
      <c r="AP17" s="1148"/>
      <c r="AQ17" s="1148"/>
      <c r="AR17" s="1148"/>
      <c r="AS17" s="1148"/>
      <c r="AT17" s="1148"/>
      <c r="AU17" s="1145"/>
      <c r="AV17" s="1145"/>
      <c r="AW17" s="1145"/>
      <c r="AX17" s="1145"/>
      <c r="AY17" s="1146"/>
      <c r="AZ17" s="254"/>
      <c r="BA17" s="254"/>
      <c r="BB17" s="254"/>
      <c r="BC17" s="254"/>
      <c r="BD17" s="254"/>
      <c r="BE17" s="255"/>
      <c r="BF17" s="255"/>
      <c r="BG17" s="255"/>
      <c r="BH17" s="255"/>
      <c r="BI17" s="255"/>
      <c r="BJ17" s="255"/>
      <c r="BK17" s="255"/>
      <c r="BL17" s="255"/>
      <c r="BM17" s="255"/>
      <c r="BN17" s="255"/>
      <c r="BO17" s="255"/>
      <c r="BP17" s="255"/>
      <c r="BQ17" s="264">
        <v>11</v>
      </c>
      <c r="BR17" s="265"/>
      <c r="BS17" s="1075"/>
      <c r="BT17" s="1076"/>
      <c r="BU17" s="1076"/>
      <c r="BV17" s="1076"/>
      <c r="BW17" s="1076"/>
      <c r="BX17" s="1076"/>
      <c r="BY17" s="1076"/>
      <c r="BZ17" s="1076"/>
      <c r="CA17" s="1076"/>
      <c r="CB17" s="1076"/>
      <c r="CC17" s="1076"/>
      <c r="CD17" s="1076"/>
      <c r="CE17" s="1076"/>
      <c r="CF17" s="1076"/>
      <c r="CG17" s="1077"/>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56"/>
    </row>
    <row r="18" spans="1:131" s="257" customFormat="1" ht="26.25" customHeight="1" x14ac:dyDescent="0.15">
      <c r="A18" s="263">
        <v>12</v>
      </c>
      <c r="B18" s="1098"/>
      <c r="C18" s="1099"/>
      <c r="D18" s="1099"/>
      <c r="E18" s="1099"/>
      <c r="F18" s="1099"/>
      <c r="G18" s="1099"/>
      <c r="H18" s="1099"/>
      <c r="I18" s="1099"/>
      <c r="J18" s="1099"/>
      <c r="K18" s="1099"/>
      <c r="L18" s="1099"/>
      <c r="M18" s="1099"/>
      <c r="N18" s="1099"/>
      <c r="O18" s="1099"/>
      <c r="P18" s="1100"/>
      <c r="Q18" s="1104"/>
      <c r="R18" s="1105"/>
      <c r="S18" s="1105"/>
      <c r="T18" s="1105"/>
      <c r="U18" s="1105"/>
      <c r="V18" s="1105"/>
      <c r="W18" s="1105"/>
      <c r="X18" s="1105"/>
      <c r="Y18" s="1105"/>
      <c r="Z18" s="1105"/>
      <c r="AA18" s="1105"/>
      <c r="AB18" s="1105"/>
      <c r="AC18" s="1105"/>
      <c r="AD18" s="1105"/>
      <c r="AE18" s="1106"/>
      <c r="AF18" s="1080"/>
      <c r="AG18" s="1081"/>
      <c r="AH18" s="1081"/>
      <c r="AI18" s="1081"/>
      <c r="AJ18" s="1082"/>
      <c r="AK18" s="1147"/>
      <c r="AL18" s="1148"/>
      <c r="AM18" s="1148"/>
      <c r="AN18" s="1148"/>
      <c r="AO18" s="1148"/>
      <c r="AP18" s="1148"/>
      <c r="AQ18" s="1148"/>
      <c r="AR18" s="1148"/>
      <c r="AS18" s="1148"/>
      <c r="AT18" s="1148"/>
      <c r="AU18" s="1145"/>
      <c r="AV18" s="1145"/>
      <c r="AW18" s="1145"/>
      <c r="AX18" s="1145"/>
      <c r="AY18" s="1146"/>
      <c r="AZ18" s="254"/>
      <c r="BA18" s="254"/>
      <c r="BB18" s="254"/>
      <c r="BC18" s="254"/>
      <c r="BD18" s="254"/>
      <c r="BE18" s="255"/>
      <c r="BF18" s="255"/>
      <c r="BG18" s="255"/>
      <c r="BH18" s="255"/>
      <c r="BI18" s="255"/>
      <c r="BJ18" s="255"/>
      <c r="BK18" s="255"/>
      <c r="BL18" s="255"/>
      <c r="BM18" s="255"/>
      <c r="BN18" s="255"/>
      <c r="BO18" s="255"/>
      <c r="BP18" s="255"/>
      <c r="BQ18" s="264">
        <v>12</v>
      </c>
      <c r="BR18" s="265"/>
      <c r="BS18" s="1075"/>
      <c r="BT18" s="1076"/>
      <c r="BU18" s="1076"/>
      <c r="BV18" s="1076"/>
      <c r="BW18" s="1076"/>
      <c r="BX18" s="1076"/>
      <c r="BY18" s="1076"/>
      <c r="BZ18" s="1076"/>
      <c r="CA18" s="1076"/>
      <c r="CB18" s="1076"/>
      <c r="CC18" s="1076"/>
      <c r="CD18" s="1076"/>
      <c r="CE18" s="1076"/>
      <c r="CF18" s="1076"/>
      <c r="CG18" s="1077"/>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56"/>
    </row>
    <row r="19" spans="1:131" s="257" customFormat="1" ht="26.25" customHeight="1" x14ac:dyDescent="0.15">
      <c r="A19" s="263">
        <v>13</v>
      </c>
      <c r="B19" s="1098"/>
      <c r="C19" s="1099"/>
      <c r="D19" s="1099"/>
      <c r="E19" s="1099"/>
      <c r="F19" s="1099"/>
      <c r="G19" s="1099"/>
      <c r="H19" s="1099"/>
      <c r="I19" s="1099"/>
      <c r="J19" s="1099"/>
      <c r="K19" s="1099"/>
      <c r="L19" s="1099"/>
      <c r="M19" s="1099"/>
      <c r="N19" s="1099"/>
      <c r="O19" s="1099"/>
      <c r="P19" s="1100"/>
      <c r="Q19" s="1104"/>
      <c r="R19" s="1105"/>
      <c r="S19" s="1105"/>
      <c r="T19" s="1105"/>
      <c r="U19" s="1105"/>
      <c r="V19" s="1105"/>
      <c r="W19" s="1105"/>
      <c r="X19" s="1105"/>
      <c r="Y19" s="1105"/>
      <c r="Z19" s="1105"/>
      <c r="AA19" s="1105"/>
      <c r="AB19" s="1105"/>
      <c r="AC19" s="1105"/>
      <c r="AD19" s="1105"/>
      <c r="AE19" s="1106"/>
      <c r="AF19" s="1080"/>
      <c r="AG19" s="1081"/>
      <c r="AH19" s="1081"/>
      <c r="AI19" s="1081"/>
      <c r="AJ19" s="1082"/>
      <c r="AK19" s="1147"/>
      <c r="AL19" s="1148"/>
      <c r="AM19" s="1148"/>
      <c r="AN19" s="1148"/>
      <c r="AO19" s="1148"/>
      <c r="AP19" s="1148"/>
      <c r="AQ19" s="1148"/>
      <c r="AR19" s="1148"/>
      <c r="AS19" s="1148"/>
      <c r="AT19" s="1148"/>
      <c r="AU19" s="1145"/>
      <c r="AV19" s="1145"/>
      <c r="AW19" s="1145"/>
      <c r="AX19" s="1145"/>
      <c r="AY19" s="1146"/>
      <c r="AZ19" s="254"/>
      <c r="BA19" s="254"/>
      <c r="BB19" s="254"/>
      <c r="BC19" s="254"/>
      <c r="BD19" s="254"/>
      <c r="BE19" s="255"/>
      <c r="BF19" s="255"/>
      <c r="BG19" s="255"/>
      <c r="BH19" s="255"/>
      <c r="BI19" s="255"/>
      <c r="BJ19" s="255"/>
      <c r="BK19" s="255"/>
      <c r="BL19" s="255"/>
      <c r="BM19" s="255"/>
      <c r="BN19" s="255"/>
      <c r="BO19" s="255"/>
      <c r="BP19" s="255"/>
      <c r="BQ19" s="264">
        <v>13</v>
      </c>
      <c r="BR19" s="265"/>
      <c r="BS19" s="1075"/>
      <c r="BT19" s="1076"/>
      <c r="BU19" s="1076"/>
      <c r="BV19" s="1076"/>
      <c r="BW19" s="1076"/>
      <c r="BX19" s="1076"/>
      <c r="BY19" s="1076"/>
      <c r="BZ19" s="1076"/>
      <c r="CA19" s="1076"/>
      <c r="CB19" s="1076"/>
      <c r="CC19" s="1076"/>
      <c r="CD19" s="1076"/>
      <c r="CE19" s="1076"/>
      <c r="CF19" s="1076"/>
      <c r="CG19" s="1077"/>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56"/>
    </row>
    <row r="20" spans="1:131" s="257" customFormat="1" ht="26.25" customHeight="1" x14ac:dyDescent="0.15">
      <c r="A20" s="263">
        <v>14</v>
      </c>
      <c r="B20" s="1098"/>
      <c r="C20" s="1099"/>
      <c r="D20" s="1099"/>
      <c r="E20" s="1099"/>
      <c r="F20" s="1099"/>
      <c r="G20" s="1099"/>
      <c r="H20" s="1099"/>
      <c r="I20" s="1099"/>
      <c r="J20" s="1099"/>
      <c r="K20" s="1099"/>
      <c r="L20" s="1099"/>
      <c r="M20" s="1099"/>
      <c r="N20" s="1099"/>
      <c r="O20" s="1099"/>
      <c r="P20" s="1100"/>
      <c r="Q20" s="1104"/>
      <c r="R20" s="1105"/>
      <c r="S20" s="1105"/>
      <c r="T20" s="1105"/>
      <c r="U20" s="1105"/>
      <c r="V20" s="1105"/>
      <c r="W20" s="1105"/>
      <c r="X20" s="1105"/>
      <c r="Y20" s="1105"/>
      <c r="Z20" s="1105"/>
      <c r="AA20" s="1105"/>
      <c r="AB20" s="1105"/>
      <c r="AC20" s="1105"/>
      <c r="AD20" s="1105"/>
      <c r="AE20" s="1106"/>
      <c r="AF20" s="1080"/>
      <c r="AG20" s="1081"/>
      <c r="AH20" s="1081"/>
      <c r="AI20" s="1081"/>
      <c r="AJ20" s="1082"/>
      <c r="AK20" s="1147"/>
      <c r="AL20" s="1148"/>
      <c r="AM20" s="1148"/>
      <c r="AN20" s="1148"/>
      <c r="AO20" s="1148"/>
      <c r="AP20" s="1148"/>
      <c r="AQ20" s="1148"/>
      <c r="AR20" s="1148"/>
      <c r="AS20" s="1148"/>
      <c r="AT20" s="1148"/>
      <c r="AU20" s="1145"/>
      <c r="AV20" s="1145"/>
      <c r="AW20" s="1145"/>
      <c r="AX20" s="1145"/>
      <c r="AY20" s="1146"/>
      <c r="AZ20" s="254"/>
      <c r="BA20" s="254"/>
      <c r="BB20" s="254"/>
      <c r="BC20" s="254"/>
      <c r="BD20" s="254"/>
      <c r="BE20" s="255"/>
      <c r="BF20" s="255"/>
      <c r="BG20" s="255"/>
      <c r="BH20" s="255"/>
      <c r="BI20" s="255"/>
      <c r="BJ20" s="255"/>
      <c r="BK20" s="255"/>
      <c r="BL20" s="255"/>
      <c r="BM20" s="255"/>
      <c r="BN20" s="255"/>
      <c r="BO20" s="255"/>
      <c r="BP20" s="255"/>
      <c r="BQ20" s="264">
        <v>14</v>
      </c>
      <c r="BR20" s="265"/>
      <c r="BS20" s="1075"/>
      <c r="BT20" s="1076"/>
      <c r="BU20" s="1076"/>
      <c r="BV20" s="1076"/>
      <c r="BW20" s="1076"/>
      <c r="BX20" s="1076"/>
      <c r="BY20" s="1076"/>
      <c r="BZ20" s="1076"/>
      <c r="CA20" s="1076"/>
      <c r="CB20" s="1076"/>
      <c r="CC20" s="1076"/>
      <c r="CD20" s="1076"/>
      <c r="CE20" s="1076"/>
      <c r="CF20" s="1076"/>
      <c r="CG20" s="1077"/>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56"/>
    </row>
    <row r="21" spans="1:131" s="257" customFormat="1" ht="26.25" customHeight="1" thickBot="1" x14ac:dyDescent="0.2">
      <c r="A21" s="263">
        <v>15</v>
      </c>
      <c r="B21" s="1098"/>
      <c r="C21" s="1099"/>
      <c r="D21" s="1099"/>
      <c r="E21" s="1099"/>
      <c r="F21" s="1099"/>
      <c r="G21" s="1099"/>
      <c r="H21" s="1099"/>
      <c r="I21" s="1099"/>
      <c r="J21" s="1099"/>
      <c r="K21" s="1099"/>
      <c r="L21" s="1099"/>
      <c r="M21" s="1099"/>
      <c r="N21" s="1099"/>
      <c r="O21" s="1099"/>
      <c r="P21" s="1100"/>
      <c r="Q21" s="1104"/>
      <c r="R21" s="1105"/>
      <c r="S21" s="1105"/>
      <c r="T21" s="1105"/>
      <c r="U21" s="1105"/>
      <c r="V21" s="1105"/>
      <c r="W21" s="1105"/>
      <c r="X21" s="1105"/>
      <c r="Y21" s="1105"/>
      <c r="Z21" s="1105"/>
      <c r="AA21" s="1105"/>
      <c r="AB21" s="1105"/>
      <c r="AC21" s="1105"/>
      <c r="AD21" s="1105"/>
      <c r="AE21" s="1106"/>
      <c r="AF21" s="1080"/>
      <c r="AG21" s="1081"/>
      <c r="AH21" s="1081"/>
      <c r="AI21" s="1081"/>
      <c r="AJ21" s="1082"/>
      <c r="AK21" s="1147"/>
      <c r="AL21" s="1148"/>
      <c r="AM21" s="1148"/>
      <c r="AN21" s="1148"/>
      <c r="AO21" s="1148"/>
      <c r="AP21" s="1148"/>
      <c r="AQ21" s="1148"/>
      <c r="AR21" s="1148"/>
      <c r="AS21" s="1148"/>
      <c r="AT21" s="1148"/>
      <c r="AU21" s="1145"/>
      <c r="AV21" s="1145"/>
      <c r="AW21" s="1145"/>
      <c r="AX21" s="1145"/>
      <c r="AY21" s="1146"/>
      <c r="AZ21" s="254"/>
      <c r="BA21" s="254"/>
      <c r="BB21" s="254"/>
      <c r="BC21" s="254"/>
      <c r="BD21" s="254"/>
      <c r="BE21" s="255"/>
      <c r="BF21" s="255"/>
      <c r="BG21" s="255"/>
      <c r="BH21" s="255"/>
      <c r="BI21" s="255"/>
      <c r="BJ21" s="255"/>
      <c r="BK21" s="255"/>
      <c r="BL21" s="255"/>
      <c r="BM21" s="255"/>
      <c r="BN21" s="255"/>
      <c r="BO21" s="255"/>
      <c r="BP21" s="255"/>
      <c r="BQ21" s="264">
        <v>15</v>
      </c>
      <c r="BR21" s="265"/>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6"/>
    </row>
    <row r="22" spans="1:131" s="257" customFormat="1" ht="26.25" customHeight="1" x14ac:dyDescent="0.15">
      <c r="A22" s="263">
        <v>16</v>
      </c>
      <c r="B22" s="1098"/>
      <c r="C22" s="1099"/>
      <c r="D22" s="1099"/>
      <c r="E22" s="1099"/>
      <c r="F22" s="1099"/>
      <c r="G22" s="1099"/>
      <c r="H22" s="1099"/>
      <c r="I22" s="1099"/>
      <c r="J22" s="1099"/>
      <c r="K22" s="1099"/>
      <c r="L22" s="1099"/>
      <c r="M22" s="1099"/>
      <c r="N22" s="1099"/>
      <c r="O22" s="1099"/>
      <c r="P22" s="1100"/>
      <c r="Q22" s="1142"/>
      <c r="R22" s="1143"/>
      <c r="S22" s="1143"/>
      <c r="T22" s="1143"/>
      <c r="U22" s="1143"/>
      <c r="V22" s="1143"/>
      <c r="W22" s="1143"/>
      <c r="X22" s="1143"/>
      <c r="Y22" s="1143"/>
      <c r="Z22" s="1143"/>
      <c r="AA22" s="1143"/>
      <c r="AB22" s="1143"/>
      <c r="AC22" s="1143"/>
      <c r="AD22" s="1143"/>
      <c r="AE22" s="1144"/>
      <c r="AF22" s="1080"/>
      <c r="AG22" s="1081"/>
      <c r="AH22" s="1081"/>
      <c r="AI22" s="1081"/>
      <c r="AJ22" s="1082"/>
      <c r="AK22" s="1138"/>
      <c r="AL22" s="1139"/>
      <c r="AM22" s="1139"/>
      <c r="AN22" s="1139"/>
      <c r="AO22" s="1139"/>
      <c r="AP22" s="1139"/>
      <c r="AQ22" s="1139"/>
      <c r="AR22" s="1139"/>
      <c r="AS22" s="1139"/>
      <c r="AT22" s="1139"/>
      <c r="AU22" s="1140"/>
      <c r="AV22" s="1140"/>
      <c r="AW22" s="1140"/>
      <c r="AX22" s="1140"/>
      <c r="AY22" s="1141"/>
      <c r="AZ22" s="1096" t="s">
        <v>390</v>
      </c>
      <c r="BA22" s="1096"/>
      <c r="BB22" s="1096"/>
      <c r="BC22" s="1096"/>
      <c r="BD22" s="1097"/>
      <c r="BE22" s="255"/>
      <c r="BF22" s="255"/>
      <c r="BG22" s="255"/>
      <c r="BH22" s="255"/>
      <c r="BI22" s="255"/>
      <c r="BJ22" s="255"/>
      <c r="BK22" s="255"/>
      <c r="BL22" s="255"/>
      <c r="BM22" s="255"/>
      <c r="BN22" s="255"/>
      <c r="BO22" s="255"/>
      <c r="BP22" s="255"/>
      <c r="BQ22" s="264">
        <v>16</v>
      </c>
      <c r="BR22" s="265"/>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9">
        <v>26949</v>
      </c>
      <c r="R23" s="1130"/>
      <c r="S23" s="1130"/>
      <c r="T23" s="1130"/>
      <c r="U23" s="1130"/>
      <c r="V23" s="1130">
        <v>26783</v>
      </c>
      <c r="W23" s="1130"/>
      <c r="X23" s="1130"/>
      <c r="Y23" s="1130"/>
      <c r="Z23" s="1130"/>
      <c r="AA23" s="1130">
        <v>167</v>
      </c>
      <c r="AB23" s="1130"/>
      <c r="AC23" s="1130"/>
      <c r="AD23" s="1130"/>
      <c r="AE23" s="1131"/>
      <c r="AF23" s="1132">
        <v>161</v>
      </c>
      <c r="AG23" s="1130"/>
      <c r="AH23" s="1130"/>
      <c r="AI23" s="1130"/>
      <c r="AJ23" s="1133"/>
      <c r="AK23" s="1134"/>
      <c r="AL23" s="1135"/>
      <c r="AM23" s="1135"/>
      <c r="AN23" s="1135"/>
      <c r="AO23" s="1135"/>
      <c r="AP23" s="1130">
        <v>17215</v>
      </c>
      <c r="AQ23" s="1130"/>
      <c r="AR23" s="1130"/>
      <c r="AS23" s="1130"/>
      <c r="AT23" s="1130"/>
      <c r="AU23" s="1136"/>
      <c r="AV23" s="1136"/>
      <c r="AW23" s="1136"/>
      <c r="AX23" s="1136"/>
      <c r="AY23" s="1137"/>
      <c r="AZ23" s="1126" t="s">
        <v>393</v>
      </c>
      <c r="BA23" s="1127"/>
      <c r="BB23" s="1127"/>
      <c r="BC23" s="1127"/>
      <c r="BD23" s="1128"/>
      <c r="BE23" s="255"/>
      <c r="BF23" s="255"/>
      <c r="BG23" s="255"/>
      <c r="BH23" s="255"/>
      <c r="BI23" s="255"/>
      <c r="BJ23" s="255"/>
      <c r="BK23" s="255"/>
      <c r="BL23" s="255"/>
      <c r="BM23" s="255"/>
      <c r="BN23" s="255"/>
      <c r="BO23" s="255"/>
      <c r="BP23" s="255"/>
      <c r="BQ23" s="264">
        <v>17</v>
      </c>
      <c r="BR23" s="265"/>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6"/>
    </row>
    <row r="24" spans="1:131" s="257" customFormat="1" ht="26.25" customHeight="1" x14ac:dyDescent="0.15">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4"/>
      <c r="BA24" s="254"/>
      <c r="BB24" s="254"/>
      <c r="BC24" s="254"/>
      <c r="BD24" s="254"/>
      <c r="BE24" s="255"/>
      <c r="BF24" s="255"/>
      <c r="BG24" s="255"/>
      <c r="BH24" s="255"/>
      <c r="BI24" s="255"/>
      <c r="BJ24" s="255"/>
      <c r="BK24" s="255"/>
      <c r="BL24" s="255"/>
      <c r="BM24" s="255"/>
      <c r="BN24" s="255"/>
      <c r="BO24" s="255"/>
      <c r="BP24" s="255"/>
      <c r="BQ24" s="264">
        <v>18</v>
      </c>
      <c r="BR24" s="265"/>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6"/>
    </row>
    <row r="25" spans="1:131" s="249" customFormat="1" ht="26.25" customHeight="1" thickBot="1" x14ac:dyDescent="0.2">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4"/>
      <c r="BK25" s="254"/>
      <c r="BL25" s="254"/>
      <c r="BM25" s="254"/>
      <c r="BN25" s="254"/>
      <c r="BO25" s="267"/>
      <c r="BP25" s="267"/>
      <c r="BQ25" s="264">
        <v>19</v>
      </c>
      <c r="BR25" s="265"/>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8"/>
    </row>
    <row r="26" spans="1:131" s="249" customFormat="1" ht="26.25" customHeight="1" x14ac:dyDescent="0.15">
      <c r="A26" s="1056" t="s">
        <v>370</v>
      </c>
      <c r="B26" s="1057"/>
      <c r="C26" s="1057"/>
      <c r="D26" s="1057"/>
      <c r="E26" s="1057"/>
      <c r="F26" s="1057"/>
      <c r="G26" s="1057"/>
      <c r="H26" s="1057"/>
      <c r="I26" s="1057"/>
      <c r="J26" s="1057"/>
      <c r="K26" s="1057"/>
      <c r="L26" s="1057"/>
      <c r="M26" s="1057"/>
      <c r="N26" s="1057"/>
      <c r="O26" s="1057"/>
      <c r="P26" s="1058"/>
      <c r="Q26" s="1062" t="s">
        <v>396</v>
      </c>
      <c r="R26" s="1063"/>
      <c r="S26" s="1063"/>
      <c r="T26" s="1063"/>
      <c r="U26" s="1064"/>
      <c r="V26" s="1062" t="s">
        <v>397</v>
      </c>
      <c r="W26" s="1063"/>
      <c r="X26" s="1063"/>
      <c r="Y26" s="1063"/>
      <c r="Z26" s="1064"/>
      <c r="AA26" s="1062" t="s">
        <v>398</v>
      </c>
      <c r="AB26" s="1063"/>
      <c r="AC26" s="1063"/>
      <c r="AD26" s="1063"/>
      <c r="AE26" s="1063"/>
      <c r="AF26" s="1120" t="s">
        <v>399</v>
      </c>
      <c r="AG26" s="1069"/>
      <c r="AH26" s="1069"/>
      <c r="AI26" s="1069"/>
      <c r="AJ26" s="1121"/>
      <c r="AK26" s="1063" t="s">
        <v>400</v>
      </c>
      <c r="AL26" s="1063"/>
      <c r="AM26" s="1063"/>
      <c r="AN26" s="1063"/>
      <c r="AO26" s="1064"/>
      <c r="AP26" s="1062" t="s">
        <v>401</v>
      </c>
      <c r="AQ26" s="1063"/>
      <c r="AR26" s="1063"/>
      <c r="AS26" s="1063"/>
      <c r="AT26" s="1064"/>
      <c r="AU26" s="1062" t="s">
        <v>402</v>
      </c>
      <c r="AV26" s="1063"/>
      <c r="AW26" s="1063"/>
      <c r="AX26" s="1063"/>
      <c r="AY26" s="1064"/>
      <c r="AZ26" s="1062" t="s">
        <v>403</v>
      </c>
      <c r="BA26" s="1063"/>
      <c r="BB26" s="1063"/>
      <c r="BC26" s="1063"/>
      <c r="BD26" s="1064"/>
      <c r="BE26" s="1062" t="s">
        <v>377</v>
      </c>
      <c r="BF26" s="1063"/>
      <c r="BG26" s="1063"/>
      <c r="BH26" s="1063"/>
      <c r="BI26" s="1078"/>
      <c r="BJ26" s="254"/>
      <c r="BK26" s="254"/>
      <c r="BL26" s="254"/>
      <c r="BM26" s="254"/>
      <c r="BN26" s="254"/>
      <c r="BO26" s="267"/>
      <c r="BP26" s="267"/>
      <c r="BQ26" s="264">
        <v>20</v>
      </c>
      <c r="BR26" s="265"/>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8"/>
    </row>
    <row r="27" spans="1:131" s="249"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2"/>
      <c r="AG27" s="1072"/>
      <c r="AH27" s="1072"/>
      <c r="AI27" s="1072"/>
      <c r="AJ27" s="1123"/>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4"/>
      <c r="BK27" s="254"/>
      <c r="BL27" s="254"/>
      <c r="BM27" s="254"/>
      <c r="BN27" s="254"/>
      <c r="BO27" s="267"/>
      <c r="BP27" s="267"/>
      <c r="BQ27" s="264">
        <v>21</v>
      </c>
      <c r="BR27" s="265"/>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8"/>
    </row>
    <row r="28" spans="1:131" s="249" customFormat="1" ht="26.25" customHeight="1" thickTop="1" x14ac:dyDescent="0.15">
      <c r="A28" s="268">
        <v>1</v>
      </c>
      <c r="B28" s="1111" t="s">
        <v>404</v>
      </c>
      <c r="C28" s="1112"/>
      <c r="D28" s="1112"/>
      <c r="E28" s="1112"/>
      <c r="F28" s="1112"/>
      <c r="G28" s="1112"/>
      <c r="H28" s="1112"/>
      <c r="I28" s="1112"/>
      <c r="J28" s="1112"/>
      <c r="K28" s="1112"/>
      <c r="L28" s="1112"/>
      <c r="M28" s="1112"/>
      <c r="N28" s="1112"/>
      <c r="O28" s="1112"/>
      <c r="P28" s="1113"/>
      <c r="Q28" s="1114">
        <v>6331</v>
      </c>
      <c r="R28" s="1115"/>
      <c r="S28" s="1115"/>
      <c r="T28" s="1115"/>
      <c r="U28" s="1115"/>
      <c r="V28" s="1115">
        <v>5995</v>
      </c>
      <c r="W28" s="1115"/>
      <c r="X28" s="1115"/>
      <c r="Y28" s="1115"/>
      <c r="Z28" s="1115"/>
      <c r="AA28" s="1115">
        <v>336</v>
      </c>
      <c r="AB28" s="1115"/>
      <c r="AC28" s="1115"/>
      <c r="AD28" s="1115"/>
      <c r="AE28" s="1116"/>
      <c r="AF28" s="1117">
        <v>336</v>
      </c>
      <c r="AG28" s="1115"/>
      <c r="AH28" s="1115"/>
      <c r="AI28" s="1115"/>
      <c r="AJ28" s="1118"/>
      <c r="AK28" s="1119">
        <v>636</v>
      </c>
      <c r="AL28" s="1107"/>
      <c r="AM28" s="1107"/>
      <c r="AN28" s="1107"/>
      <c r="AO28" s="1107"/>
      <c r="AP28" s="1107">
        <v>0</v>
      </c>
      <c r="AQ28" s="1107"/>
      <c r="AR28" s="1107"/>
      <c r="AS28" s="1107"/>
      <c r="AT28" s="1107"/>
      <c r="AU28" s="1107">
        <v>0</v>
      </c>
      <c r="AV28" s="1107"/>
      <c r="AW28" s="1107"/>
      <c r="AX28" s="1107"/>
      <c r="AY28" s="1107"/>
      <c r="AZ28" s="1108"/>
      <c r="BA28" s="1108"/>
      <c r="BB28" s="1108"/>
      <c r="BC28" s="1108"/>
      <c r="BD28" s="1108"/>
      <c r="BE28" s="1109"/>
      <c r="BF28" s="1109"/>
      <c r="BG28" s="1109"/>
      <c r="BH28" s="1109"/>
      <c r="BI28" s="1110"/>
      <c r="BJ28" s="254"/>
      <c r="BK28" s="254"/>
      <c r="BL28" s="254"/>
      <c r="BM28" s="254"/>
      <c r="BN28" s="254"/>
      <c r="BO28" s="267"/>
      <c r="BP28" s="267"/>
      <c r="BQ28" s="264">
        <v>22</v>
      </c>
      <c r="BR28" s="265"/>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8"/>
    </row>
    <row r="29" spans="1:131" s="249" customFormat="1" ht="26.25" customHeight="1" x14ac:dyDescent="0.15">
      <c r="A29" s="268">
        <v>2</v>
      </c>
      <c r="B29" s="1098" t="s">
        <v>405</v>
      </c>
      <c r="C29" s="1099"/>
      <c r="D29" s="1099"/>
      <c r="E29" s="1099"/>
      <c r="F29" s="1099"/>
      <c r="G29" s="1099"/>
      <c r="H29" s="1099"/>
      <c r="I29" s="1099"/>
      <c r="J29" s="1099"/>
      <c r="K29" s="1099"/>
      <c r="L29" s="1099"/>
      <c r="M29" s="1099"/>
      <c r="N29" s="1099"/>
      <c r="O29" s="1099"/>
      <c r="P29" s="1100"/>
      <c r="Q29" s="1104">
        <v>5203</v>
      </c>
      <c r="R29" s="1105"/>
      <c r="S29" s="1105"/>
      <c r="T29" s="1105"/>
      <c r="U29" s="1105"/>
      <c r="V29" s="1105">
        <v>5056</v>
      </c>
      <c r="W29" s="1105"/>
      <c r="X29" s="1105"/>
      <c r="Y29" s="1105"/>
      <c r="Z29" s="1105"/>
      <c r="AA29" s="1105">
        <v>147</v>
      </c>
      <c r="AB29" s="1105"/>
      <c r="AC29" s="1105"/>
      <c r="AD29" s="1105"/>
      <c r="AE29" s="1106"/>
      <c r="AF29" s="1080">
        <v>147</v>
      </c>
      <c r="AG29" s="1081"/>
      <c r="AH29" s="1081"/>
      <c r="AI29" s="1081"/>
      <c r="AJ29" s="1082"/>
      <c r="AK29" s="1037">
        <v>823</v>
      </c>
      <c r="AL29" s="1028"/>
      <c r="AM29" s="1028"/>
      <c r="AN29" s="1028"/>
      <c r="AO29" s="1028"/>
      <c r="AP29" s="1028">
        <v>0</v>
      </c>
      <c r="AQ29" s="1028"/>
      <c r="AR29" s="1028"/>
      <c r="AS29" s="1028"/>
      <c r="AT29" s="1028"/>
      <c r="AU29" s="1028">
        <v>0</v>
      </c>
      <c r="AV29" s="1028"/>
      <c r="AW29" s="1028"/>
      <c r="AX29" s="1028"/>
      <c r="AY29" s="1028"/>
      <c r="AZ29" s="1103"/>
      <c r="BA29" s="1103"/>
      <c r="BB29" s="1103"/>
      <c r="BC29" s="1103"/>
      <c r="BD29" s="1103"/>
      <c r="BE29" s="1093"/>
      <c r="BF29" s="1093"/>
      <c r="BG29" s="1093"/>
      <c r="BH29" s="1093"/>
      <c r="BI29" s="1094"/>
      <c r="BJ29" s="254"/>
      <c r="BK29" s="254"/>
      <c r="BL29" s="254"/>
      <c r="BM29" s="254"/>
      <c r="BN29" s="254"/>
      <c r="BO29" s="267"/>
      <c r="BP29" s="267"/>
      <c r="BQ29" s="264">
        <v>23</v>
      </c>
      <c r="BR29" s="265"/>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8"/>
    </row>
    <row r="30" spans="1:131" s="249" customFormat="1" ht="26.25" customHeight="1" x14ac:dyDescent="0.15">
      <c r="A30" s="268">
        <v>3</v>
      </c>
      <c r="B30" s="1098" t="s">
        <v>406</v>
      </c>
      <c r="C30" s="1099"/>
      <c r="D30" s="1099"/>
      <c r="E30" s="1099"/>
      <c r="F30" s="1099"/>
      <c r="G30" s="1099"/>
      <c r="H30" s="1099"/>
      <c r="I30" s="1099"/>
      <c r="J30" s="1099"/>
      <c r="K30" s="1099"/>
      <c r="L30" s="1099"/>
      <c r="M30" s="1099"/>
      <c r="N30" s="1099"/>
      <c r="O30" s="1099"/>
      <c r="P30" s="1100"/>
      <c r="Q30" s="1104">
        <v>1078</v>
      </c>
      <c r="R30" s="1105"/>
      <c r="S30" s="1105"/>
      <c r="T30" s="1105"/>
      <c r="U30" s="1105"/>
      <c r="V30" s="1105">
        <v>1039</v>
      </c>
      <c r="W30" s="1105"/>
      <c r="X30" s="1105"/>
      <c r="Y30" s="1105"/>
      <c r="Z30" s="1105"/>
      <c r="AA30" s="1105">
        <v>39</v>
      </c>
      <c r="AB30" s="1105"/>
      <c r="AC30" s="1105"/>
      <c r="AD30" s="1105"/>
      <c r="AE30" s="1106"/>
      <c r="AF30" s="1080">
        <v>39</v>
      </c>
      <c r="AG30" s="1081"/>
      <c r="AH30" s="1081"/>
      <c r="AI30" s="1081"/>
      <c r="AJ30" s="1082"/>
      <c r="AK30" s="1037">
        <v>181</v>
      </c>
      <c r="AL30" s="1028"/>
      <c r="AM30" s="1028"/>
      <c r="AN30" s="1028"/>
      <c r="AO30" s="1028"/>
      <c r="AP30" s="1028">
        <v>0</v>
      </c>
      <c r="AQ30" s="1028"/>
      <c r="AR30" s="1028"/>
      <c r="AS30" s="1028"/>
      <c r="AT30" s="1028"/>
      <c r="AU30" s="1028">
        <v>0</v>
      </c>
      <c r="AV30" s="1028"/>
      <c r="AW30" s="1028"/>
      <c r="AX30" s="1028"/>
      <c r="AY30" s="1028"/>
      <c r="AZ30" s="1103"/>
      <c r="BA30" s="1103"/>
      <c r="BB30" s="1103"/>
      <c r="BC30" s="1103"/>
      <c r="BD30" s="1103"/>
      <c r="BE30" s="1093"/>
      <c r="BF30" s="1093"/>
      <c r="BG30" s="1093"/>
      <c r="BH30" s="1093"/>
      <c r="BI30" s="1094"/>
      <c r="BJ30" s="254"/>
      <c r="BK30" s="254"/>
      <c r="BL30" s="254"/>
      <c r="BM30" s="254"/>
      <c r="BN30" s="254"/>
      <c r="BO30" s="267"/>
      <c r="BP30" s="267"/>
      <c r="BQ30" s="264">
        <v>24</v>
      </c>
      <c r="BR30" s="265"/>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8"/>
    </row>
    <row r="31" spans="1:131" s="249" customFormat="1" ht="26.25" customHeight="1" x14ac:dyDescent="0.15">
      <c r="A31" s="268">
        <v>4</v>
      </c>
      <c r="B31" s="1098" t="s">
        <v>407</v>
      </c>
      <c r="C31" s="1099"/>
      <c r="D31" s="1099"/>
      <c r="E31" s="1099"/>
      <c r="F31" s="1099"/>
      <c r="G31" s="1099"/>
      <c r="H31" s="1099"/>
      <c r="I31" s="1099"/>
      <c r="J31" s="1099"/>
      <c r="K31" s="1099"/>
      <c r="L31" s="1099"/>
      <c r="M31" s="1099"/>
      <c r="N31" s="1099"/>
      <c r="O31" s="1099"/>
      <c r="P31" s="1100"/>
      <c r="Q31" s="1104">
        <v>1396</v>
      </c>
      <c r="R31" s="1105"/>
      <c r="S31" s="1105"/>
      <c r="T31" s="1105"/>
      <c r="U31" s="1105"/>
      <c r="V31" s="1105">
        <v>1602</v>
      </c>
      <c r="W31" s="1105"/>
      <c r="X31" s="1105"/>
      <c r="Y31" s="1105"/>
      <c r="Z31" s="1105"/>
      <c r="AA31" s="1105">
        <v>-206</v>
      </c>
      <c r="AB31" s="1105"/>
      <c r="AC31" s="1105"/>
      <c r="AD31" s="1105"/>
      <c r="AE31" s="1106"/>
      <c r="AF31" s="1080">
        <v>1691</v>
      </c>
      <c r="AG31" s="1081"/>
      <c r="AH31" s="1081"/>
      <c r="AI31" s="1081"/>
      <c r="AJ31" s="1082"/>
      <c r="AK31" s="1037">
        <v>82</v>
      </c>
      <c r="AL31" s="1028"/>
      <c r="AM31" s="1028"/>
      <c r="AN31" s="1028"/>
      <c r="AO31" s="1028"/>
      <c r="AP31" s="1028">
        <v>2104</v>
      </c>
      <c r="AQ31" s="1028"/>
      <c r="AR31" s="1028"/>
      <c r="AS31" s="1028"/>
      <c r="AT31" s="1028"/>
      <c r="AU31" s="1028">
        <v>4</v>
      </c>
      <c r="AV31" s="1028"/>
      <c r="AW31" s="1028"/>
      <c r="AX31" s="1028"/>
      <c r="AY31" s="1028"/>
      <c r="AZ31" s="1103" t="s">
        <v>585</v>
      </c>
      <c r="BA31" s="1103"/>
      <c r="BB31" s="1103"/>
      <c r="BC31" s="1103"/>
      <c r="BD31" s="1103"/>
      <c r="BE31" s="1093" t="s">
        <v>408</v>
      </c>
      <c r="BF31" s="1093"/>
      <c r="BG31" s="1093"/>
      <c r="BH31" s="1093"/>
      <c r="BI31" s="1094"/>
      <c r="BJ31" s="254"/>
      <c r="BK31" s="254"/>
      <c r="BL31" s="254"/>
      <c r="BM31" s="254"/>
      <c r="BN31" s="254"/>
      <c r="BO31" s="267"/>
      <c r="BP31" s="267"/>
      <c r="BQ31" s="264">
        <v>25</v>
      </c>
      <c r="BR31" s="265"/>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8"/>
    </row>
    <row r="32" spans="1:131" s="249" customFormat="1" ht="26.25" customHeight="1" x14ac:dyDescent="0.15">
      <c r="A32" s="268">
        <v>5</v>
      </c>
      <c r="B32" s="1098" t="s">
        <v>409</v>
      </c>
      <c r="C32" s="1099"/>
      <c r="D32" s="1099"/>
      <c r="E32" s="1099"/>
      <c r="F32" s="1099"/>
      <c r="G32" s="1099"/>
      <c r="H32" s="1099"/>
      <c r="I32" s="1099"/>
      <c r="J32" s="1099"/>
      <c r="K32" s="1099"/>
      <c r="L32" s="1099"/>
      <c r="M32" s="1099"/>
      <c r="N32" s="1099"/>
      <c r="O32" s="1099"/>
      <c r="P32" s="1100"/>
      <c r="Q32" s="1104">
        <v>1533</v>
      </c>
      <c r="R32" s="1105"/>
      <c r="S32" s="1105"/>
      <c r="T32" s="1105"/>
      <c r="U32" s="1105"/>
      <c r="V32" s="1105">
        <v>1522</v>
      </c>
      <c r="W32" s="1105"/>
      <c r="X32" s="1105"/>
      <c r="Y32" s="1105"/>
      <c r="Z32" s="1105"/>
      <c r="AA32" s="1105">
        <v>10</v>
      </c>
      <c r="AB32" s="1105"/>
      <c r="AC32" s="1105"/>
      <c r="AD32" s="1105"/>
      <c r="AE32" s="1106"/>
      <c r="AF32" s="1080">
        <v>480</v>
      </c>
      <c r="AG32" s="1081"/>
      <c r="AH32" s="1081"/>
      <c r="AI32" s="1081"/>
      <c r="AJ32" s="1082"/>
      <c r="AK32" s="1037">
        <v>393</v>
      </c>
      <c r="AL32" s="1028"/>
      <c r="AM32" s="1028"/>
      <c r="AN32" s="1028"/>
      <c r="AO32" s="1028"/>
      <c r="AP32" s="1028">
        <v>6353</v>
      </c>
      <c r="AQ32" s="1028"/>
      <c r="AR32" s="1028"/>
      <c r="AS32" s="1028"/>
      <c r="AT32" s="1028"/>
      <c r="AU32" s="1028">
        <v>2351</v>
      </c>
      <c r="AV32" s="1028"/>
      <c r="AW32" s="1028"/>
      <c r="AX32" s="1028"/>
      <c r="AY32" s="1028"/>
      <c r="AZ32" s="1103" t="s">
        <v>585</v>
      </c>
      <c r="BA32" s="1103"/>
      <c r="BB32" s="1103"/>
      <c r="BC32" s="1103"/>
      <c r="BD32" s="1103"/>
      <c r="BE32" s="1093" t="s">
        <v>408</v>
      </c>
      <c r="BF32" s="1093"/>
      <c r="BG32" s="1093"/>
      <c r="BH32" s="1093"/>
      <c r="BI32" s="1094"/>
      <c r="BJ32" s="254"/>
      <c r="BK32" s="254"/>
      <c r="BL32" s="254"/>
      <c r="BM32" s="254"/>
      <c r="BN32" s="254"/>
      <c r="BO32" s="267"/>
      <c r="BP32" s="267"/>
      <c r="BQ32" s="264">
        <v>26</v>
      </c>
      <c r="BR32" s="265"/>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8"/>
    </row>
    <row r="33" spans="1:131" s="249" customFormat="1" ht="26.25" customHeight="1" x14ac:dyDescent="0.15">
      <c r="A33" s="268">
        <v>6</v>
      </c>
      <c r="B33" s="1098"/>
      <c r="C33" s="1099"/>
      <c r="D33" s="1099"/>
      <c r="E33" s="1099"/>
      <c r="F33" s="1099"/>
      <c r="G33" s="1099"/>
      <c r="H33" s="1099"/>
      <c r="I33" s="1099"/>
      <c r="J33" s="1099"/>
      <c r="K33" s="1099"/>
      <c r="L33" s="1099"/>
      <c r="M33" s="1099"/>
      <c r="N33" s="1099"/>
      <c r="O33" s="1099"/>
      <c r="P33" s="1100"/>
      <c r="Q33" s="1104"/>
      <c r="R33" s="1105"/>
      <c r="S33" s="1105"/>
      <c r="T33" s="1105"/>
      <c r="U33" s="1105"/>
      <c r="V33" s="1105"/>
      <c r="W33" s="1105"/>
      <c r="X33" s="1105"/>
      <c r="Y33" s="1105"/>
      <c r="Z33" s="1105"/>
      <c r="AA33" s="1105"/>
      <c r="AB33" s="1105"/>
      <c r="AC33" s="1105"/>
      <c r="AD33" s="1105"/>
      <c r="AE33" s="1106"/>
      <c r="AF33" s="1080"/>
      <c r="AG33" s="1081"/>
      <c r="AH33" s="1081"/>
      <c r="AI33" s="1081"/>
      <c r="AJ33" s="1082"/>
      <c r="AK33" s="1037"/>
      <c r="AL33" s="1028"/>
      <c r="AM33" s="1028"/>
      <c r="AN33" s="1028"/>
      <c r="AO33" s="1028"/>
      <c r="AP33" s="1028"/>
      <c r="AQ33" s="1028"/>
      <c r="AR33" s="1028"/>
      <c r="AS33" s="1028"/>
      <c r="AT33" s="1028"/>
      <c r="AU33" s="1028"/>
      <c r="AV33" s="1028"/>
      <c r="AW33" s="1028"/>
      <c r="AX33" s="1028"/>
      <c r="AY33" s="1028"/>
      <c r="AZ33" s="1103"/>
      <c r="BA33" s="1103"/>
      <c r="BB33" s="1103"/>
      <c r="BC33" s="1103"/>
      <c r="BD33" s="1103"/>
      <c r="BE33" s="1093"/>
      <c r="BF33" s="1093"/>
      <c r="BG33" s="1093"/>
      <c r="BH33" s="1093"/>
      <c r="BI33" s="1094"/>
      <c r="BJ33" s="254"/>
      <c r="BK33" s="254"/>
      <c r="BL33" s="254"/>
      <c r="BM33" s="254"/>
      <c r="BN33" s="254"/>
      <c r="BO33" s="267"/>
      <c r="BP33" s="267"/>
      <c r="BQ33" s="264">
        <v>27</v>
      </c>
      <c r="BR33" s="265"/>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8"/>
    </row>
    <row r="34" spans="1:131" s="249" customFormat="1" ht="26.25" customHeight="1" x14ac:dyDescent="0.15">
      <c r="A34" s="268">
        <v>7</v>
      </c>
      <c r="B34" s="1098"/>
      <c r="C34" s="1099"/>
      <c r="D34" s="1099"/>
      <c r="E34" s="1099"/>
      <c r="F34" s="1099"/>
      <c r="G34" s="1099"/>
      <c r="H34" s="1099"/>
      <c r="I34" s="1099"/>
      <c r="J34" s="1099"/>
      <c r="K34" s="1099"/>
      <c r="L34" s="1099"/>
      <c r="M34" s="1099"/>
      <c r="N34" s="1099"/>
      <c r="O34" s="1099"/>
      <c r="P34" s="1100"/>
      <c r="Q34" s="1104"/>
      <c r="R34" s="1105"/>
      <c r="S34" s="1105"/>
      <c r="T34" s="1105"/>
      <c r="U34" s="1105"/>
      <c r="V34" s="1105"/>
      <c r="W34" s="1105"/>
      <c r="X34" s="1105"/>
      <c r="Y34" s="1105"/>
      <c r="Z34" s="1105"/>
      <c r="AA34" s="1105"/>
      <c r="AB34" s="1105"/>
      <c r="AC34" s="1105"/>
      <c r="AD34" s="1105"/>
      <c r="AE34" s="1106"/>
      <c r="AF34" s="1080"/>
      <c r="AG34" s="1081"/>
      <c r="AH34" s="1081"/>
      <c r="AI34" s="1081"/>
      <c r="AJ34" s="1082"/>
      <c r="AK34" s="1037"/>
      <c r="AL34" s="1028"/>
      <c r="AM34" s="1028"/>
      <c r="AN34" s="1028"/>
      <c r="AO34" s="1028"/>
      <c r="AP34" s="1028"/>
      <c r="AQ34" s="1028"/>
      <c r="AR34" s="1028"/>
      <c r="AS34" s="1028"/>
      <c r="AT34" s="1028"/>
      <c r="AU34" s="1028"/>
      <c r="AV34" s="1028"/>
      <c r="AW34" s="1028"/>
      <c r="AX34" s="1028"/>
      <c r="AY34" s="1028"/>
      <c r="AZ34" s="1103"/>
      <c r="BA34" s="1103"/>
      <c r="BB34" s="1103"/>
      <c r="BC34" s="1103"/>
      <c r="BD34" s="1103"/>
      <c r="BE34" s="1093"/>
      <c r="BF34" s="1093"/>
      <c r="BG34" s="1093"/>
      <c r="BH34" s="1093"/>
      <c r="BI34" s="1094"/>
      <c r="BJ34" s="254"/>
      <c r="BK34" s="254"/>
      <c r="BL34" s="254"/>
      <c r="BM34" s="254"/>
      <c r="BN34" s="254"/>
      <c r="BO34" s="267"/>
      <c r="BP34" s="267"/>
      <c r="BQ34" s="264">
        <v>28</v>
      </c>
      <c r="BR34" s="265"/>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8"/>
    </row>
    <row r="35" spans="1:131" s="249" customFormat="1" ht="26.25" customHeight="1" x14ac:dyDescent="0.15">
      <c r="A35" s="268">
        <v>8</v>
      </c>
      <c r="B35" s="1098"/>
      <c r="C35" s="1099"/>
      <c r="D35" s="1099"/>
      <c r="E35" s="1099"/>
      <c r="F35" s="1099"/>
      <c r="G35" s="1099"/>
      <c r="H35" s="1099"/>
      <c r="I35" s="1099"/>
      <c r="J35" s="1099"/>
      <c r="K35" s="1099"/>
      <c r="L35" s="1099"/>
      <c r="M35" s="1099"/>
      <c r="N35" s="1099"/>
      <c r="O35" s="1099"/>
      <c r="P35" s="1100"/>
      <c r="Q35" s="1104"/>
      <c r="R35" s="1105"/>
      <c r="S35" s="1105"/>
      <c r="T35" s="1105"/>
      <c r="U35" s="1105"/>
      <c r="V35" s="1105"/>
      <c r="W35" s="1105"/>
      <c r="X35" s="1105"/>
      <c r="Y35" s="1105"/>
      <c r="Z35" s="1105"/>
      <c r="AA35" s="1105"/>
      <c r="AB35" s="1105"/>
      <c r="AC35" s="1105"/>
      <c r="AD35" s="1105"/>
      <c r="AE35" s="1106"/>
      <c r="AF35" s="1080"/>
      <c r="AG35" s="1081"/>
      <c r="AH35" s="1081"/>
      <c r="AI35" s="1081"/>
      <c r="AJ35" s="1082"/>
      <c r="AK35" s="1037"/>
      <c r="AL35" s="1028"/>
      <c r="AM35" s="1028"/>
      <c r="AN35" s="1028"/>
      <c r="AO35" s="1028"/>
      <c r="AP35" s="1028"/>
      <c r="AQ35" s="1028"/>
      <c r="AR35" s="1028"/>
      <c r="AS35" s="1028"/>
      <c r="AT35" s="1028"/>
      <c r="AU35" s="1028"/>
      <c r="AV35" s="1028"/>
      <c r="AW35" s="1028"/>
      <c r="AX35" s="1028"/>
      <c r="AY35" s="1028"/>
      <c r="AZ35" s="1103"/>
      <c r="BA35" s="1103"/>
      <c r="BB35" s="1103"/>
      <c r="BC35" s="1103"/>
      <c r="BD35" s="1103"/>
      <c r="BE35" s="1093"/>
      <c r="BF35" s="1093"/>
      <c r="BG35" s="1093"/>
      <c r="BH35" s="1093"/>
      <c r="BI35" s="1094"/>
      <c r="BJ35" s="254"/>
      <c r="BK35" s="254"/>
      <c r="BL35" s="254"/>
      <c r="BM35" s="254"/>
      <c r="BN35" s="254"/>
      <c r="BO35" s="267"/>
      <c r="BP35" s="267"/>
      <c r="BQ35" s="264">
        <v>29</v>
      </c>
      <c r="BR35" s="265"/>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8"/>
    </row>
    <row r="36" spans="1:131" s="249" customFormat="1" ht="26.25" customHeight="1" x14ac:dyDescent="0.15">
      <c r="A36" s="268">
        <v>9</v>
      </c>
      <c r="B36" s="1098"/>
      <c r="C36" s="1099"/>
      <c r="D36" s="1099"/>
      <c r="E36" s="1099"/>
      <c r="F36" s="1099"/>
      <c r="G36" s="1099"/>
      <c r="H36" s="1099"/>
      <c r="I36" s="1099"/>
      <c r="J36" s="1099"/>
      <c r="K36" s="1099"/>
      <c r="L36" s="1099"/>
      <c r="M36" s="1099"/>
      <c r="N36" s="1099"/>
      <c r="O36" s="1099"/>
      <c r="P36" s="1100"/>
      <c r="Q36" s="1104"/>
      <c r="R36" s="1105"/>
      <c r="S36" s="1105"/>
      <c r="T36" s="1105"/>
      <c r="U36" s="1105"/>
      <c r="V36" s="1105"/>
      <c r="W36" s="1105"/>
      <c r="X36" s="1105"/>
      <c r="Y36" s="1105"/>
      <c r="Z36" s="1105"/>
      <c r="AA36" s="1105"/>
      <c r="AB36" s="1105"/>
      <c r="AC36" s="1105"/>
      <c r="AD36" s="1105"/>
      <c r="AE36" s="1106"/>
      <c r="AF36" s="1080"/>
      <c r="AG36" s="1081"/>
      <c r="AH36" s="1081"/>
      <c r="AI36" s="1081"/>
      <c r="AJ36" s="1082"/>
      <c r="AK36" s="1037"/>
      <c r="AL36" s="1028"/>
      <c r="AM36" s="1028"/>
      <c r="AN36" s="1028"/>
      <c r="AO36" s="1028"/>
      <c r="AP36" s="1028"/>
      <c r="AQ36" s="1028"/>
      <c r="AR36" s="1028"/>
      <c r="AS36" s="1028"/>
      <c r="AT36" s="1028"/>
      <c r="AU36" s="1028"/>
      <c r="AV36" s="1028"/>
      <c r="AW36" s="1028"/>
      <c r="AX36" s="1028"/>
      <c r="AY36" s="1028"/>
      <c r="AZ36" s="1103"/>
      <c r="BA36" s="1103"/>
      <c r="BB36" s="1103"/>
      <c r="BC36" s="1103"/>
      <c r="BD36" s="1103"/>
      <c r="BE36" s="1093"/>
      <c r="BF36" s="1093"/>
      <c r="BG36" s="1093"/>
      <c r="BH36" s="1093"/>
      <c r="BI36" s="1094"/>
      <c r="BJ36" s="254"/>
      <c r="BK36" s="254"/>
      <c r="BL36" s="254"/>
      <c r="BM36" s="254"/>
      <c r="BN36" s="254"/>
      <c r="BO36" s="267"/>
      <c r="BP36" s="267"/>
      <c r="BQ36" s="264">
        <v>30</v>
      </c>
      <c r="BR36" s="265"/>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8"/>
    </row>
    <row r="37" spans="1:131" s="249" customFormat="1" ht="26.25" customHeight="1" x14ac:dyDescent="0.15">
      <c r="A37" s="268">
        <v>10</v>
      </c>
      <c r="B37" s="1098"/>
      <c r="C37" s="1099"/>
      <c r="D37" s="1099"/>
      <c r="E37" s="1099"/>
      <c r="F37" s="1099"/>
      <c r="G37" s="1099"/>
      <c r="H37" s="1099"/>
      <c r="I37" s="1099"/>
      <c r="J37" s="1099"/>
      <c r="K37" s="1099"/>
      <c r="L37" s="1099"/>
      <c r="M37" s="1099"/>
      <c r="N37" s="1099"/>
      <c r="O37" s="1099"/>
      <c r="P37" s="1100"/>
      <c r="Q37" s="1104"/>
      <c r="R37" s="1105"/>
      <c r="S37" s="1105"/>
      <c r="T37" s="1105"/>
      <c r="U37" s="1105"/>
      <c r="V37" s="1105"/>
      <c r="W37" s="1105"/>
      <c r="X37" s="1105"/>
      <c r="Y37" s="1105"/>
      <c r="Z37" s="1105"/>
      <c r="AA37" s="1105"/>
      <c r="AB37" s="1105"/>
      <c r="AC37" s="1105"/>
      <c r="AD37" s="1105"/>
      <c r="AE37" s="1106"/>
      <c r="AF37" s="1080"/>
      <c r="AG37" s="1081"/>
      <c r="AH37" s="1081"/>
      <c r="AI37" s="1081"/>
      <c r="AJ37" s="1082"/>
      <c r="AK37" s="1037"/>
      <c r="AL37" s="1028"/>
      <c r="AM37" s="1028"/>
      <c r="AN37" s="1028"/>
      <c r="AO37" s="1028"/>
      <c r="AP37" s="1028"/>
      <c r="AQ37" s="1028"/>
      <c r="AR37" s="1028"/>
      <c r="AS37" s="1028"/>
      <c r="AT37" s="1028"/>
      <c r="AU37" s="1028"/>
      <c r="AV37" s="1028"/>
      <c r="AW37" s="1028"/>
      <c r="AX37" s="1028"/>
      <c r="AY37" s="1028"/>
      <c r="AZ37" s="1103"/>
      <c r="BA37" s="1103"/>
      <c r="BB37" s="1103"/>
      <c r="BC37" s="1103"/>
      <c r="BD37" s="1103"/>
      <c r="BE37" s="1093"/>
      <c r="BF37" s="1093"/>
      <c r="BG37" s="1093"/>
      <c r="BH37" s="1093"/>
      <c r="BI37" s="1094"/>
      <c r="BJ37" s="254"/>
      <c r="BK37" s="254"/>
      <c r="BL37" s="254"/>
      <c r="BM37" s="254"/>
      <c r="BN37" s="254"/>
      <c r="BO37" s="267"/>
      <c r="BP37" s="267"/>
      <c r="BQ37" s="264">
        <v>31</v>
      </c>
      <c r="BR37" s="265"/>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8"/>
    </row>
    <row r="38" spans="1:131" s="249" customFormat="1" ht="26.25" customHeight="1" x14ac:dyDescent="0.15">
      <c r="A38" s="268">
        <v>11</v>
      </c>
      <c r="B38" s="1098"/>
      <c r="C38" s="1099"/>
      <c r="D38" s="1099"/>
      <c r="E38" s="1099"/>
      <c r="F38" s="1099"/>
      <c r="G38" s="1099"/>
      <c r="H38" s="1099"/>
      <c r="I38" s="1099"/>
      <c r="J38" s="1099"/>
      <c r="K38" s="1099"/>
      <c r="L38" s="1099"/>
      <c r="M38" s="1099"/>
      <c r="N38" s="1099"/>
      <c r="O38" s="1099"/>
      <c r="P38" s="1100"/>
      <c r="Q38" s="1104"/>
      <c r="R38" s="1105"/>
      <c r="S38" s="1105"/>
      <c r="T38" s="1105"/>
      <c r="U38" s="1105"/>
      <c r="V38" s="1105"/>
      <c r="W38" s="1105"/>
      <c r="X38" s="1105"/>
      <c r="Y38" s="1105"/>
      <c r="Z38" s="1105"/>
      <c r="AA38" s="1105"/>
      <c r="AB38" s="1105"/>
      <c r="AC38" s="1105"/>
      <c r="AD38" s="1105"/>
      <c r="AE38" s="1106"/>
      <c r="AF38" s="1080"/>
      <c r="AG38" s="1081"/>
      <c r="AH38" s="1081"/>
      <c r="AI38" s="1081"/>
      <c r="AJ38" s="1082"/>
      <c r="AK38" s="1037"/>
      <c r="AL38" s="1028"/>
      <c r="AM38" s="1028"/>
      <c r="AN38" s="1028"/>
      <c r="AO38" s="1028"/>
      <c r="AP38" s="1028"/>
      <c r="AQ38" s="1028"/>
      <c r="AR38" s="1028"/>
      <c r="AS38" s="1028"/>
      <c r="AT38" s="1028"/>
      <c r="AU38" s="1028"/>
      <c r="AV38" s="1028"/>
      <c r="AW38" s="1028"/>
      <c r="AX38" s="1028"/>
      <c r="AY38" s="1028"/>
      <c r="AZ38" s="1103"/>
      <c r="BA38" s="1103"/>
      <c r="BB38" s="1103"/>
      <c r="BC38" s="1103"/>
      <c r="BD38" s="1103"/>
      <c r="BE38" s="1093"/>
      <c r="BF38" s="1093"/>
      <c r="BG38" s="1093"/>
      <c r="BH38" s="1093"/>
      <c r="BI38" s="1094"/>
      <c r="BJ38" s="254"/>
      <c r="BK38" s="254"/>
      <c r="BL38" s="254"/>
      <c r="BM38" s="254"/>
      <c r="BN38" s="254"/>
      <c r="BO38" s="267"/>
      <c r="BP38" s="267"/>
      <c r="BQ38" s="264">
        <v>32</v>
      </c>
      <c r="BR38" s="265"/>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8"/>
    </row>
    <row r="39" spans="1:131" s="249" customFormat="1" ht="26.25" customHeight="1" x14ac:dyDescent="0.15">
      <c r="A39" s="268">
        <v>12</v>
      </c>
      <c r="B39" s="1098"/>
      <c r="C39" s="1099"/>
      <c r="D39" s="1099"/>
      <c r="E39" s="1099"/>
      <c r="F39" s="1099"/>
      <c r="G39" s="1099"/>
      <c r="H39" s="1099"/>
      <c r="I39" s="1099"/>
      <c r="J39" s="1099"/>
      <c r="K39" s="1099"/>
      <c r="L39" s="1099"/>
      <c r="M39" s="1099"/>
      <c r="N39" s="1099"/>
      <c r="O39" s="1099"/>
      <c r="P39" s="1100"/>
      <c r="Q39" s="1104"/>
      <c r="R39" s="1105"/>
      <c r="S39" s="1105"/>
      <c r="T39" s="1105"/>
      <c r="U39" s="1105"/>
      <c r="V39" s="1105"/>
      <c r="W39" s="1105"/>
      <c r="X39" s="1105"/>
      <c r="Y39" s="1105"/>
      <c r="Z39" s="1105"/>
      <c r="AA39" s="1105"/>
      <c r="AB39" s="1105"/>
      <c r="AC39" s="1105"/>
      <c r="AD39" s="1105"/>
      <c r="AE39" s="1106"/>
      <c r="AF39" s="1080"/>
      <c r="AG39" s="1081"/>
      <c r="AH39" s="1081"/>
      <c r="AI39" s="1081"/>
      <c r="AJ39" s="1082"/>
      <c r="AK39" s="1037"/>
      <c r="AL39" s="1028"/>
      <c r="AM39" s="1028"/>
      <c r="AN39" s="1028"/>
      <c r="AO39" s="1028"/>
      <c r="AP39" s="1028"/>
      <c r="AQ39" s="1028"/>
      <c r="AR39" s="1028"/>
      <c r="AS39" s="1028"/>
      <c r="AT39" s="1028"/>
      <c r="AU39" s="1028"/>
      <c r="AV39" s="1028"/>
      <c r="AW39" s="1028"/>
      <c r="AX39" s="1028"/>
      <c r="AY39" s="1028"/>
      <c r="AZ39" s="1103"/>
      <c r="BA39" s="1103"/>
      <c r="BB39" s="1103"/>
      <c r="BC39" s="1103"/>
      <c r="BD39" s="1103"/>
      <c r="BE39" s="1093"/>
      <c r="BF39" s="1093"/>
      <c r="BG39" s="1093"/>
      <c r="BH39" s="1093"/>
      <c r="BI39" s="1094"/>
      <c r="BJ39" s="254"/>
      <c r="BK39" s="254"/>
      <c r="BL39" s="254"/>
      <c r="BM39" s="254"/>
      <c r="BN39" s="254"/>
      <c r="BO39" s="267"/>
      <c r="BP39" s="267"/>
      <c r="BQ39" s="264">
        <v>33</v>
      </c>
      <c r="BR39" s="265"/>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8"/>
    </row>
    <row r="40" spans="1:131" s="249" customFormat="1" ht="26.25" customHeight="1" x14ac:dyDescent="0.15">
      <c r="A40" s="263">
        <v>13</v>
      </c>
      <c r="B40" s="1098"/>
      <c r="C40" s="1099"/>
      <c r="D40" s="1099"/>
      <c r="E40" s="1099"/>
      <c r="F40" s="1099"/>
      <c r="G40" s="1099"/>
      <c r="H40" s="1099"/>
      <c r="I40" s="1099"/>
      <c r="J40" s="1099"/>
      <c r="K40" s="1099"/>
      <c r="L40" s="1099"/>
      <c r="M40" s="1099"/>
      <c r="N40" s="1099"/>
      <c r="O40" s="1099"/>
      <c r="P40" s="1100"/>
      <c r="Q40" s="1104"/>
      <c r="R40" s="1105"/>
      <c r="S40" s="1105"/>
      <c r="T40" s="1105"/>
      <c r="U40" s="1105"/>
      <c r="V40" s="1105"/>
      <c r="W40" s="1105"/>
      <c r="X40" s="1105"/>
      <c r="Y40" s="1105"/>
      <c r="Z40" s="1105"/>
      <c r="AA40" s="1105"/>
      <c r="AB40" s="1105"/>
      <c r="AC40" s="1105"/>
      <c r="AD40" s="1105"/>
      <c r="AE40" s="1106"/>
      <c r="AF40" s="1080"/>
      <c r="AG40" s="1081"/>
      <c r="AH40" s="1081"/>
      <c r="AI40" s="1081"/>
      <c r="AJ40" s="1082"/>
      <c r="AK40" s="1037"/>
      <c r="AL40" s="1028"/>
      <c r="AM40" s="1028"/>
      <c r="AN40" s="1028"/>
      <c r="AO40" s="1028"/>
      <c r="AP40" s="1028"/>
      <c r="AQ40" s="1028"/>
      <c r="AR40" s="1028"/>
      <c r="AS40" s="1028"/>
      <c r="AT40" s="1028"/>
      <c r="AU40" s="1028"/>
      <c r="AV40" s="1028"/>
      <c r="AW40" s="1028"/>
      <c r="AX40" s="1028"/>
      <c r="AY40" s="1028"/>
      <c r="AZ40" s="1103"/>
      <c r="BA40" s="1103"/>
      <c r="BB40" s="1103"/>
      <c r="BC40" s="1103"/>
      <c r="BD40" s="1103"/>
      <c r="BE40" s="1093"/>
      <c r="BF40" s="1093"/>
      <c r="BG40" s="1093"/>
      <c r="BH40" s="1093"/>
      <c r="BI40" s="1094"/>
      <c r="BJ40" s="254"/>
      <c r="BK40" s="254"/>
      <c r="BL40" s="254"/>
      <c r="BM40" s="254"/>
      <c r="BN40" s="254"/>
      <c r="BO40" s="267"/>
      <c r="BP40" s="267"/>
      <c r="BQ40" s="264">
        <v>34</v>
      </c>
      <c r="BR40" s="265"/>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8"/>
    </row>
    <row r="41" spans="1:131" s="249" customFormat="1" ht="26.25" customHeight="1" x14ac:dyDescent="0.15">
      <c r="A41" s="263">
        <v>14</v>
      </c>
      <c r="B41" s="1098"/>
      <c r="C41" s="1099"/>
      <c r="D41" s="1099"/>
      <c r="E41" s="1099"/>
      <c r="F41" s="1099"/>
      <c r="G41" s="1099"/>
      <c r="H41" s="1099"/>
      <c r="I41" s="1099"/>
      <c r="J41" s="1099"/>
      <c r="K41" s="1099"/>
      <c r="L41" s="1099"/>
      <c r="M41" s="1099"/>
      <c r="N41" s="1099"/>
      <c r="O41" s="1099"/>
      <c r="P41" s="1100"/>
      <c r="Q41" s="1104"/>
      <c r="R41" s="1105"/>
      <c r="S41" s="1105"/>
      <c r="T41" s="1105"/>
      <c r="U41" s="1105"/>
      <c r="V41" s="1105"/>
      <c r="W41" s="1105"/>
      <c r="X41" s="1105"/>
      <c r="Y41" s="1105"/>
      <c r="Z41" s="1105"/>
      <c r="AA41" s="1105"/>
      <c r="AB41" s="1105"/>
      <c r="AC41" s="1105"/>
      <c r="AD41" s="1105"/>
      <c r="AE41" s="1106"/>
      <c r="AF41" s="1080"/>
      <c r="AG41" s="1081"/>
      <c r="AH41" s="1081"/>
      <c r="AI41" s="1081"/>
      <c r="AJ41" s="1082"/>
      <c r="AK41" s="1037"/>
      <c r="AL41" s="1028"/>
      <c r="AM41" s="1028"/>
      <c r="AN41" s="1028"/>
      <c r="AO41" s="1028"/>
      <c r="AP41" s="1028"/>
      <c r="AQ41" s="1028"/>
      <c r="AR41" s="1028"/>
      <c r="AS41" s="1028"/>
      <c r="AT41" s="1028"/>
      <c r="AU41" s="1028"/>
      <c r="AV41" s="1028"/>
      <c r="AW41" s="1028"/>
      <c r="AX41" s="1028"/>
      <c r="AY41" s="1028"/>
      <c r="AZ41" s="1103"/>
      <c r="BA41" s="1103"/>
      <c r="BB41" s="1103"/>
      <c r="BC41" s="1103"/>
      <c r="BD41" s="1103"/>
      <c r="BE41" s="1093"/>
      <c r="BF41" s="1093"/>
      <c r="BG41" s="1093"/>
      <c r="BH41" s="1093"/>
      <c r="BI41" s="1094"/>
      <c r="BJ41" s="254"/>
      <c r="BK41" s="254"/>
      <c r="BL41" s="254"/>
      <c r="BM41" s="254"/>
      <c r="BN41" s="254"/>
      <c r="BO41" s="267"/>
      <c r="BP41" s="267"/>
      <c r="BQ41" s="264">
        <v>35</v>
      </c>
      <c r="BR41" s="265"/>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8"/>
    </row>
    <row r="42" spans="1:131" s="249" customFormat="1" ht="26.25" customHeight="1" x14ac:dyDescent="0.15">
      <c r="A42" s="263">
        <v>15</v>
      </c>
      <c r="B42" s="1098"/>
      <c r="C42" s="1099"/>
      <c r="D42" s="1099"/>
      <c r="E42" s="1099"/>
      <c r="F42" s="1099"/>
      <c r="G42" s="1099"/>
      <c r="H42" s="1099"/>
      <c r="I42" s="1099"/>
      <c r="J42" s="1099"/>
      <c r="K42" s="1099"/>
      <c r="L42" s="1099"/>
      <c r="M42" s="1099"/>
      <c r="N42" s="1099"/>
      <c r="O42" s="1099"/>
      <c r="P42" s="1100"/>
      <c r="Q42" s="1104"/>
      <c r="R42" s="1105"/>
      <c r="S42" s="1105"/>
      <c r="T42" s="1105"/>
      <c r="U42" s="1105"/>
      <c r="V42" s="1105"/>
      <c r="W42" s="1105"/>
      <c r="X42" s="1105"/>
      <c r="Y42" s="1105"/>
      <c r="Z42" s="1105"/>
      <c r="AA42" s="1105"/>
      <c r="AB42" s="1105"/>
      <c r="AC42" s="1105"/>
      <c r="AD42" s="1105"/>
      <c r="AE42" s="1106"/>
      <c r="AF42" s="1080"/>
      <c r="AG42" s="1081"/>
      <c r="AH42" s="1081"/>
      <c r="AI42" s="1081"/>
      <c r="AJ42" s="1082"/>
      <c r="AK42" s="1037"/>
      <c r="AL42" s="1028"/>
      <c r="AM42" s="1028"/>
      <c r="AN42" s="1028"/>
      <c r="AO42" s="1028"/>
      <c r="AP42" s="1028"/>
      <c r="AQ42" s="1028"/>
      <c r="AR42" s="1028"/>
      <c r="AS42" s="1028"/>
      <c r="AT42" s="1028"/>
      <c r="AU42" s="1028"/>
      <c r="AV42" s="1028"/>
      <c r="AW42" s="1028"/>
      <c r="AX42" s="1028"/>
      <c r="AY42" s="1028"/>
      <c r="AZ42" s="1103"/>
      <c r="BA42" s="1103"/>
      <c r="BB42" s="1103"/>
      <c r="BC42" s="1103"/>
      <c r="BD42" s="1103"/>
      <c r="BE42" s="1093"/>
      <c r="BF42" s="1093"/>
      <c r="BG42" s="1093"/>
      <c r="BH42" s="1093"/>
      <c r="BI42" s="1094"/>
      <c r="BJ42" s="254"/>
      <c r="BK42" s="254"/>
      <c r="BL42" s="254"/>
      <c r="BM42" s="254"/>
      <c r="BN42" s="254"/>
      <c r="BO42" s="267"/>
      <c r="BP42" s="267"/>
      <c r="BQ42" s="264">
        <v>36</v>
      </c>
      <c r="BR42" s="265"/>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8"/>
    </row>
    <row r="43" spans="1:131" s="249" customFormat="1" ht="26.25" customHeight="1" x14ac:dyDescent="0.15">
      <c r="A43" s="263">
        <v>16</v>
      </c>
      <c r="B43" s="1098"/>
      <c r="C43" s="1099"/>
      <c r="D43" s="1099"/>
      <c r="E43" s="1099"/>
      <c r="F43" s="1099"/>
      <c r="G43" s="1099"/>
      <c r="H43" s="1099"/>
      <c r="I43" s="1099"/>
      <c r="J43" s="1099"/>
      <c r="K43" s="1099"/>
      <c r="L43" s="1099"/>
      <c r="M43" s="1099"/>
      <c r="N43" s="1099"/>
      <c r="O43" s="1099"/>
      <c r="P43" s="1100"/>
      <c r="Q43" s="1104"/>
      <c r="R43" s="1105"/>
      <c r="S43" s="1105"/>
      <c r="T43" s="1105"/>
      <c r="U43" s="1105"/>
      <c r="V43" s="1105"/>
      <c r="W43" s="1105"/>
      <c r="X43" s="1105"/>
      <c r="Y43" s="1105"/>
      <c r="Z43" s="1105"/>
      <c r="AA43" s="1105"/>
      <c r="AB43" s="1105"/>
      <c r="AC43" s="1105"/>
      <c r="AD43" s="1105"/>
      <c r="AE43" s="1106"/>
      <c r="AF43" s="1080"/>
      <c r="AG43" s="1081"/>
      <c r="AH43" s="1081"/>
      <c r="AI43" s="1081"/>
      <c r="AJ43" s="1082"/>
      <c r="AK43" s="1037"/>
      <c r="AL43" s="1028"/>
      <c r="AM43" s="1028"/>
      <c r="AN43" s="1028"/>
      <c r="AO43" s="1028"/>
      <c r="AP43" s="1028"/>
      <c r="AQ43" s="1028"/>
      <c r="AR43" s="1028"/>
      <c r="AS43" s="1028"/>
      <c r="AT43" s="1028"/>
      <c r="AU43" s="1028"/>
      <c r="AV43" s="1028"/>
      <c r="AW43" s="1028"/>
      <c r="AX43" s="1028"/>
      <c r="AY43" s="1028"/>
      <c r="AZ43" s="1103"/>
      <c r="BA43" s="1103"/>
      <c r="BB43" s="1103"/>
      <c r="BC43" s="1103"/>
      <c r="BD43" s="1103"/>
      <c r="BE43" s="1093"/>
      <c r="BF43" s="1093"/>
      <c r="BG43" s="1093"/>
      <c r="BH43" s="1093"/>
      <c r="BI43" s="1094"/>
      <c r="BJ43" s="254"/>
      <c r="BK43" s="254"/>
      <c r="BL43" s="254"/>
      <c r="BM43" s="254"/>
      <c r="BN43" s="254"/>
      <c r="BO43" s="267"/>
      <c r="BP43" s="267"/>
      <c r="BQ43" s="264">
        <v>37</v>
      </c>
      <c r="BR43" s="265"/>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8"/>
    </row>
    <row r="44" spans="1:131" s="249" customFormat="1" ht="26.25" customHeight="1" x14ac:dyDescent="0.15">
      <c r="A44" s="263">
        <v>17</v>
      </c>
      <c r="B44" s="1098"/>
      <c r="C44" s="1099"/>
      <c r="D44" s="1099"/>
      <c r="E44" s="1099"/>
      <c r="F44" s="1099"/>
      <c r="G44" s="1099"/>
      <c r="H44" s="1099"/>
      <c r="I44" s="1099"/>
      <c r="J44" s="1099"/>
      <c r="K44" s="1099"/>
      <c r="L44" s="1099"/>
      <c r="M44" s="1099"/>
      <c r="N44" s="1099"/>
      <c r="O44" s="1099"/>
      <c r="P44" s="1100"/>
      <c r="Q44" s="1104"/>
      <c r="R44" s="1105"/>
      <c r="S44" s="1105"/>
      <c r="T44" s="1105"/>
      <c r="U44" s="1105"/>
      <c r="V44" s="1105"/>
      <c r="W44" s="1105"/>
      <c r="X44" s="1105"/>
      <c r="Y44" s="1105"/>
      <c r="Z44" s="1105"/>
      <c r="AA44" s="1105"/>
      <c r="AB44" s="1105"/>
      <c r="AC44" s="1105"/>
      <c r="AD44" s="1105"/>
      <c r="AE44" s="1106"/>
      <c r="AF44" s="1080"/>
      <c r="AG44" s="1081"/>
      <c r="AH44" s="1081"/>
      <c r="AI44" s="1081"/>
      <c r="AJ44" s="1082"/>
      <c r="AK44" s="1037"/>
      <c r="AL44" s="1028"/>
      <c r="AM44" s="1028"/>
      <c r="AN44" s="1028"/>
      <c r="AO44" s="1028"/>
      <c r="AP44" s="1028"/>
      <c r="AQ44" s="1028"/>
      <c r="AR44" s="1028"/>
      <c r="AS44" s="1028"/>
      <c r="AT44" s="1028"/>
      <c r="AU44" s="1028"/>
      <c r="AV44" s="1028"/>
      <c r="AW44" s="1028"/>
      <c r="AX44" s="1028"/>
      <c r="AY44" s="1028"/>
      <c r="AZ44" s="1103"/>
      <c r="BA44" s="1103"/>
      <c r="BB44" s="1103"/>
      <c r="BC44" s="1103"/>
      <c r="BD44" s="1103"/>
      <c r="BE44" s="1093"/>
      <c r="BF44" s="1093"/>
      <c r="BG44" s="1093"/>
      <c r="BH44" s="1093"/>
      <c r="BI44" s="1094"/>
      <c r="BJ44" s="254"/>
      <c r="BK44" s="254"/>
      <c r="BL44" s="254"/>
      <c r="BM44" s="254"/>
      <c r="BN44" s="254"/>
      <c r="BO44" s="267"/>
      <c r="BP44" s="267"/>
      <c r="BQ44" s="264">
        <v>38</v>
      </c>
      <c r="BR44" s="265"/>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8"/>
    </row>
    <row r="45" spans="1:131" s="249" customFormat="1" ht="26.25" customHeight="1" x14ac:dyDescent="0.15">
      <c r="A45" s="263">
        <v>18</v>
      </c>
      <c r="B45" s="1098"/>
      <c r="C45" s="1099"/>
      <c r="D45" s="1099"/>
      <c r="E45" s="1099"/>
      <c r="F45" s="1099"/>
      <c r="G45" s="1099"/>
      <c r="H45" s="1099"/>
      <c r="I45" s="1099"/>
      <c r="J45" s="1099"/>
      <c r="K45" s="1099"/>
      <c r="L45" s="1099"/>
      <c r="M45" s="1099"/>
      <c r="N45" s="1099"/>
      <c r="O45" s="1099"/>
      <c r="P45" s="1100"/>
      <c r="Q45" s="1104"/>
      <c r="R45" s="1105"/>
      <c r="S45" s="1105"/>
      <c r="T45" s="1105"/>
      <c r="U45" s="1105"/>
      <c r="V45" s="1105"/>
      <c r="W45" s="1105"/>
      <c r="X45" s="1105"/>
      <c r="Y45" s="1105"/>
      <c r="Z45" s="1105"/>
      <c r="AA45" s="1105"/>
      <c r="AB45" s="1105"/>
      <c r="AC45" s="1105"/>
      <c r="AD45" s="1105"/>
      <c r="AE45" s="1106"/>
      <c r="AF45" s="1080"/>
      <c r="AG45" s="1081"/>
      <c r="AH45" s="1081"/>
      <c r="AI45" s="1081"/>
      <c r="AJ45" s="1082"/>
      <c r="AK45" s="1037"/>
      <c r="AL45" s="1028"/>
      <c r="AM45" s="1028"/>
      <c r="AN45" s="1028"/>
      <c r="AO45" s="1028"/>
      <c r="AP45" s="1028"/>
      <c r="AQ45" s="1028"/>
      <c r="AR45" s="1028"/>
      <c r="AS45" s="1028"/>
      <c r="AT45" s="1028"/>
      <c r="AU45" s="1028"/>
      <c r="AV45" s="1028"/>
      <c r="AW45" s="1028"/>
      <c r="AX45" s="1028"/>
      <c r="AY45" s="1028"/>
      <c r="AZ45" s="1103"/>
      <c r="BA45" s="1103"/>
      <c r="BB45" s="1103"/>
      <c r="BC45" s="1103"/>
      <c r="BD45" s="1103"/>
      <c r="BE45" s="1093"/>
      <c r="BF45" s="1093"/>
      <c r="BG45" s="1093"/>
      <c r="BH45" s="1093"/>
      <c r="BI45" s="1094"/>
      <c r="BJ45" s="254"/>
      <c r="BK45" s="254"/>
      <c r="BL45" s="254"/>
      <c r="BM45" s="254"/>
      <c r="BN45" s="254"/>
      <c r="BO45" s="267"/>
      <c r="BP45" s="267"/>
      <c r="BQ45" s="264">
        <v>39</v>
      </c>
      <c r="BR45" s="265"/>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8"/>
    </row>
    <row r="46" spans="1:131" s="249" customFormat="1" ht="26.25" customHeight="1" x14ac:dyDescent="0.15">
      <c r="A46" s="263">
        <v>19</v>
      </c>
      <c r="B46" s="1098"/>
      <c r="C46" s="1099"/>
      <c r="D46" s="1099"/>
      <c r="E46" s="1099"/>
      <c r="F46" s="1099"/>
      <c r="G46" s="1099"/>
      <c r="H46" s="1099"/>
      <c r="I46" s="1099"/>
      <c r="J46" s="1099"/>
      <c r="K46" s="1099"/>
      <c r="L46" s="1099"/>
      <c r="M46" s="1099"/>
      <c r="N46" s="1099"/>
      <c r="O46" s="1099"/>
      <c r="P46" s="1100"/>
      <c r="Q46" s="1104"/>
      <c r="R46" s="1105"/>
      <c r="S46" s="1105"/>
      <c r="T46" s="1105"/>
      <c r="U46" s="1105"/>
      <c r="V46" s="1105"/>
      <c r="W46" s="1105"/>
      <c r="X46" s="1105"/>
      <c r="Y46" s="1105"/>
      <c r="Z46" s="1105"/>
      <c r="AA46" s="1105"/>
      <c r="AB46" s="1105"/>
      <c r="AC46" s="1105"/>
      <c r="AD46" s="1105"/>
      <c r="AE46" s="1106"/>
      <c r="AF46" s="1080"/>
      <c r="AG46" s="1081"/>
      <c r="AH46" s="1081"/>
      <c r="AI46" s="1081"/>
      <c r="AJ46" s="1082"/>
      <c r="AK46" s="1037"/>
      <c r="AL46" s="1028"/>
      <c r="AM46" s="1028"/>
      <c r="AN46" s="1028"/>
      <c r="AO46" s="1028"/>
      <c r="AP46" s="1028"/>
      <c r="AQ46" s="1028"/>
      <c r="AR46" s="1028"/>
      <c r="AS46" s="1028"/>
      <c r="AT46" s="1028"/>
      <c r="AU46" s="1028"/>
      <c r="AV46" s="1028"/>
      <c r="AW46" s="1028"/>
      <c r="AX46" s="1028"/>
      <c r="AY46" s="1028"/>
      <c r="AZ46" s="1103"/>
      <c r="BA46" s="1103"/>
      <c r="BB46" s="1103"/>
      <c r="BC46" s="1103"/>
      <c r="BD46" s="1103"/>
      <c r="BE46" s="1093"/>
      <c r="BF46" s="1093"/>
      <c r="BG46" s="1093"/>
      <c r="BH46" s="1093"/>
      <c r="BI46" s="1094"/>
      <c r="BJ46" s="254"/>
      <c r="BK46" s="254"/>
      <c r="BL46" s="254"/>
      <c r="BM46" s="254"/>
      <c r="BN46" s="254"/>
      <c r="BO46" s="267"/>
      <c r="BP46" s="267"/>
      <c r="BQ46" s="264">
        <v>40</v>
      </c>
      <c r="BR46" s="265"/>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8"/>
    </row>
    <row r="47" spans="1:131" s="249" customFormat="1" ht="26.25" customHeight="1" x14ac:dyDescent="0.15">
      <c r="A47" s="263">
        <v>20</v>
      </c>
      <c r="B47" s="1098"/>
      <c r="C47" s="1099"/>
      <c r="D47" s="1099"/>
      <c r="E47" s="1099"/>
      <c r="F47" s="1099"/>
      <c r="G47" s="1099"/>
      <c r="H47" s="1099"/>
      <c r="I47" s="1099"/>
      <c r="J47" s="1099"/>
      <c r="K47" s="1099"/>
      <c r="L47" s="1099"/>
      <c r="M47" s="1099"/>
      <c r="N47" s="1099"/>
      <c r="O47" s="1099"/>
      <c r="P47" s="1100"/>
      <c r="Q47" s="1104"/>
      <c r="R47" s="1105"/>
      <c r="S47" s="1105"/>
      <c r="T47" s="1105"/>
      <c r="U47" s="1105"/>
      <c r="V47" s="1105"/>
      <c r="W47" s="1105"/>
      <c r="X47" s="1105"/>
      <c r="Y47" s="1105"/>
      <c r="Z47" s="1105"/>
      <c r="AA47" s="1105"/>
      <c r="AB47" s="1105"/>
      <c r="AC47" s="1105"/>
      <c r="AD47" s="1105"/>
      <c r="AE47" s="1106"/>
      <c r="AF47" s="1080"/>
      <c r="AG47" s="1081"/>
      <c r="AH47" s="1081"/>
      <c r="AI47" s="1081"/>
      <c r="AJ47" s="1082"/>
      <c r="AK47" s="1037"/>
      <c r="AL47" s="1028"/>
      <c r="AM47" s="1028"/>
      <c r="AN47" s="1028"/>
      <c r="AO47" s="1028"/>
      <c r="AP47" s="1028"/>
      <c r="AQ47" s="1028"/>
      <c r="AR47" s="1028"/>
      <c r="AS47" s="1028"/>
      <c r="AT47" s="1028"/>
      <c r="AU47" s="1028"/>
      <c r="AV47" s="1028"/>
      <c r="AW47" s="1028"/>
      <c r="AX47" s="1028"/>
      <c r="AY47" s="1028"/>
      <c r="AZ47" s="1103"/>
      <c r="BA47" s="1103"/>
      <c r="BB47" s="1103"/>
      <c r="BC47" s="1103"/>
      <c r="BD47" s="1103"/>
      <c r="BE47" s="1093"/>
      <c r="BF47" s="1093"/>
      <c r="BG47" s="1093"/>
      <c r="BH47" s="1093"/>
      <c r="BI47" s="1094"/>
      <c r="BJ47" s="254"/>
      <c r="BK47" s="254"/>
      <c r="BL47" s="254"/>
      <c r="BM47" s="254"/>
      <c r="BN47" s="254"/>
      <c r="BO47" s="267"/>
      <c r="BP47" s="267"/>
      <c r="BQ47" s="264">
        <v>41</v>
      </c>
      <c r="BR47" s="265"/>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8"/>
    </row>
    <row r="48" spans="1:131" s="249" customFormat="1" ht="26.25" customHeight="1" x14ac:dyDescent="0.15">
      <c r="A48" s="263">
        <v>21</v>
      </c>
      <c r="B48" s="1098"/>
      <c r="C48" s="1099"/>
      <c r="D48" s="1099"/>
      <c r="E48" s="1099"/>
      <c r="F48" s="1099"/>
      <c r="G48" s="1099"/>
      <c r="H48" s="1099"/>
      <c r="I48" s="1099"/>
      <c r="J48" s="1099"/>
      <c r="K48" s="1099"/>
      <c r="L48" s="1099"/>
      <c r="M48" s="1099"/>
      <c r="N48" s="1099"/>
      <c r="O48" s="1099"/>
      <c r="P48" s="1100"/>
      <c r="Q48" s="1104"/>
      <c r="R48" s="1105"/>
      <c r="S48" s="1105"/>
      <c r="T48" s="1105"/>
      <c r="U48" s="1105"/>
      <c r="V48" s="1105"/>
      <c r="W48" s="1105"/>
      <c r="X48" s="1105"/>
      <c r="Y48" s="1105"/>
      <c r="Z48" s="1105"/>
      <c r="AA48" s="1105"/>
      <c r="AB48" s="1105"/>
      <c r="AC48" s="1105"/>
      <c r="AD48" s="1105"/>
      <c r="AE48" s="1106"/>
      <c r="AF48" s="1080"/>
      <c r="AG48" s="1081"/>
      <c r="AH48" s="1081"/>
      <c r="AI48" s="1081"/>
      <c r="AJ48" s="1082"/>
      <c r="AK48" s="1037"/>
      <c r="AL48" s="1028"/>
      <c r="AM48" s="1028"/>
      <c r="AN48" s="1028"/>
      <c r="AO48" s="1028"/>
      <c r="AP48" s="1028"/>
      <c r="AQ48" s="1028"/>
      <c r="AR48" s="1028"/>
      <c r="AS48" s="1028"/>
      <c r="AT48" s="1028"/>
      <c r="AU48" s="1028"/>
      <c r="AV48" s="1028"/>
      <c r="AW48" s="1028"/>
      <c r="AX48" s="1028"/>
      <c r="AY48" s="1028"/>
      <c r="AZ48" s="1103"/>
      <c r="BA48" s="1103"/>
      <c r="BB48" s="1103"/>
      <c r="BC48" s="1103"/>
      <c r="BD48" s="1103"/>
      <c r="BE48" s="1093"/>
      <c r="BF48" s="1093"/>
      <c r="BG48" s="1093"/>
      <c r="BH48" s="1093"/>
      <c r="BI48" s="1094"/>
      <c r="BJ48" s="254"/>
      <c r="BK48" s="254"/>
      <c r="BL48" s="254"/>
      <c r="BM48" s="254"/>
      <c r="BN48" s="254"/>
      <c r="BO48" s="267"/>
      <c r="BP48" s="267"/>
      <c r="BQ48" s="264">
        <v>42</v>
      </c>
      <c r="BR48" s="265"/>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8"/>
    </row>
    <row r="49" spans="1:131" s="249" customFormat="1" ht="26.25" customHeight="1" x14ac:dyDescent="0.15">
      <c r="A49" s="263">
        <v>22</v>
      </c>
      <c r="B49" s="1098"/>
      <c r="C49" s="1099"/>
      <c r="D49" s="1099"/>
      <c r="E49" s="1099"/>
      <c r="F49" s="1099"/>
      <c r="G49" s="1099"/>
      <c r="H49" s="1099"/>
      <c r="I49" s="1099"/>
      <c r="J49" s="1099"/>
      <c r="K49" s="1099"/>
      <c r="L49" s="1099"/>
      <c r="M49" s="1099"/>
      <c r="N49" s="1099"/>
      <c r="O49" s="1099"/>
      <c r="P49" s="1100"/>
      <c r="Q49" s="1104"/>
      <c r="R49" s="1105"/>
      <c r="S49" s="1105"/>
      <c r="T49" s="1105"/>
      <c r="U49" s="1105"/>
      <c r="V49" s="1105"/>
      <c r="W49" s="1105"/>
      <c r="X49" s="1105"/>
      <c r="Y49" s="1105"/>
      <c r="Z49" s="1105"/>
      <c r="AA49" s="1105"/>
      <c r="AB49" s="1105"/>
      <c r="AC49" s="1105"/>
      <c r="AD49" s="1105"/>
      <c r="AE49" s="1106"/>
      <c r="AF49" s="1080"/>
      <c r="AG49" s="1081"/>
      <c r="AH49" s="1081"/>
      <c r="AI49" s="1081"/>
      <c r="AJ49" s="1082"/>
      <c r="AK49" s="1037"/>
      <c r="AL49" s="1028"/>
      <c r="AM49" s="1028"/>
      <c r="AN49" s="1028"/>
      <c r="AO49" s="1028"/>
      <c r="AP49" s="1028"/>
      <c r="AQ49" s="1028"/>
      <c r="AR49" s="1028"/>
      <c r="AS49" s="1028"/>
      <c r="AT49" s="1028"/>
      <c r="AU49" s="1028"/>
      <c r="AV49" s="1028"/>
      <c r="AW49" s="1028"/>
      <c r="AX49" s="1028"/>
      <c r="AY49" s="1028"/>
      <c r="AZ49" s="1103"/>
      <c r="BA49" s="1103"/>
      <c r="BB49" s="1103"/>
      <c r="BC49" s="1103"/>
      <c r="BD49" s="1103"/>
      <c r="BE49" s="1093"/>
      <c r="BF49" s="1093"/>
      <c r="BG49" s="1093"/>
      <c r="BH49" s="1093"/>
      <c r="BI49" s="1094"/>
      <c r="BJ49" s="254"/>
      <c r="BK49" s="254"/>
      <c r="BL49" s="254"/>
      <c r="BM49" s="254"/>
      <c r="BN49" s="254"/>
      <c r="BO49" s="267"/>
      <c r="BP49" s="267"/>
      <c r="BQ49" s="264">
        <v>43</v>
      </c>
      <c r="BR49" s="265"/>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8"/>
    </row>
    <row r="50" spans="1:131" s="249" customFormat="1" ht="26.25" customHeight="1" x14ac:dyDescent="0.15">
      <c r="A50" s="263">
        <v>23</v>
      </c>
      <c r="B50" s="1098"/>
      <c r="C50" s="1099"/>
      <c r="D50" s="1099"/>
      <c r="E50" s="1099"/>
      <c r="F50" s="1099"/>
      <c r="G50" s="1099"/>
      <c r="H50" s="1099"/>
      <c r="I50" s="1099"/>
      <c r="J50" s="1099"/>
      <c r="K50" s="1099"/>
      <c r="L50" s="1099"/>
      <c r="M50" s="1099"/>
      <c r="N50" s="1099"/>
      <c r="O50" s="1099"/>
      <c r="P50" s="1100"/>
      <c r="Q50" s="1101"/>
      <c r="R50" s="1084"/>
      <c r="S50" s="1084"/>
      <c r="T50" s="1084"/>
      <c r="U50" s="1084"/>
      <c r="V50" s="1084"/>
      <c r="W50" s="1084"/>
      <c r="X50" s="1084"/>
      <c r="Y50" s="1084"/>
      <c r="Z50" s="1084"/>
      <c r="AA50" s="1084"/>
      <c r="AB50" s="1084"/>
      <c r="AC50" s="1084"/>
      <c r="AD50" s="1084"/>
      <c r="AE50" s="1102"/>
      <c r="AF50" s="1080"/>
      <c r="AG50" s="1081"/>
      <c r="AH50" s="1081"/>
      <c r="AI50" s="1081"/>
      <c r="AJ50" s="1082"/>
      <c r="AK50" s="1083"/>
      <c r="AL50" s="1084"/>
      <c r="AM50" s="1084"/>
      <c r="AN50" s="1084"/>
      <c r="AO50" s="1084"/>
      <c r="AP50" s="1084"/>
      <c r="AQ50" s="1084"/>
      <c r="AR50" s="1084"/>
      <c r="AS50" s="1084"/>
      <c r="AT50" s="1084"/>
      <c r="AU50" s="1084"/>
      <c r="AV50" s="1084"/>
      <c r="AW50" s="1084"/>
      <c r="AX50" s="1084"/>
      <c r="AY50" s="1084"/>
      <c r="AZ50" s="1085"/>
      <c r="BA50" s="1085"/>
      <c r="BB50" s="1085"/>
      <c r="BC50" s="1085"/>
      <c r="BD50" s="1085"/>
      <c r="BE50" s="1093"/>
      <c r="BF50" s="1093"/>
      <c r="BG50" s="1093"/>
      <c r="BH50" s="1093"/>
      <c r="BI50" s="1094"/>
      <c r="BJ50" s="254"/>
      <c r="BK50" s="254"/>
      <c r="BL50" s="254"/>
      <c r="BM50" s="254"/>
      <c r="BN50" s="254"/>
      <c r="BO50" s="267"/>
      <c r="BP50" s="267"/>
      <c r="BQ50" s="264">
        <v>44</v>
      </c>
      <c r="BR50" s="265"/>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8"/>
    </row>
    <row r="51" spans="1:131" s="249" customFormat="1" ht="26.25" customHeight="1" x14ac:dyDescent="0.15">
      <c r="A51" s="263">
        <v>24</v>
      </c>
      <c r="B51" s="1098"/>
      <c r="C51" s="1099"/>
      <c r="D51" s="1099"/>
      <c r="E51" s="1099"/>
      <c r="F51" s="1099"/>
      <c r="G51" s="1099"/>
      <c r="H51" s="1099"/>
      <c r="I51" s="1099"/>
      <c r="J51" s="1099"/>
      <c r="K51" s="1099"/>
      <c r="L51" s="1099"/>
      <c r="M51" s="1099"/>
      <c r="N51" s="1099"/>
      <c r="O51" s="1099"/>
      <c r="P51" s="1100"/>
      <c r="Q51" s="1101"/>
      <c r="R51" s="1084"/>
      <c r="S51" s="1084"/>
      <c r="T51" s="1084"/>
      <c r="U51" s="1084"/>
      <c r="V51" s="1084"/>
      <c r="W51" s="1084"/>
      <c r="X51" s="1084"/>
      <c r="Y51" s="1084"/>
      <c r="Z51" s="1084"/>
      <c r="AA51" s="1084"/>
      <c r="AB51" s="1084"/>
      <c r="AC51" s="1084"/>
      <c r="AD51" s="1084"/>
      <c r="AE51" s="1102"/>
      <c r="AF51" s="1080"/>
      <c r="AG51" s="1081"/>
      <c r="AH51" s="1081"/>
      <c r="AI51" s="1081"/>
      <c r="AJ51" s="1082"/>
      <c r="AK51" s="1083"/>
      <c r="AL51" s="1084"/>
      <c r="AM51" s="1084"/>
      <c r="AN51" s="1084"/>
      <c r="AO51" s="1084"/>
      <c r="AP51" s="1084"/>
      <c r="AQ51" s="1084"/>
      <c r="AR51" s="1084"/>
      <c r="AS51" s="1084"/>
      <c r="AT51" s="1084"/>
      <c r="AU51" s="1084"/>
      <c r="AV51" s="1084"/>
      <c r="AW51" s="1084"/>
      <c r="AX51" s="1084"/>
      <c r="AY51" s="1084"/>
      <c r="AZ51" s="1085"/>
      <c r="BA51" s="1085"/>
      <c r="BB51" s="1085"/>
      <c r="BC51" s="1085"/>
      <c r="BD51" s="1085"/>
      <c r="BE51" s="1093"/>
      <c r="BF51" s="1093"/>
      <c r="BG51" s="1093"/>
      <c r="BH51" s="1093"/>
      <c r="BI51" s="1094"/>
      <c r="BJ51" s="254"/>
      <c r="BK51" s="254"/>
      <c r="BL51" s="254"/>
      <c r="BM51" s="254"/>
      <c r="BN51" s="254"/>
      <c r="BO51" s="267"/>
      <c r="BP51" s="267"/>
      <c r="BQ51" s="264">
        <v>45</v>
      </c>
      <c r="BR51" s="265"/>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8"/>
    </row>
    <row r="52" spans="1:131" s="249" customFormat="1" ht="26.25" customHeight="1" x14ac:dyDescent="0.15">
      <c r="A52" s="263">
        <v>25</v>
      </c>
      <c r="B52" s="1098"/>
      <c r="C52" s="1099"/>
      <c r="D52" s="1099"/>
      <c r="E52" s="1099"/>
      <c r="F52" s="1099"/>
      <c r="G52" s="1099"/>
      <c r="H52" s="1099"/>
      <c r="I52" s="1099"/>
      <c r="J52" s="1099"/>
      <c r="K52" s="1099"/>
      <c r="L52" s="1099"/>
      <c r="M52" s="1099"/>
      <c r="N52" s="1099"/>
      <c r="O52" s="1099"/>
      <c r="P52" s="1100"/>
      <c r="Q52" s="1101"/>
      <c r="R52" s="1084"/>
      <c r="S52" s="1084"/>
      <c r="T52" s="1084"/>
      <c r="U52" s="1084"/>
      <c r="V52" s="1084"/>
      <c r="W52" s="1084"/>
      <c r="X52" s="1084"/>
      <c r="Y52" s="1084"/>
      <c r="Z52" s="1084"/>
      <c r="AA52" s="1084"/>
      <c r="AB52" s="1084"/>
      <c r="AC52" s="1084"/>
      <c r="AD52" s="1084"/>
      <c r="AE52" s="1102"/>
      <c r="AF52" s="1080"/>
      <c r="AG52" s="1081"/>
      <c r="AH52" s="1081"/>
      <c r="AI52" s="1081"/>
      <c r="AJ52" s="1082"/>
      <c r="AK52" s="1083"/>
      <c r="AL52" s="1084"/>
      <c r="AM52" s="1084"/>
      <c r="AN52" s="1084"/>
      <c r="AO52" s="1084"/>
      <c r="AP52" s="1084"/>
      <c r="AQ52" s="1084"/>
      <c r="AR52" s="1084"/>
      <c r="AS52" s="1084"/>
      <c r="AT52" s="1084"/>
      <c r="AU52" s="1084"/>
      <c r="AV52" s="1084"/>
      <c r="AW52" s="1084"/>
      <c r="AX52" s="1084"/>
      <c r="AY52" s="1084"/>
      <c r="AZ52" s="1085"/>
      <c r="BA52" s="1085"/>
      <c r="BB52" s="1085"/>
      <c r="BC52" s="1085"/>
      <c r="BD52" s="1085"/>
      <c r="BE52" s="1093"/>
      <c r="BF52" s="1093"/>
      <c r="BG52" s="1093"/>
      <c r="BH52" s="1093"/>
      <c r="BI52" s="1094"/>
      <c r="BJ52" s="254"/>
      <c r="BK52" s="254"/>
      <c r="BL52" s="254"/>
      <c r="BM52" s="254"/>
      <c r="BN52" s="254"/>
      <c r="BO52" s="267"/>
      <c r="BP52" s="267"/>
      <c r="BQ52" s="264">
        <v>46</v>
      </c>
      <c r="BR52" s="265"/>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8"/>
    </row>
    <row r="53" spans="1:131" s="249" customFormat="1" ht="26.25" customHeight="1" x14ac:dyDescent="0.15">
      <c r="A53" s="263">
        <v>26</v>
      </c>
      <c r="B53" s="1098"/>
      <c r="C53" s="1099"/>
      <c r="D53" s="1099"/>
      <c r="E53" s="1099"/>
      <c r="F53" s="1099"/>
      <c r="G53" s="1099"/>
      <c r="H53" s="1099"/>
      <c r="I53" s="1099"/>
      <c r="J53" s="1099"/>
      <c r="K53" s="1099"/>
      <c r="L53" s="1099"/>
      <c r="M53" s="1099"/>
      <c r="N53" s="1099"/>
      <c r="O53" s="1099"/>
      <c r="P53" s="1100"/>
      <c r="Q53" s="1101"/>
      <c r="R53" s="1084"/>
      <c r="S53" s="1084"/>
      <c r="T53" s="1084"/>
      <c r="U53" s="1084"/>
      <c r="V53" s="1084"/>
      <c r="W53" s="1084"/>
      <c r="X53" s="1084"/>
      <c r="Y53" s="1084"/>
      <c r="Z53" s="1084"/>
      <c r="AA53" s="1084"/>
      <c r="AB53" s="1084"/>
      <c r="AC53" s="1084"/>
      <c r="AD53" s="1084"/>
      <c r="AE53" s="1102"/>
      <c r="AF53" s="1080"/>
      <c r="AG53" s="1081"/>
      <c r="AH53" s="1081"/>
      <c r="AI53" s="1081"/>
      <c r="AJ53" s="1082"/>
      <c r="AK53" s="1083"/>
      <c r="AL53" s="1084"/>
      <c r="AM53" s="1084"/>
      <c r="AN53" s="1084"/>
      <c r="AO53" s="1084"/>
      <c r="AP53" s="1084"/>
      <c r="AQ53" s="1084"/>
      <c r="AR53" s="1084"/>
      <c r="AS53" s="1084"/>
      <c r="AT53" s="1084"/>
      <c r="AU53" s="1084"/>
      <c r="AV53" s="1084"/>
      <c r="AW53" s="1084"/>
      <c r="AX53" s="1084"/>
      <c r="AY53" s="1084"/>
      <c r="AZ53" s="1085"/>
      <c r="BA53" s="1085"/>
      <c r="BB53" s="1085"/>
      <c r="BC53" s="1085"/>
      <c r="BD53" s="1085"/>
      <c r="BE53" s="1093"/>
      <c r="BF53" s="1093"/>
      <c r="BG53" s="1093"/>
      <c r="BH53" s="1093"/>
      <c r="BI53" s="1094"/>
      <c r="BJ53" s="254"/>
      <c r="BK53" s="254"/>
      <c r="BL53" s="254"/>
      <c r="BM53" s="254"/>
      <c r="BN53" s="254"/>
      <c r="BO53" s="267"/>
      <c r="BP53" s="267"/>
      <c r="BQ53" s="264">
        <v>47</v>
      </c>
      <c r="BR53" s="265"/>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8"/>
    </row>
    <row r="54" spans="1:131" s="249" customFormat="1" ht="26.25" customHeight="1" x14ac:dyDescent="0.15">
      <c r="A54" s="263">
        <v>27</v>
      </c>
      <c r="B54" s="1098"/>
      <c r="C54" s="1099"/>
      <c r="D54" s="1099"/>
      <c r="E54" s="1099"/>
      <c r="F54" s="1099"/>
      <c r="G54" s="1099"/>
      <c r="H54" s="1099"/>
      <c r="I54" s="1099"/>
      <c r="J54" s="1099"/>
      <c r="K54" s="1099"/>
      <c r="L54" s="1099"/>
      <c r="M54" s="1099"/>
      <c r="N54" s="1099"/>
      <c r="O54" s="1099"/>
      <c r="P54" s="1100"/>
      <c r="Q54" s="1101"/>
      <c r="R54" s="1084"/>
      <c r="S54" s="1084"/>
      <c r="T54" s="1084"/>
      <c r="U54" s="1084"/>
      <c r="V54" s="1084"/>
      <c r="W54" s="1084"/>
      <c r="X54" s="1084"/>
      <c r="Y54" s="1084"/>
      <c r="Z54" s="1084"/>
      <c r="AA54" s="1084"/>
      <c r="AB54" s="1084"/>
      <c r="AC54" s="1084"/>
      <c r="AD54" s="1084"/>
      <c r="AE54" s="1102"/>
      <c r="AF54" s="1080"/>
      <c r="AG54" s="1081"/>
      <c r="AH54" s="1081"/>
      <c r="AI54" s="1081"/>
      <c r="AJ54" s="1082"/>
      <c r="AK54" s="1083"/>
      <c r="AL54" s="1084"/>
      <c r="AM54" s="1084"/>
      <c r="AN54" s="1084"/>
      <c r="AO54" s="1084"/>
      <c r="AP54" s="1084"/>
      <c r="AQ54" s="1084"/>
      <c r="AR54" s="1084"/>
      <c r="AS54" s="1084"/>
      <c r="AT54" s="1084"/>
      <c r="AU54" s="1084"/>
      <c r="AV54" s="1084"/>
      <c r="AW54" s="1084"/>
      <c r="AX54" s="1084"/>
      <c r="AY54" s="1084"/>
      <c r="AZ54" s="1085"/>
      <c r="BA54" s="1085"/>
      <c r="BB54" s="1085"/>
      <c r="BC54" s="1085"/>
      <c r="BD54" s="1085"/>
      <c r="BE54" s="1093"/>
      <c r="BF54" s="1093"/>
      <c r="BG54" s="1093"/>
      <c r="BH54" s="1093"/>
      <c r="BI54" s="1094"/>
      <c r="BJ54" s="254"/>
      <c r="BK54" s="254"/>
      <c r="BL54" s="254"/>
      <c r="BM54" s="254"/>
      <c r="BN54" s="254"/>
      <c r="BO54" s="267"/>
      <c r="BP54" s="267"/>
      <c r="BQ54" s="264">
        <v>48</v>
      </c>
      <c r="BR54" s="265"/>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8"/>
    </row>
    <row r="55" spans="1:131" s="249" customFormat="1" ht="26.25" customHeight="1" x14ac:dyDescent="0.15">
      <c r="A55" s="263">
        <v>28</v>
      </c>
      <c r="B55" s="1098"/>
      <c r="C55" s="1099"/>
      <c r="D55" s="1099"/>
      <c r="E55" s="1099"/>
      <c r="F55" s="1099"/>
      <c r="G55" s="1099"/>
      <c r="H55" s="1099"/>
      <c r="I55" s="1099"/>
      <c r="J55" s="1099"/>
      <c r="K55" s="1099"/>
      <c r="L55" s="1099"/>
      <c r="M55" s="1099"/>
      <c r="N55" s="1099"/>
      <c r="O55" s="1099"/>
      <c r="P55" s="1100"/>
      <c r="Q55" s="1101"/>
      <c r="R55" s="1084"/>
      <c r="S55" s="1084"/>
      <c r="T55" s="1084"/>
      <c r="U55" s="1084"/>
      <c r="V55" s="1084"/>
      <c r="W55" s="1084"/>
      <c r="X55" s="1084"/>
      <c r="Y55" s="1084"/>
      <c r="Z55" s="1084"/>
      <c r="AA55" s="1084"/>
      <c r="AB55" s="1084"/>
      <c r="AC55" s="1084"/>
      <c r="AD55" s="1084"/>
      <c r="AE55" s="1102"/>
      <c r="AF55" s="1080"/>
      <c r="AG55" s="1081"/>
      <c r="AH55" s="1081"/>
      <c r="AI55" s="1081"/>
      <c r="AJ55" s="1082"/>
      <c r="AK55" s="1083"/>
      <c r="AL55" s="1084"/>
      <c r="AM55" s="1084"/>
      <c r="AN55" s="1084"/>
      <c r="AO55" s="1084"/>
      <c r="AP55" s="1084"/>
      <c r="AQ55" s="1084"/>
      <c r="AR55" s="1084"/>
      <c r="AS55" s="1084"/>
      <c r="AT55" s="1084"/>
      <c r="AU55" s="1084"/>
      <c r="AV55" s="1084"/>
      <c r="AW55" s="1084"/>
      <c r="AX55" s="1084"/>
      <c r="AY55" s="1084"/>
      <c r="AZ55" s="1085"/>
      <c r="BA55" s="1085"/>
      <c r="BB55" s="1085"/>
      <c r="BC55" s="1085"/>
      <c r="BD55" s="1085"/>
      <c r="BE55" s="1093"/>
      <c r="BF55" s="1093"/>
      <c r="BG55" s="1093"/>
      <c r="BH55" s="1093"/>
      <c r="BI55" s="1094"/>
      <c r="BJ55" s="254"/>
      <c r="BK55" s="254"/>
      <c r="BL55" s="254"/>
      <c r="BM55" s="254"/>
      <c r="BN55" s="254"/>
      <c r="BO55" s="267"/>
      <c r="BP55" s="267"/>
      <c r="BQ55" s="264">
        <v>49</v>
      </c>
      <c r="BR55" s="265"/>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8"/>
    </row>
    <row r="56" spans="1:131" s="249" customFormat="1" ht="26.25" customHeight="1" x14ac:dyDescent="0.15">
      <c r="A56" s="263">
        <v>29</v>
      </c>
      <c r="B56" s="1098"/>
      <c r="C56" s="1099"/>
      <c r="D56" s="1099"/>
      <c r="E56" s="1099"/>
      <c r="F56" s="1099"/>
      <c r="G56" s="1099"/>
      <c r="H56" s="1099"/>
      <c r="I56" s="1099"/>
      <c r="J56" s="1099"/>
      <c r="K56" s="1099"/>
      <c r="L56" s="1099"/>
      <c r="M56" s="1099"/>
      <c r="N56" s="1099"/>
      <c r="O56" s="1099"/>
      <c r="P56" s="1100"/>
      <c r="Q56" s="1101"/>
      <c r="R56" s="1084"/>
      <c r="S56" s="1084"/>
      <c r="T56" s="1084"/>
      <c r="U56" s="1084"/>
      <c r="V56" s="1084"/>
      <c r="W56" s="1084"/>
      <c r="X56" s="1084"/>
      <c r="Y56" s="1084"/>
      <c r="Z56" s="1084"/>
      <c r="AA56" s="1084"/>
      <c r="AB56" s="1084"/>
      <c r="AC56" s="1084"/>
      <c r="AD56" s="1084"/>
      <c r="AE56" s="1102"/>
      <c r="AF56" s="1080"/>
      <c r="AG56" s="1081"/>
      <c r="AH56" s="1081"/>
      <c r="AI56" s="1081"/>
      <c r="AJ56" s="1082"/>
      <c r="AK56" s="1083"/>
      <c r="AL56" s="1084"/>
      <c r="AM56" s="1084"/>
      <c r="AN56" s="1084"/>
      <c r="AO56" s="1084"/>
      <c r="AP56" s="1084"/>
      <c r="AQ56" s="1084"/>
      <c r="AR56" s="1084"/>
      <c r="AS56" s="1084"/>
      <c r="AT56" s="1084"/>
      <c r="AU56" s="1084"/>
      <c r="AV56" s="1084"/>
      <c r="AW56" s="1084"/>
      <c r="AX56" s="1084"/>
      <c r="AY56" s="1084"/>
      <c r="AZ56" s="1085"/>
      <c r="BA56" s="1085"/>
      <c r="BB56" s="1085"/>
      <c r="BC56" s="1085"/>
      <c r="BD56" s="1085"/>
      <c r="BE56" s="1093"/>
      <c r="BF56" s="1093"/>
      <c r="BG56" s="1093"/>
      <c r="BH56" s="1093"/>
      <c r="BI56" s="1094"/>
      <c r="BJ56" s="254"/>
      <c r="BK56" s="254"/>
      <c r="BL56" s="254"/>
      <c r="BM56" s="254"/>
      <c r="BN56" s="254"/>
      <c r="BO56" s="267"/>
      <c r="BP56" s="267"/>
      <c r="BQ56" s="264">
        <v>50</v>
      </c>
      <c r="BR56" s="265"/>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8"/>
    </row>
    <row r="57" spans="1:131" s="249" customFormat="1" ht="26.25" customHeight="1" x14ac:dyDescent="0.15">
      <c r="A57" s="263">
        <v>30</v>
      </c>
      <c r="B57" s="1098"/>
      <c r="C57" s="1099"/>
      <c r="D57" s="1099"/>
      <c r="E57" s="1099"/>
      <c r="F57" s="1099"/>
      <c r="G57" s="1099"/>
      <c r="H57" s="1099"/>
      <c r="I57" s="1099"/>
      <c r="J57" s="1099"/>
      <c r="K57" s="1099"/>
      <c r="L57" s="1099"/>
      <c r="M57" s="1099"/>
      <c r="N57" s="1099"/>
      <c r="O57" s="1099"/>
      <c r="P57" s="1100"/>
      <c r="Q57" s="1101"/>
      <c r="R57" s="1084"/>
      <c r="S57" s="1084"/>
      <c r="T57" s="1084"/>
      <c r="U57" s="1084"/>
      <c r="V57" s="1084"/>
      <c r="W57" s="1084"/>
      <c r="X57" s="1084"/>
      <c r="Y57" s="1084"/>
      <c r="Z57" s="1084"/>
      <c r="AA57" s="1084"/>
      <c r="AB57" s="1084"/>
      <c r="AC57" s="1084"/>
      <c r="AD57" s="1084"/>
      <c r="AE57" s="1102"/>
      <c r="AF57" s="1080"/>
      <c r="AG57" s="1081"/>
      <c r="AH57" s="1081"/>
      <c r="AI57" s="1081"/>
      <c r="AJ57" s="1082"/>
      <c r="AK57" s="1083"/>
      <c r="AL57" s="1084"/>
      <c r="AM57" s="1084"/>
      <c r="AN57" s="1084"/>
      <c r="AO57" s="1084"/>
      <c r="AP57" s="1084"/>
      <c r="AQ57" s="1084"/>
      <c r="AR57" s="1084"/>
      <c r="AS57" s="1084"/>
      <c r="AT57" s="1084"/>
      <c r="AU57" s="1084"/>
      <c r="AV57" s="1084"/>
      <c r="AW57" s="1084"/>
      <c r="AX57" s="1084"/>
      <c r="AY57" s="1084"/>
      <c r="AZ57" s="1085"/>
      <c r="BA57" s="1085"/>
      <c r="BB57" s="1085"/>
      <c r="BC57" s="1085"/>
      <c r="BD57" s="1085"/>
      <c r="BE57" s="1093"/>
      <c r="BF57" s="1093"/>
      <c r="BG57" s="1093"/>
      <c r="BH57" s="1093"/>
      <c r="BI57" s="1094"/>
      <c r="BJ57" s="254"/>
      <c r="BK57" s="254"/>
      <c r="BL57" s="254"/>
      <c r="BM57" s="254"/>
      <c r="BN57" s="254"/>
      <c r="BO57" s="267"/>
      <c r="BP57" s="267"/>
      <c r="BQ57" s="264">
        <v>51</v>
      </c>
      <c r="BR57" s="265"/>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8"/>
    </row>
    <row r="58" spans="1:131" s="249" customFormat="1" ht="26.25" customHeight="1" x14ac:dyDescent="0.15">
      <c r="A58" s="263">
        <v>31</v>
      </c>
      <c r="B58" s="1098"/>
      <c r="C58" s="1099"/>
      <c r="D58" s="1099"/>
      <c r="E58" s="1099"/>
      <c r="F58" s="1099"/>
      <c r="G58" s="1099"/>
      <c r="H58" s="1099"/>
      <c r="I58" s="1099"/>
      <c r="J58" s="1099"/>
      <c r="K58" s="1099"/>
      <c r="L58" s="1099"/>
      <c r="M58" s="1099"/>
      <c r="N58" s="1099"/>
      <c r="O58" s="1099"/>
      <c r="P58" s="1100"/>
      <c r="Q58" s="1101"/>
      <c r="R58" s="1084"/>
      <c r="S58" s="1084"/>
      <c r="T58" s="1084"/>
      <c r="U58" s="1084"/>
      <c r="V58" s="1084"/>
      <c r="W58" s="1084"/>
      <c r="X58" s="1084"/>
      <c r="Y58" s="1084"/>
      <c r="Z58" s="1084"/>
      <c r="AA58" s="1084"/>
      <c r="AB58" s="1084"/>
      <c r="AC58" s="1084"/>
      <c r="AD58" s="1084"/>
      <c r="AE58" s="1102"/>
      <c r="AF58" s="1080"/>
      <c r="AG58" s="1081"/>
      <c r="AH58" s="1081"/>
      <c r="AI58" s="1081"/>
      <c r="AJ58" s="1082"/>
      <c r="AK58" s="1083"/>
      <c r="AL58" s="1084"/>
      <c r="AM58" s="1084"/>
      <c r="AN58" s="1084"/>
      <c r="AO58" s="1084"/>
      <c r="AP58" s="1084"/>
      <c r="AQ58" s="1084"/>
      <c r="AR58" s="1084"/>
      <c r="AS58" s="1084"/>
      <c r="AT58" s="1084"/>
      <c r="AU58" s="1084"/>
      <c r="AV58" s="1084"/>
      <c r="AW58" s="1084"/>
      <c r="AX58" s="1084"/>
      <c r="AY58" s="1084"/>
      <c r="AZ58" s="1085"/>
      <c r="BA58" s="1085"/>
      <c r="BB58" s="1085"/>
      <c r="BC58" s="1085"/>
      <c r="BD58" s="1085"/>
      <c r="BE58" s="1093"/>
      <c r="BF58" s="1093"/>
      <c r="BG58" s="1093"/>
      <c r="BH58" s="1093"/>
      <c r="BI58" s="1094"/>
      <c r="BJ58" s="254"/>
      <c r="BK58" s="254"/>
      <c r="BL58" s="254"/>
      <c r="BM58" s="254"/>
      <c r="BN58" s="254"/>
      <c r="BO58" s="267"/>
      <c r="BP58" s="267"/>
      <c r="BQ58" s="264">
        <v>52</v>
      </c>
      <c r="BR58" s="265"/>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8"/>
    </row>
    <row r="59" spans="1:131" s="249" customFormat="1" ht="26.25" customHeight="1" x14ac:dyDescent="0.15">
      <c r="A59" s="263">
        <v>32</v>
      </c>
      <c r="B59" s="1098"/>
      <c r="C59" s="1099"/>
      <c r="D59" s="1099"/>
      <c r="E59" s="1099"/>
      <c r="F59" s="1099"/>
      <c r="G59" s="1099"/>
      <c r="H59" s="1099"/>
      <c r="I59" s="1099"/>
      <c r="J59" s="1099"/>
      <c r="K59" s="1099"/>
      <c r="L59" s="1099"/>
      <c r="M59" s="1099"/>
      <c r="N59" s="1099"/>
      <c r="O59" s="1099"/>
      <c r="P59" s="1100"/>
      <c r="Q59" s="1101"/>
      <c r="R59" s="1084"/>
      <c r="S59" s="1084"/>
      <c r="T59" s="1084"/>
      <c r="U59" s="1084"/>
      <c r="V59" s="1084"/>
      <c r="W59" s="1084"/>
      <c r="X59" s="1084"/>
      <c r="Y59" s="1084"/>
      <c r="Z59" s="1084"/>
      <c r="AA59" s="1084"/>
      <c r="AB59" s="1084"/>
      <c r="AC59" s="1084"/>
      <c r="AD59" s="1084"/>
      <c r="AE59" s="1102"/>
      <c r="AF59" s="1080"/>
      <c r="AG59" s="1081"/>
      <c r="AH59" s="1081"/>
      <c r="AI59" s="1081"/>
      <c r="AJ59" s="1082"/>
      <c r="AK59" s="1083"/>
      <c r="AL59" s="1084"/>
      <c r="AM59" s="1084"/>
      <c r="AN59" s="1084"/>
      <c r="AO59" s="1084"/>
      <c r="AP59" s="1084"/>
      <c r="AQ59" s="1084"/>
      <c r="AR59" s="1084"/>
      <c r="AS59" s="1084"/>
      <c r="AT59" s="1084"/>
      <c r="AU59" s="1084"/>
      <c r="AV59" s="1084"/>
      <c r="AW59" s="1084"/>
      <c r="AX59" s="1084"/>
      <c r="AY59" s="1084"/>
      <c r="AZ59" s="1085"/>
      <c r="BA59" s="1085"/>
      <c r="BB59" s="1085"/>
      <c r="BC59" s="1085"/>
      <c r="BD59" s="1085"/>
      <c r="BE59" s="1093"/>
      <c r="BF59" s="1093"/>
      <c r="BG59" s="1093"/>
      <c r="BH59" s="1093"/>
      <c r="BI59" s="1094"/>
      <c r="BJ59" s="254"/>
      <c r="BK59" s="254"/>
      <c r="BL59" s="254"/>
      <c r="BM59" s="254"/>
      <c r="BN59" s="254"/>
      <c r="BO59" s="267"/>
      <c r="BP59" s="267"/>
      <c r="BQ59" s="264">
        <v>53</v>
      </c>
      <c r="BR59" s="265"/>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8"/>
    </row>
    <row r="60" spans="1:131" s="249" customFormat="1" ht="26.25" customHeight="1" x14ac:dyDescent="0.15">
      <c r="A60" s="263">
        <v>33</v>
      </c>
      <c r="B60" s="1098"/>
      <c r="C60" s="1099"/>
      <c r="D60" s="1099"/>
      <c r="E60" s="1099"/>
      <c r="F60" s="1099"/>
      <c r="G60" s="1099"/>
      <c r="H60" s="1099"/>
      <c r="I60" s="1099"/>
      <c r="J60" s="1099"/>
      <c r="K60" s="1099"/>
      <c r="L60" s="1099"/>
      <c r="M60" s="1099"/>
      <c r="N60" s="1099"/>
      <c r="O60" s="1099"/>
      <c r="P60" s="1100"/>
      <c r="Q60" s="1101"/>
      <c r="R60" s="1084"/>
      <c r="S60" s="1084"/>
      <c r="T60" s="1084"/>
      <c r="U60" s="1084"/>
      <c r="V60" s="1084"/>
      <c r="W60" s="1084"/>
      <c r="X60" s="1084"/>
      <c r="Y60" s="1084"/>
      <c r="Z60" s="1084"/>
      <c r="AA60" s="1084"/>
      <c r="AB60" s="1084"/>
      <c r="AC60" s="1084"/>
      <c r="AD60" s="1084"/>
      <c r="AE60" s="1102"/>
      <c r="AF60" s="1080"/>
      <c r="AG60" s="1081"/>
      <c r="AH60" s="1081"/>
      <c r="AI60" s="1081"/>
      <c r="AJ60" s="1082"/>
      <c r="AK60" s="1083"/>
      <c r="AL60" s="1084"/>
      <c r="AM60" s="1084"/>
      <c r="AN60" s="1084"/>
      <c r="AO60" s="1084"/>
      <c r="AP60" s="1084"/>
      <c r="AQ60" s="1084"/>
      <c r="AR60" s="1084"/>
      <c r="AS60" s="1084"/>
      <c r="AT60" s="1084"/>
      <c r="AU60" s="1084"/>
      <c r="AV60" s="1084"/>
      <c r="AW60" s="1084"/>
      <c r="AX60" s="1084"/>
      <c r="AY60" s="1084"/>
      <c r="AZ60" s="1085"/>
      <c r="BA60" s="1085"/>
      <c r="BB60" s="1085"/>
      <c r="BC60" s="1085"/>
      <c r="BD60" s="1085"/>
      <c r="BE60" s="1093"/>
      <c r="BF60" s="1093"/>
      <c r="BG60" s="1093"/>
      <c r="BH60" s="1093"/>
      <c r="BI60" s="1094"/>
      <c r="BJ60" s="254"/>
      <c r="BK60" s="254"/>
      <c r="BL60" s="254"/>
      <c r="BM60" s="254"/>
      <c r="BN60" s="254"/>
      <c r="BO60" s="267"/>
      <c r="BP60" s="267"/>
      <c r="BQ60" s="264">
        <v>54</v>
      </c>
      <c r="BR60" s="265"/>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8"/>
    </row>
    <row r="61" spans="1:131" s="249" customFormat="1" ht="26.25" customHeight="1" thickBot="1" x14ac:dyDescent="0.2">
      <c r="A61" s="263">
        <v>34</v>
      </c>
      <c r="B61" s="1098"/>
      <c r="C61" s="1099"/>
      <c r="D61" s="1099"/>
      <c r="E61" s="1099"/>
      <c r="F61" s="1099"/>
      <c r="G61" s="1099"/>
      <c r="H61" s="1099"/>
      <c r="I61" s="1099"/>
      <c r="J61" s="1099"/>
      <c r="K61" s="1099"/>
      <c r="L61" s="1099"/>
      <c r="M61" s="1099"/>
      <c r="N61" s="1099"/>
      <c r="O61" s="1099"/>
      <c r="P61" s="1100"/>
      <c r="Q61" s="1101"/>
      <c r="R61" s="1084"/>
      <c r="S61" s="1084"/>
      <c r="T61" s="1084"/>
      <c r="U61" s="1084"/>
      <c r="V61" s="1084"/>
      <c r="W61" s="1084"/>
      <c r="X61" s="1084"/>
      <c r="Y61" s="1084"/>
      <c r="Z61" s="1084"/>
      <c r="AA61" s="1084"/>
      <c r="AB61" s="1084"/>
      <c r="AC61" s="1084"/>
      <c r="AD61" s="1084"/>
      <c r="AE61" s="1102"/>
      <c r="AF61" s="1080"/>
      <c r="AG61" s="1081"/>
      <c r="AH61" s="1081"/>
      <c r="AI61" s="1081"/>
      <c r="AJ61" s="1082"/>
      <c r="AK61" s="1083"/>
      <c r="AL61" s="1084"/>
      <c r="AM61" s="1084"/>
      <c r="AN61" s="1084"/>
      <c r="AO61" s="1084"/>
      <c r="AP61" s="1084"/>
      <c r="AQ61" s="1084"/>
      <c r="AR61" s="1084"/>
      <c r="AS61" s="1084"/>
      <c r="AT61" s="1084"/>
      <c r="AU61" s="1084"/>
      <c r="AV61" s="1084"/>
      <c r="AW61" s="1084"/>
      <c r="AX61" s="1084"/>
      <c r="AY61" s="1084"/>
      <c r="AZ61" s="1085"/>
      <c r="BA61" s="1085"/>
      <c r="BB61" s="1085"/>
      <c r="BC61" s="1085"/>
      <c r="BD61" s="1085"/>
      <c r="BE61" s="1093"/>
      <c r="BF61" s="1093"/>
      <c r="BG61" s="1093"/>
      <c r="BH61" s="1093"/>
      <c r="BI61" s="1094"/>
      <c r="BJ61" s="254"/>
      <c r="BK61" s="254"/>
      <c r="BL61" s="254"/>
      <c r="BM61" s="254"/>
      <c r="BN61" s="254"/>
      <c r="BO61" s="267"/>
      <c r="BP61" s="267"/>
      <c r="BQ61" s="264">
        <v>55</v>
      </c>
      <c r="BR61" s="265"/>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8"/>
    </row>
    <row r="62" spans="1:131" s="249" customFormat="1" ht="26.25" customHeight="1" x14ac:dyDescent="0.15">
      <c r="A62" s="263">
        <v>35</v>
      </c>
      <c r="B62" s="1098"/>
      <c r="C62" s="1099"/>
      <c r="D62" s="1099"/>
      <c r="E62" s="1099"/>
      <c r="F62" s="1099"/>
      <c r="G62" s="1099"/>
      <c r="H62" s="1099"/>
      <c r="I62" s="1099"/>
      <c r="J62" s="1099"/>
      <c r="K62" s="1099"/>
      <c r="L62" s="1099"/>
      <c r="M62" s="1099"/>
      <c r="N62" s="1099"/>
      <c r="O62" s="1099"/>
      <c r="P62" s="1100"/>
      <c r="Q62" s="1101"/>
      <c r="R62" s="1084"/>
      <c r="S62" s="1084"/>
      <c r="T62" s="1084"/>
      <c r="U62" s="1084"/>
      <c r="V62" s="1084"/>
      <c r="W62" s="1084"/>
      <c r="X62" s="1084"/>
      <c r="Y62" s="1084"/>
      <c r="Z62" s="1084"/>
      <c r="AA62" s="1084"/>
      <c r="AB62" s="1084"/>
      <c r="AC62" s="1084"/>
      <c r="AD62" s="1084"/>
      <c r="AE62" s="1102"/>
      <c r="AF62" s="1080"/>
      <c r="AG62" s="1081"/>
      <c r="AH62" s="1081"/>
      <c r="AI62" s="1081"/>
      <c r="AJ62" s="1082"/>
      <c r="AK62" s="1083"/>
      <c r="AL62" s="1084"/>
      <c r="AM62" s="1084"/>
      <c r="AN62" s="1084"/>
      <c r="AO62" s="1084"/>
      <c r="AP62" s="1084"/>
      <c r="AQ62" s="1084"/>
      <c r="AR62" s="1084"/>
      <c r="AS62" s="1084"/>
      <c r="AT62" s="1084"/>
      <c r="AU62" s="1084"/>
      <c r="AV62" s="1084"/>
      <c r="AW62" s="1084"/>
      <c r="AX62" s="1084"/>
      <c r="AY62" s="1084"/>
      <c r="AZ62" s="1085"/>
      <c r="BA62" s="1085"/>
      <c r="BB62" s="1085"/>
      <c r="BC62" s="1085"/>
      <c r="BD62" s="1085"/>
      <c r="BE62" s="1093"/>
      <c r="BF62" s="1093"/>
      <c r="BG62" s="1093"/>
      <c r="BH62" s="1093"/>
      <c r="BI62" s="1094"/>
      <c r="BJ62" s="1095" t="s">
        <v>410</v>
      </c>
      <c r="BK62" s="1096"/>
      <c r="BL62" s="1096"/>
      <c r="BM62" s="1096"/>
      <c r="BN62" s="1097"/>
      <c r="BO62" s="267"/>
      <c r="BP62" s="267"/>
      <c r="BQ62" s="264">
        <v>56</v>
      </c>
      <c r="BR62" s="265"/>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8"/>
    </row>
    <row r="63" spans="1:131" s="249" customFormat="1" ht="26.25" customHeight="1" thickBot="1" x14ac:dyDescent="0.2">
      <c r="A63" s="266" t="s">
        <v>391</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9"/>
      <c r="AF63" s="1090">
        <v>2694</v>
      </c>
      <c r="AG63" s="1016"/>
      <c r="AH63" s="1016"/>
      <c r="AI63" s="1016"/>
      <c r="AJ63" s="1091"/>
      <c r="AK63" s="1092"/>
      <c r="AL63" s="1020"/>
      <c r="AM63" s="1020"/>
      <c r="AN63" s="1020"/>
      <c r="AO63" s="1020"/>
      <c r="AP63" s="1016">
        <v>8457</v>
      </c>
      <c r="AQ63" s="1016"/>
      <c r="AR63" s="1016"/>
      <c r="AS63" s="1016"/>
      <c r="AT63" s="1016"/>
      <c r="AU63" s="1016">
        <v>2355</v>
      </c>
      <c r="AV63" s="1016"/>
      <c r="AW63" s="1016"/>
      <c r="AX63" s="1016"/>
      <c r="AY63" s="1016"/>
      <c r="AZ63" s="1086"/>
      <c r="BA63" s="1086"/>
      <c r="BB63" s="1086"/>
      <c r="BC63" s="1086"/>
      <c r="BD63" s="1086"/>
      <c r="BE63" s="1017"/>
      <c r="BF63" s="1017"/>
      <c r="BG63" s="1017"/>
      <c r="BH63" s="1017"/>
      <c r="BI63" s="1018"/>
      <c r="BJ63" s="1087" t="s">
        <v>412</v>
      </c>
      <c r="BK63" s="1008"/>
      <c r="BL63" s="1008"/>
      <c r="BM63" s="1008"/>
      <c r="BN63" s="1088"/>
      <c r="BO63" s="267"/>
      <c r="BP63" s="267"/>
      <c r="BQ63" s="264">
        <v>57</v>
      </c>
      <c r="BR63" s="265"/>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8"/>
    </row>
    <row r="66" spans="1:131" s="249" customFormat="1" ht="26.25" customHeight="1" x14ac:dyDescent="0.15">
      <c r="A66" s="1056" t="s">
        <v>414</v>
      </c>
      <c r="B66" s="1057"/>
      <c r="C66" s="1057"/>
      <c r="D66" s="1057"/>
      <c r="E66" s="1057"/>
      <c r="F66" s="1057"/>
      <c r="G66" s="1057"/>
      <c r="H66" s="1057"/>
      <c r="I66" s="1057"/>
      <c r="J66" s="1057"/>
      <c r="K66" s="1057"/>
      <c r="L66" s="1057"/>
      <c r="M66" s="1057"/>
      <c r="N66" s="1057"/>
      <c r="O66" s="1057"/>
      <c r="P66" s="1058"/>
      <c r="Q66" s="1062" t="s">
        <v>415</v>
      </c>
      <c r="R66" s="1063"/>
      <c r="S66" s="1063"/>
      <c r="T66" s="1063"/>
      <c r="U66" s="1064"/>
      <c r="V66" s="1062" t="s">
        <v>416</v>
      </c>
      <c r="W66" s="1063"/>
      <c r="X66" s="1063"/>
      <c r="Y66" s="1063"/>
      <c r="Z66" s="1064"/>
      <c r="AA66" s="1062" t="s">
        <v>417</v>
      </c>
      <c r="AB66" s="1063"/>
      <c r="AC66" s="1063"/>
      <c r="AD66" s="1063"/>
      <c r="AE66" s="1064"/>
      <c r="AF66" s="1068" t="s">
        <v>399</v>
      </c>
      <c r="AG66" s="1069"/>
      <c r="AH66" s="1069"/>
      <c r="AI66" s="1069"/>
      <c r="AJ66" s="1070"/>
      <c r="AK66" s="1062" t="s">
        <v>418</v>
      </c>
      <c r="AL66" s="1057"/>
      <c r="AM66" s="1057"/>
      <c r="AN66" s="1057"/>
      <c r="AO66" s="1058"/>
      <c r="AP66" s="1062" t="s">
        <v>419</v>
      </c>
      <c r="AQ66" s="1063"/>
      <c r="AR66" s="1063"/>
      <c r="AS66" s="1063"/>
      <c r="AT66" s="1064"/>
      <c r="AU66" s="1062" t="s">
        <v>420</v>
      </c>
      <c r="AV66" s="1063"/>
      <c r="AW66" s="1063"/>
      <c r="AX66" s="1063"/>
      <c r="AY66" s="1064"/>
      <c r="AZ66" s="1062" t="s">
        <v>377</v>
      </c>
      <c r="BA66" s="1063"/>
      <c r="BB66" s="1063"/>
      <c r="BC66" s="1063"/>
      <c r="BD66" s="1078"/>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36.75" customHeight="1" thickTop="1" x14ac:dyDescent="0.15">
      <c r="A68" s="260">
        <v>1</v>
      </c>
      <c r="B68" s="1040" t="s">
        <v>586</v>
      </c>
      <c r="C68" s="1041"/>
      <c r="D68" s="1041"/>
      <c r="E68" s="1041"/>
      <c r="F68" s="1041"/>
      <c r="G68" s="1041"/>
      <c r="H68" s="1041"/>
      <c r="I68" s="1041"/>
      <c r="J68" s="1041"/>
      <c r="K68" s="1041"/>
      <c r="L68" s="1041"/>
      <c r="M68" s="1041"/>
      <c r="N68" s="1041"/>
      <c r="O68" s="1041"/>
      <c r="P68" s="1042"/>
      <c r="Q68" s="1049">
        <v>198</v>
      </c>
      <c r="R68" s="1046"/>
      <c r="S68" s="1046"/>
      <c r="T68" s="1046"/>
      <c r="U68" s="1046"/>
      <c r="V68" s="1046">
        <v>183</v>
      </c>
      <c r="W68" s="1046"/>
      <c r="X68" s="1046"/>
      <c r="Y68" s="1046"/>
      <c r="Z68" s="1046"/>
      <c r="AA68" s="1046">
        <v>15</v>
      </c>
      <c r="AB68" s="1046"/>
      <c r="AC68" s="1046"/>
      <c r="AD68" s="1046"/>
      <c r="AE68" s="1046"/>
      <c r="AF68" s="1046">
        <v>15</v>
      </c>
      <c r="AG68" s="1046"/>
      <c r="AH68" s="1046"/>
      <c r="AI68" s="1046"/>
      <c r="AJ68" s="1046"/>
      <c r="AK68" s="1046" t="s">
        <v>591</v>
      </c>
      <c r="AL68" s="1046"/>
      <c r="AM68" s="1046"/>
      <c r="AN68" s="1046"/>
      <c r="AO68" s="1046"/>
      <c r="AP68" s="1046" t="s">
        <v>591</v>
      </c>
      <c r="AQ68" s="1046"/>
      <c r="AR68" s="1046"/>
      <c r="AS68" s="1046"/>
      <c r="AT68" s="1046"/>
      <c r="AU68" s="1046" t="s">
        <v>591</v>
      </c>
      <c r="AV68" s="1046"/>
      <c r="AW68" s="1046"/>
      <c r="AX68" s="1046"/>
      <c r="AY68" s="1046"/>
      <c r="AZ68" s="1047"/>
      <c r="BA68" s="1047"/>
      <c r="BB68" s="1047"/>
      <c r="BC68" s="1047"/>
      <c r="BD68" s="1048"/>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36.75" customHeight="1" x14ac:dyDescent="0.15">
      <c r="A69" s="263">
        <v>2</v>
      </c>
      <c r="B69" s="1043" t="s">
        <v>589</v>
      </c>
      <c r="C69" s="1044"/>
      <c r="D69" s="1044"/>
      <c r="E69" s="1044"/>
      <c r="F69" s="1044"/>
      <c r="G69" s="1044"/>
      <c r="H69" s="1044"/>
      <c r="I69" s="1044"/>
      <c r="J69" s="1044"/>
      <c r="K69" s="1044"/>
      <c r="L69" s="1044"/>
      <c r="M69" s="1044"/>
      <c r="N69" s="1044"/>
      <c r="O69" s="1044"/>
      <c r="P69" s="1045"/>
      <c r="Q69" s="1034">
        <v>1227276</v>
      </c>
      <c r="R69" s="1028"/>
      <c r="S69" s="1028"/>
      <c r="T69" s="1028"/>
      <c r="U69" s="1028"/>
      <c r="V69" s="1028">
        <v>1165356</v>
      </c>
      <c r="W69" s="1028"/>
      <c r="X69" s="1028"/>
      <c r="Y69" s="1028"/>
      <c r="Z69" s="1028"/>
      <c r="AA69" s="1028">
        <v>61920</v>
      </c>
      <c r="AB69" s="1028"/>
      <c r="AC69" s="1028"/>
      <c r="AD69" s="1028"/>
      <c r="AE69" s="1028"/>
      <c r="AF69" s="1028">
        <v>61920</v>
      </c>
      <c r="AG69" s="1028"/>
      <c r="AH69" s="1028"/>
      <c r="AI69" s="1028"/>
      <c r="AJ69" s="1028"/>
      <c r="AK69" s="1028">
        <v>8500</v>
      </c>
      <c r="AL69" s="1028"/>
      <c r="AM69" s="1028"/>
      <c r="AN69" s="1028"/>
      <c r="AO69" s="1028"/>
      <c r="AP69" s="1028" t="s">
        <v>591</v>
      </c>
      <c r="AQ69" s="1028"/>
      <c r="AR69" s="1028"/>
      <c r="AS69" s="1028"/>
      <c r="AT69" s="1028"/>
      <c r="AU69" s="1028" t="s">
        <v>592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36.75" customHeight="1" x14ac:dyDescent="0.15">
      <c r="A70" s="263">
        <v>3</v>
      </c>
      <c r="B70" s="1043" t="s">
        <v>590</v>
      </c>
      <c r="C70" s="1044"/>
      <c r="D70" s="1044"/>
      <c r="E70" s="1044"/>
      <c r="F70" s="1044"/>
      <c r="G70" s="1044"/>
      <c r="H70" s="1044"/>
      <c r="I70" s="1044"/>
      <c r="J70" s="1044"/>
      <c r="K70" s="1044"/>
      <c r="L70" s="1044"/>
      <c r="M70" s="1044"/>
      <c r="N70" s="1044"/>
      <c r="O70" s="1044"/>
      <c r="P70" s="1045"/>
      <c r="Q70" s="1034">
        <v>39537</v>
      </c>
      <c r="R70" s="1028"/>
      <c r="S70" s="1028"/>
      <c r="T70" s="1028"/>
      <c r="U70" s="1028"/>
      <c r="V70" s="1028">
        <v>35602</v>
      </c>
      <c r="W70" s="1028"/>
      <c r="X70" s="1028"/>
      <c r="Y70" s="1028"/>
      <c r="Z70" s="1028"/>
      <c r="AA70" s="1028">
        <v>3935</v>
      </c>
      <c r="AB70" s="1028"/>
      <c r="AC70" s="1028"/>
      <c r="AD70" s="1028"/>
      <c r="AE70" s="1028"/>
      <c r="AF70" s="1028">
        <v>20048</v>
      </c>
      <c r="AG70" s="1028"/>
      <c r="AH70" s="1028"/>
      <c r="AI70" s="1028"/>
      <c r="AJ70" s="1028"/>
      <c r="AK70" s="1028" t="s">
        <v>592</v>
      </c>
      <c r="AL70" s="1028"/>
      <c r="AM70" s="1028"/>
      <c r="AN70" s="1028"/>
      <c r="AO70" s="1028"/>
      <c r="AP70" s="1028">
        <v>111649</v>
      </c>
      <c r="AQ70" s="1028"/>
      <c r="AR70" s="1028"/>
      <c r="AS70" s="1028"/>
      <c r="AT70" s="1028"/>
      <c r="AU70" s="1028" t="s">
        <v>591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36.75" customHeight="1" x14ac:dyDescent="0.15">
      <c r="A71" s="263">
        <v>4</v>
      </c>
      <c r="B71" s="1039" t="s">
        <v>593</v>
      </c>
      <c r="C71" s="1032"/>
      <c r="D71" s="1032"/>
      <c r="E71" s="1032"/>
      <c r="F71" s="1032"/>
      <c r="G71" s="1032"/>
      <c r="H71" s="1032"/>
      <c r="I71" s="1032"/>
      <c r="J71" s="1032"/>
      <c r="K71" s="1032"/>
      <c r="L71" s="1032"/>
      <c r="M71" s="1032"/>
      <c r="N71" s="1032"/>
      <c r="O71" s="1032"/>
      <c r="P71" s="1033"/>
      <c r="Q71" s="1034">
        <v>7557</v>
      </c>
      <c r="R71" s="1028"/>
      <c r="S71" s="1028"/>
      <c r="T71" s="1028"/>
      <c r="U71" s="1028"/>
      <c r="V71" s="1028">
        <v>5709</v>
      </c>
      <c r="W71" s="1028"/>
      <c r="X71" s="1028"/>
      <c r="Y71" s="1028"/>
      <c r="Z71" s="1028"/>
      <c r="AA71" s="1028">
        <v>1849</v>
      </c>
      <c r="AB71" s="1028"/>
      <c r="AC71" s="1028"/>
      <c r="AD71" s="1028"/>
      <c r="AE71" s="1028"/>
      <c r="AF71" s="1028">
        <v>17220</v>
      </c>
      <c r="AG71" s="1028"/>
      <c r="AH71" s="1028"/>
      <c r="AI71" s="1028"/>
      <c r="AJ71" s="1028"/>
      <c r="AK71" s="1028" t="s">
        <v>591</v>
      </c>
      <c r="AL71" s="1028"/>
      <c r="AM71" s="1028"/>
      <c r="AN71" s="1028"/>
      <c r="AO71" s="1028"/>
      <c r="AP71" s="1028">
        <v>16930</v>
      </c>
      <c r="AQ71" s="1028"/>
      <c r="AR71" s="1028"/>
      <c r="AS71" s="1028"/>
      <c r="AT71" s="1028"/>
      <c r="AU71" s="1028" t="s">
        <v>591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36.75" customHeight="1" x14ac:dyDescent="0.15">
      <c r="A72" s="263">
        <v>5</v>
      </c>
      <c r="B72" s="1031" t="s">
        <v>587</v>
      </c>
      <c r="C72" s="1032"/>
      <c r="D72" s="1032"/>
      <c r="E72" s="1032"/>
      <c r="F72" s="1032"/>
      <c r="G72" s="1032"/>
      <c r="H72" s="1032"/>
      <c r="I72" s="1032"/>
      <c r="J72" s="1032"/>
      <c r="K72" s="1032"/>
      <c r="L72" s="1032"/>
      <c r="M72" s="1032"/>
      <c r="N72" s="1032"/>
      <c r="O72" s="1032"/>
      <c r="P72" s="1033"/>
      <c r="Q72" s="1034">
        <v>4000</v>
      </c>
      <c r="R72" s="1028"/>
      <c r="S72" s="1028"/>
      <c r="T72" s="1028"/>
      <c r="U72" s="1028"/>
      <c r="V72" s="1028">
        <v>3877</v>
      </c>
      <c r="W72" s="1028"/>
      <c r="X72" s="1028"/>
      <c r="Y72" s="1028"/>
      <c r="Z72" s="1028"/>
      <c r="AA72" s="1028">
        <v>123</v>
      </c>
      <c r="AB72" s="1028"/>
      <c r="AC72" s="1028"/>
      <c r="AD72" s="1028"/>
      <c r="AE72" s="1028"/>
      <c r="AF72" s="1028">
        <v>123</v>
      </c>
      <c r="AG72" s="1028"/>
      <c r="AH72" s="1028"/>
      <c r="AI72" s="1028"/>
      <c r="AJ72" s="1028"/>
      <c r="AK72" s="1028">
        <v>184</v>
      </c>
      <c r="AL72" s="1028"/>
      <c r="AM72" s="1028"/>
      <c r="AN72" s="1028"/>
      <c r="AO72" s="1028"/>
      <c r="AP72" s="1028">
        <v>976</v>
      </c>
      <c r="AQ72" s="1028"/>
      <c r="AR72" s="1028"/>
      <c r="AS72" s="1028"/>
      <c r="AT72" s="1028"/>
      <c r="AU72" s="1028">
        <v>179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SUM(AF68:AJ72)</f>
        <v>99326</v>
      </c>
      <c r="AG88" s="1016"/>
      <c r="AH88" s="1016"/>
      <c r="AI88" s="1016"/>
      <c r="AJ88" s="1016"/>
      <c r="AK88" s="1020"/>
      <c r="AL88" s="1020"/>
      <c r="AM88" s="1020"/>
      <c r="AN88" s="1020"/>
      <c r="AO88" s="1020"/>
      <c r="AP88" s="1016">
        <f>SUM(AP70:AT72)</f>
        <v>129555</v>
      </c>
      <c r="AQ88" s="1016"/>
      <c r="AR88" s="1016"/>
      <c r="AS88" s="1016"/>
      <c r="AT88" s="1016"/>
      <c r="AU88" s="1016">
        <f>AU72</f>
        <v>179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CR7</f>
        <v>300</v>
      </c>
      <c r="CS102" s="1008"/>
      <c r="CT102" s="1008"/>
      <c r="CU102" s="1008"/>
      <c r="CV102" s="1009"/>
      <c r="CW102" s="1007">
        <f t="shared" ref="CW102" si="0">CW7</f>
        <v>2</v>
      </c>
      <c r="CX102" s="1008"/>
      <c r="CY102" s="1008"/>
      <c r="CZ102" s="1008"/>
      <c r="DA102" s="1009"/>
      <c r="DB102" s="1007" t="str">
        <f t="shared" ref="DB102" si="1">DB7</f>
        <v>-</v>
      </c>
      <c r="DC102" s="1008"/>
      <c r="DD102" s="1008"/>
      <c r="DE102" s="1008"/>
      <c r="DF102" s="1009"/>
      <c r="DG102" s="1007" t="str">
        <f t="shared" ref="DG102" si="2">DG7</f>
        <v>-</v>
      </c>
      <c r="DH102" s="1008"/>
      <c r="DI102" s="1008"/>
      <c r="DJ102" s="1008"/>
      <c r="DK102" s="1009"/>
      <c r="DL102" s="1007" t="str">
        <f t="shared" ref="DL102" si="3">DL7</f>
        <v>-</v>
      </c>
      <c r="DM102" s="1008"/>
      <c r="DN102" s="1008"/>
      <c r="DO102" s="1008"/>
      <c r="DP102" s="1009"/>
      <c r="DQ102" s="1007" t="str">
        <f t="shared" ref="DQ102" si="4">DQ7</f>
        <v>-</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305</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305</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305</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1597170</v>
      </c>
      <c r="AB110" s="944"/>
      <c r="AC110" s="944"/>
      <c r="AD110" s="944"/>
      <c r="AE110" s="945"/>
      <c r="AF110" s="946">
        <v>1707642</v>
      </c>
      <c r="AG110" s="944"/>
      <c r="AH110" s="944"/>
      <c r="AI110" s="944"/>
      <c r="AJ110" s="945"/>
      <c r="AK110" s="946">
        <v>1772370</v>
      </c>
      <c r="AL110" s="944"/>
      <c r="AM110" s="944"/>
      <c r="AN110" s="944"/>
      <c r="AO110" s="945"/>
      <c r="AP110" s="947">
        <v>16.3</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17296806</v>
      </c>
      <c r="BR110" s="891"/>
      <c r="BS110" s="891"/>
      <c r="BT110" s="891"/>
      <c r="BU110" s="891"/>
      <c r="BV110" s="891">
        <v>17375012</v>
      </c>
      <c r="BW110" s="891"/>
      <c r="BX110" s="891"/>
      <c r="BY110" s="891"/>
      <c r="BZ110" s="891"/>
      <c r="CA110" s="891">
        <v>17215133</v>
      </c>
      <c r="CB110" s="891"/>
      <c r="CC110" s="891"/>
      <c r="CD110" s="891"/>
      <c r="CE110" s="891"/>
      <c r="CF110" s="915">
        <v>157.9</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438</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389</v>
      </c>
      <c r="AB111" s="972"/>
      <c r="AC111" s="972"/>
      <c r="AD111" s="972"/>
      <c r="AE111" s="973"/>
      <c r="AF111" s="974" t="s">
        <v>438</v>
      </c>
      <c r="AG111" s="972"/>
      <c r="AH111" s="972"/>
      <c r="AI111" s="972"/>
      <c r="AJ111" s="973"/>
      <c r="AK111" s="974" t="s">
        <v>442</v>
      </c>
      <c r="AL111" s="972"/>
      <c r="AM111" s="972"/>
      <c r="AN111" s="972"/>
      <c r="AO111" s="973"/>
      <c r="AP111" s="975" t="s">
        <v>389</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t="s">
        <v>442</v>
      </c>
      <c r="BR111" s="863"/>
      <c r="BS111" s="863"/>
      <c r="BT111" s="863"/>
      <c r="BU111" s="863"/>
      <c r="BV111" s="863" t="s">
        <v>389</v>
      </c>
      <c r="BW111" s="863"/>
      <c r="BX111" s="863"/>
      <c r="BY111" s="863"/>
      <c r="BZ111" s="863"/>
      <c r="CA111" s="863" t="s">
        <v>442</v>
      </c>
      <c r="CB111" s="863"/>
      <c r="CC111" s="863"/>
      <c r="CD111" s="863"/>
      <c r="CE111" s="863"/>
      <c r="CF111" s="924" t="s">
        <v>444</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412</v>
      </c>
      <c r="DH111" s="863"/>
      <c r="DI111" s="863"/>
      <c r="DJ111" s="863"/>
      <c r="DK111" s="863"/>
      <c r="DL111" s="863" t="s">
        <v>393</v>
      </c>
      <c r="DM111" s="863"/>
      <c r="DN111" s="863"/>
      <c r="DO111" s="863"/>
      <c r="DP111" s="863"/>
      <c r="DQ111" s="863" t="s">
        <v>444</v>
      </c>
      <c r="DR111" s="863"/>
      <c r="DS111" s="863"/>
      <c r="DT111" s="863"/>
      <c r="DU111" s="863"/>
      <c r="DV111" s="840" t="s">
        <v>444</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444</v>
      </c>
      <c r="AB112" s="826"/>
      <c r="AC112" s="826"/>
      <c r="AD112" s="826"/>
      <c r="AE112" s="827"/>
      <c r="AF112" s="828" t="s">
        <v>174</v>
      </c>
      <c r="AG112" s="826"/>
      <c r="AH112" s="826"/>
      <c r="AI112" s="826"/>
      <c r="AJ112" s="827"/>
      <c r="AK112" s="828" t="s">
        <v>442</v>
      </c>
      <c r="AL112" s="826"/>
      <c r="AM112" s="826"/>
      <c r="AN112" s="826"/>
      <c r="AO112" s="827"/>
      <c r="AP112" s="873" t="s">
        <v>439</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2701886</v>
      </c>
      <c r="BR112" s="863"/>
      <c r="BS112" s="863"/>
      <c r="BT112" s="863"/>
      <c r="BU112" s="863"/>
      <c r="BV112" s="863">
        <v>2478668</v>
      </c>
      <c r="BW112" s="863"/>
      <c r="BX112" s="863"/>
      <c r="BY112" s="863"/>
      <c r="BZ112" s="863"/>
      <c r="CA112" s="863">
        <v>2354853</v>
      </c>
      <c r="CB112" s="863"/>
      <c r="CC112" s="863"/>
      <c r="CD112" s="863"/>
      <c r="CE112" s="863"/>
      <c r="CF112" s="924">
        <v>21.6</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389</v>
      </c>
      <c r="DM112" s="863"/>
      <c r="DN112" s="863"/>
      <c r="DO112" s="863"/>
      <c r="DP112" s="863"/>
      <c r="DQ112" s="863" t="s">
        <v>444</v>
      </c>
      <c r="DR112" s="863"/>
      <c r="DS112" s="863"/>
      <c r="DT112" s="863"/>
      <c r="DU112" s="863"/>
      <c r="DV112" s="840" t="s">
        <v>412</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250240</v>
      </c>
      <c r="AB113" s="972"/>
      <c r="AC113" s="972"/>
      <c r="AD113" s="972"/>
      <c r="AE113" s="973"/>
      <c r="AF113" s="974">
        <v>234967</v>
      </c>
      <c r="AG113" s="972"/>
      <c r="AH113" s="972"/>
      <c r="AI113" s="972"/>
      <c r="AJ113" s="973"/>
      <c r="AK113" s="974">
        <v>252113</v>
      </c>
      <c r="AL113" s="972"/>
      <c r="AM113" s="972"/>
      <c r="AN113" s="972"/>
      <c r="AO113" s="973"/>
      <c r="AP113" s="975">
        <v>2.2999999999999998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2260</v>
      </c>
      <c r="BR113" s="863"/>
      <c r="BS113" s="863"/>
      <c r="BT113" s="863"/>
      <c r="BU113" s="863"/>
      <c r="BV113" s="863">
        <v>11159</v>
      </c>
      <c r="BW113" s="863"/>
      <c r="BX113" s="863"/>
      <c r="BY113" s="863"/>
      <c r="BZ113" s="863"/>
      <c r="CA113" s="863">
        <v>179106</v>
      </c>
      <c r="CB113" s="863"/>
      <c r="CC113" s="863"/>
      <c r="CD113" s="863"/>
      <c r="CE113" s="863"/>
      <c r="CF113" s="924">
        <v>1.6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389</v>
      </c>
      <c r="DH113" s="826"/>
      <c r="DI113" s="826"/>
      <c r="DJ113" s="826"/>
      <c r="DK113" s="827"/>
      <c r="DL113" s="828" t="s">
        <v>412</v>
      </c>
      <c r="DM113" s="826"/>
      <c r="DN113" s="826"/>
      <c r="DO113" s="826"/>
      <c r="DP113" s="827"/>
      <c r="DQ113" s="828" t="s">
        <v>453</v>
      </c>
      <c r="DR113" s="826"/>
      <c r="DS113" s="826"/>
      <c r="DT113" s="826"/>
      <c r="DU113" s="827"/>
      <c r="DV113" s="873" t="s">
        <v>389</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2865</v>
      </c>
      <c r="AB114" s="826"/>
      <c r="AC114" s="826"/>
      <c r="AD114" s="826"/>
      <c r="AE114" s="827"/>
      <c r="AF114" s="828">
        <v>1206</v>
      </c>
      <c r="AG114" s="826"/>
      <c r="AH114" s="826"/>
      <c r="AI114" s="826"/>
      <c r="AJ114" s="827"/>
      <c r="AK114" s="828">
        <v>1227</v>
      </c>
      <c r="AL114" s="826"/>
      <c r="AM114" s="826"/>
      <c r="AN114" s="826"/>
      <c r="AO114" s="827"/>
      <c r="AP114" s="873">
        <v>0</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2949944</v>
      </c>
      <c r="BR114" s="863"/>
      <c r="BS114" s="863"/>
      <c r="BT114" s="863"/>
      <c r="BU114" s="863"/>
      <c r="BV114" s="863">
        <v>2933360</v>
      </c>
      <c r="BW114" s="863"/>
      <c r="BX114" s="863"/>
      <c r="BY114" s="863"/>
      <c r="BZ114" s="863"/>
      <c r="CA114" s="863">
        <v>2338821</v>
      </c>
      <c r="CB114" s="863"/>
      <c r="CC114" s="863"/>
      <c r="CD114" s="863"/>
      <c r="CE114" s="863"/>
      <c r="CF114" s="924">
        <v>21.4</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442</v>
      </c>
      <c r="DH114" s="826"/>
      <c r="DI114" s="826"/>
      <c r="DJ114" s="826"/>
      <c r="DK114" s="827"/>
      <c r="DL114" s="828" t="s">
        <v>440</v>
      </c>
      <c r="DM114" s="826"/>
      <c r="DN114" s="826"/>
      <c r="DO114" s="826"/>
      <c r="DP114" s="827"/>
      <c r="DQ114" s="828" t="s">
        <v>412</v>
      </c>
      <c r="DR114" s="826"/>
      <c r="DS114" s="826"/>
      <c r="DT114" s="826"/>
      <c r="DU114" s="827"/>
      <c r="DV114" s="873" t="s">
        <v>439</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174</v>
      </c>
      <c r="AB115" s="972"/>
      <c r="AC115" s="972"/>
      <c r="AD115" s="972"/>
      <c r="AE115" s="973"/>
      <c r="AF115" s="974" t="s">
        <v>453</v>
      </c>
      <c r="AG115" s="972"/>
      <c r="AH115" s="972"/>
      <c r="AI115" s="972"/>
      <c r="AJ115" s="973"/>
      <c r="AK115" s="974" t="s">
        <v>174</v>
      </c>
      <c r="AL115" s="972"/>
      <c r="AM115" s="972"/>
      <c r="AN115" s="972"/>
      <c r="AO115" s="973"/>
      <c r="AP115" s="975" t="s">
        <v>412</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444</v>
      </c>
      <c r="BR115" s="863"/>
      <c r="BS115" s="863"/>
      <c r="BT115" s="863"/>
      <c r="BU115" s="863"/>
      <c r="BV115" s="863" t="s">
        <v>174</v>
      </c>
      <c r="BW115" s="863"/>
      <c r="BX115" s="863"/>
      <c r="BY115" s="863"/>
      <c r="BZ115" s="863"/>
      <c r="CA115" s="863" t="s">
        <v>440</v>
      </c>
      <c r="CB115" s="863"/>
      <c r="CC115" s="863"/>
      <c r="CD115" s="863"/>
      <c r="CE115" s="863"/>
      <c r="CF115" s="924" t="s">
        <v>389</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453</v>
      </c>
      <c r="DM115" s="826"/>
      <c r="DN115" s="826"/>
      <c r="DO115" s="826"/>
      <c r="DP115" s="827"/>
      <c r="DQ115" s="828" t="s">
        <v>440</v>
      </c>
      <c r="DR115" s="826"/>
      <c r="DS115" s="826"/>
      <c r="DT115" s="826"/>
      <c r="DU115" s="827"/>
      <c r="DV115" s="873" t="s">
        <v>412</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412</v>
      </c>
      <c r="AB116" s="826"/>
      <c r="AC116" s="826"/>
      <c r="AD116" s="826"/>
      <c r="AE116" s="827"/>
      <c r="AF116" s="828" t="s">
        <v>389</v>
      </c>
      <c r="AG116" s="826"/>
      <c r="AH116" s="826"/>
      <c r="AI116" s="826"/>
      <c r="AJ116" s="827"/>
      <c r="AK116" s="828" t="s">
        <v>412</v>
      </c>
      <c r="AL116" s="826"/>
      <c r="AM116" s="826"/>
      <c r="AN116" s="826"/>
      <c r="AO116" s="827"/>
      <c r="AP116" s="873" t="s">
        <v>442</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438</v>
      </c>
      <c r="BR116" s="863"/>
      <c r="BS116" s="863"/>
      <c r="BT116" s="863"/>
      <c r="BU116" s="863"/>
      <c r="BV116" s="863" t="s">
        <v>412</v>
      </c>
      <c r="BW116" s="863"/>
      <c r="BX116" s="863"/>
      <c r="BY116" s="863"/>
      <c r="BZ116" s="863"/>
      <c r="CA116" s="863" t="s">
        <v>174</v>
      </c>
      <c r="CB116" s="863"/>
      <c r="CC116" s="863"/>
      <c r="CD116" s="863"/>
      <c r="CE116" s="863"/>
      <c r="CF116" s="924" t="s">
        <v>412</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174</v>
      </c>
      <c r="DH116" s="826"/>
      <c r="DI116" s="826"/>
      <c r="DJ116" s="826"/>
      <c r="DK116" s="827"/>
      <c r="DL116" s="828" t="s">
        <v>174</v>
      </c>
      <c r="DM116" s="826"/>
      <c r="DN116" s="826"/>
      <c r="DO116" s="826"/>
      <c r="DP116" s="827"/>
      <c r="DQ116" s="828" t="s">
        <v>438</v>
      </c>
      <c r="DR116" s="826"/>
      <c r="DS116" s="826"/>
      <c r="DT116" s="826"/>
      <c r="DU116" s="827"/>
      <c r="DV116" s="873" t="s">
        <v>438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1850275</v>
      </c>
      <c r="AB117" s="958"/>
      <c r="AC117" s="958"/>
      <c r="AD117" s="958"/>
      <c r="AE117" s="959"/>
      <c r="AF117" s="960">
        <v>1943815</v>
      </c>
      <c r="AG117" s="958"/>
      <c r="AH117" s="958"/>
      <c r="AI117" s="958"/>
      <c r="AJ117" s="959"/>
      <c r="AK117" s="960">
        <v>2025710</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389</v>
      </c>
      <c r="BR117" s="863"/>
      <c r="BS117" s="863"/>
      <c r="BT117" s="863"/>
      <c r="BU117" s="863"/>
      <c r="BV117" s="863" t="s">
        <v>444</v>
      </c>
      <c r="BW117" s="863"/>
      <c r="BX117" s="863"/>
      <c r="BY117" s="863"/>
      <c r="BZ117" s="863"/>
      <c r="CA117" s="863" t="s">
        <v>389</v>
      </c>
      <c r="CB117" s="863"/>
      <c r="CC117" s="863"/>
      <c r="CD117" s="863"/>
      <c r="CE117" s="863"/>
      <c r="CF117" s="924" t="s">
        <v>465</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465</v>
      </c>
      <c r="DH117" s="826"/>
      <c r="DI117" s="826"/>
      <c r="DJ117" s="826"/>
      <c r="DK117" s="827"/>
      <c r="DL117" s="828" t="s">
        <v>453</v>
      </c>
      <c r="DM117" s="826"/>
      <c r="DN117" s="826"/>
      <c r="DO117" s="826"/>
      <c r="DP117" s="827"/>
      <c r="DQ117" s="828" t="s">
        <v>393</v>
      </c>
      <c r="DR117" s="826"/>
      <c r="DS117" s="826"/>
      <c r="DT117" s="826"/>
      <c r="DU117" s="827"/>
      <c r="DV117" s="873" t="s">
        <v>389</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305</v>
      </c>
      <c r="AL118" s="951"/>
      <c r="AM118" s="951"/>
      <c r="AN118" s="951"/>
      <c r="AO118" s="952"/>
      <c r="AP118" s="954" t="s">
        <v>432</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440</v>
      </c>
      <c r="BR118" s="894"/>
      <c r="BS118" s="894"/>
      <c r="BT118" s="894"/>
      <c r="BU118" s="894"/>
      <c r="BV118" s="894" t="s">
        <v>389</v>
      </c>
      <c r="BW118" s="894"/>
      <c r="BX118" s="894"/>
      <c r="BY118" s="894"/>
      <c r="BZ118" s="894"/>
      <c r="CA118" s="894" t="s">
        <v>453</v>
      </c>
      <c r="CB118" s="894"/>
      <c r="CC118" s="894"/>
      <c r="CD118" s="894"/>
      <c r="CE118" s="894"/>
      <c r="CF118" s="924" t="s">
        <v>453</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440</v>
      </c>
      <c r="DM118" s="826"/>
      <c r="DN118" s="826"/>
      <c r="DO118" s="826"/>
      <c r="DP118" s="827"/>
      <c r="DQ118" s="828" t="s">
        <v>389</v>
      </c>
      <c r="DR118" s="826"/>
      <c r="DS118" s="826"/>
      <c r="DT118" s="826"/>
      <c r="DU118" s="827"/>
      <c r="DV118" s="873" t="s">
        <v>389</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389</v>
      </c>
      <c r="AB119" s="944"/>
      <c r="AC119" s="944"/>
      <c r="AD119" s="944"/>
      <c r="AE119" s="945"/>
      <c r="AF119" s="946" t="s">
        <v>389</v>
      </c>
      <c r="AG119" s="944"/>
      <c r="AH119" s="944"/>
      <c r="AI119" s="944"/>
      <c r="AJ119" s="945"/>
      <c r="AK119" s="946" t="s">
        <v>453</v>
      </c>
      <c r="AL119" s="944"/>
      <c r="AM119" s="944"/>
      <c r="AN119" s="944"/>
      <c r="AO119" s="945"/>
      <c r="AP119" s="947" t="s">
        <v>412</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469</v>
      </c>
      <c r="BP119" s="927"/>
      <c r="BQ119" s="931">
        <v>22950896</v>
      </c>
      <c r="BR119" s="894"/>
      <c r="BS119" s="894"/>
      <c r="BT119" s="894"/>
      <c r="BU119" s="894"/>
      <c r="BV119" s="894">
        <v>22798199</v>
      </c>
      <c r="BW119" s="894"/>
      <c r="BX119" s="894"/>
      <c r="BY119" s="894"/>
      <c r="BZ119" s="894"/>
      <c r="CA119" s="894">
        <v>22087913</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389</v>
      </c>
      <c r="DH119" s="809"/>
      <c r="DI119" s="809"/>
      <c r="DJ119" s="809"/>
      <c r="DK119" s="810"/>
      <c r="DL119" s="811" t="s">
        <v>389</v>
      </c>
      <c r="DM119" s="809"/>
      <c r="DN119" s="809"/>
      <c r="DO119" s="809"/>
      <c r="DP119" s="810"/>
      <c r="DQ119" s="811" t="s">
        <v>389</v>
      </c>
      <c r="DR119" s="809"/>
      <c r="DS119" s="809"/>
      <c r="DT119" s="809"/>
      <c r="DU119" s="810"/>
      <c r="DV119" s="897" t="s">
        <v>389</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453</v>
      </c>
      <c r="AB120" s="826"/>
      <c r="AC120" s="826"/>
      <c r="AD120" s="826"/>
      <c r="AE120" s="827"/>
      <c r="AF120" s="828" t="s">
        <v>440</v>
      </c>
      <c r="AG120" s="826"/>
      <c r="AH120" s="826"/>
      <c r="AI120" s="826"/>
      <c r="AJ120" s="827"/>
      <c r="AK120" s="828" t="s">
        <v>393</v>
      </c>
      <c r="AL120" s="826"/>
      <c r="AM120" s="826"/>
      <c r="AN120" s="826"/>
      <c r="AO120" s="827"/>
      <c r="AP120" s="873" t="s">
        <v>440</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4780122</v>
      </c>
      <c r="BR120" s="891"/>
      <c r="BS120" s="891"/>
      <c r="BT120" s="891"/>
      <c r="BU120" s="891"/>
      <c r="BV120" s="891">
        <v>4886900</v>
      </c>
      <c r="BW120" s="891"/>
      <c r="BX120" s="891"/>
      <c r="BY120" s="891"/>
      <c r="BZ120" s="891"/>
      <c r="CA120" s="891">
        <v>4698291</v>
      </c>
      <c r="CB120" s="891"/>
      <c r="CC120" s="891"/>
      <c r="CD120" s="891"/>
      <c r="CE120" s="891"/>
      <c r="CF120" s="915">
        <v>43.1</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v>2692115</v>
      </c>
      <c r="DH120" s="891"/>
      <c r="DI120" s="891"/>
      <c r="DJ120" s="891"/>
      <c r="DK120" s="891"/>
      <c r="DL120" s="891">
        <v>2470358</v>
      </c>
      <c r="DM120" s="891"/>
      <c r="DN120" s="891"/>
      <c r="DO120" s="891"/>
      <c r="DP120" s="891"/>
      <c r="DQ120" s="891">
        <v>2350645</v>
      </c>
      <c r="DR120" s="891"/>
      <c r="DS120" s="891"/>
      <c r="DT120" s="891"/>
      <c r="DU120" s="891"/>
      <c r="DV120" s="892">
        <v>21.6</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393</v>
      </c>
      <c r="AB121" s="826"/>
      <c r="AC121" s="826"/>
      <c r="AD121" s="826"/>
      <c r="AE121" s="827"/>
      <c r="AF121" s="828" t="s">
        <v>393</v>
      </c>
      <c r="AG121" s="826"/>
      <c r="AH121" s="826"/>
      <c r="AI121" s="826"/>
      <c r="AJ121" s="827"/>
      <c r="AK121" s="828" t="s">
        <v>440</v>
      </c>
      <c r="AL121" s="826"/>
      <c r="AM121" s="826"/>
      <c r="AN121" s="826"/>
      <c r="AO121" s="827"/>
      <c r="AP121" s="873" t="s">
        <v>393</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2273682</v>
      </c>
      <c r="BR121" s="863"/>
      <c r="BS121" s="863"/>
      <c r="BT121" s="863"/>
      <c r="BU121" s="863"/>
      <c r="BV121" s="863">
        <v>2282538</v>
      </c>
      <c r="BW121" s="863"/>
      <c r="BX121" s="863"/>
      <c r="BY121" s="863"/>
      <c r="BZ121" s="863"/>
      <c r="CA121" s="863">
        <v>2313474</v>
      </c>
      <c r="CB121" s="863"/>
      <c r="CC121" s="863"/>
      <c r="CD121" s="863"/>
      <c r="CE121" s="863"/>
      <c r="CF121" s="924">
        <v>21.2</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9771</v>
      </c>
      <c r="DH121" s="863"/>
      <c r="DI121" s="863"/>
      <c r="DJ121" s="863"/>
      <c r="DK121" s="863"/>
      <c r="DL121" s="863">
        <v>8310</v>
      </c>
      <c r="DM121" s="863"/>
      <c r="DN121" s="863"/>
      <c r="DO121" s="863"/>
      <c r="DP121" s="863"/>
      <c r="DQ121" s="863">
        <v>4208</v>
      </c>
      <c r="DR121" s="863"/>
      <c r="DS121" s="863"/>
      <c r="DT121" s="863"/>
      <c r="DU121" s="863"/>
      <c r="DV121" s="840">
        <v>0</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412</v>
      </c>
      <c r="AB122" s="826"/>
      <c r="AC122" s="826"/>
      <c r="AD122" s="826"/>
      <c r="AE122" s="827"/>
      <c r="AF122" s="828" t="s">
        <v>393</v>
      </c>
      <c r="AG122" s="826"/>
      <c r="AH122" s="826"/>
      <c r="AI122" s="826"/>
      <c r="AJ122" s="827"/>
      <c r="AK122" s="828" t="s">
        <v>389</v>
      </c>
      <c r="AL122" s="826"/>
      <c r="AM122" s="826"/>
      <c r="AN122" s="826"/>
      <c r="AO122" s="827"/>
      <c r="AP122" s="873" t="s">
        <v>438</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16283517</v>
      </c>
      <c r="BR122" s="894"/>
      <c r="BS122" s="894"/>
      <c r="BT122" s="894"/>
      <c r="BU122" s="894"/>
      <c r="BV122" s="894">
        <v>15914397</v>
      </c>
      <c r="BW122" s="894"/>
      <c r="BX122" s="894"/>
      <c r="BY122" s="894"/>
      <c r="BZ122" s="894"/>
      <c r="CA122" s="894">
        <v>15884142</v>
      </c>
      <c r="CB122" s="894"/>
      <c r="CC122" s="894"/>
      <c r="CD122" s="894"/>
      <c r="CE122" s="894"/>
      <c r="CF122" s="895">
        <v>145.69999999999999</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444</v>
      </c>
      <c r="DH122" s="863"/>
      <c r="DI122" s="863"/>
      <c r="DJ122" s="863"/>
      <c r="DK122" s="863"/>
      <c r="DL122" s="863" t="s">
        <v>389</v>
      </c>
      <c r="DM122" s="863"/>
      <c r="DN122" s="863"/>
      <c r="DO122" s="863"/>
      <c r="DP122" s="863"/>
      <c r="DQ122" s="863" t="s">
        <v>393</v>
      </c>
      <c r="DR122" s="863"/>
      <c r="DS122" s="863"/>
      <c r="DT122" s="863"/>
      <c r="DU122" s="863"/>
      <c r="DV122" s="840" t="s">
        <v>389</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453</v>
      </c>
      <c r="AB123" s="826"/>
      <c r="AC123" s="826"/>
      <c r="AD123" s="826"/>
      <c r="AE123" s="827"/>
      <c r="AF123" s="828" t="s">
        <v>389</v>
      </c>
      <c r="AG123" s="826"/>
      <c r="AH123" s="826"/>
      <c r="AI123" s="826"/>
      <c r="AJ123" s="827"/>
      <c r="AK123" s="828" t="s">
        <v>412</v>
      </c>
      <c r="AL123" s="826"/>
      <c r="AM123" s="826"/>
      <c r="AN123" s="826"/>
      <c r="AO123" s="827"/>
      <c r="AP123" s="873" t="s">
        <v>444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480</v>
      </c>
      <c r="BP123" s="927"/>
      <c r="BQ123" s="881">
        <v>23337321</v>
      </c>
      <c r="BR123" s="882"/>
      <c r="BS123" s="882"/>
      <c r="BT123" s="882"/>
      <c r="BU123" s="882"/>
      <c r="BV123" s="882">
        <v>23083835</v>
      </c>
      <c r="BW123" s="882"/>
      <c r="BX123" s="882"/>
      <c r="BY123" s="882"/>
      <c r="BZ123" s="882"/>
      <c r="CA123" s="882">
        <v>22895907</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444</v>
      </c>
      <c r="DH123" s="826"/>
      <c r="DI123" s="826"/>
      <c r="DJ123" s="826"/>
      <c r="DK123" s="827"/>
      <c r="DL123" s="828" t="s">
        <v>444</v>
      </c>
      <c r="DM123" s="826"/>
      <c r="DN123" s="826"/>
      <c r="DO123" s="826"/>
      <c r="DP123" s="827"/>
      <c r="DQ123" s="828" t="s">
        <v>389</v>
      </c>
      <c r="DR123" s="826"/>
      <c r="DS123" s="826"/>
      <c r="DT123" s="826"/>
      <c r="DU123" s="827"/>
      <c r="DV123" s="873" t="s">
        <v>444</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444</v>
      </c>
      <c r="AB124" s="826"/>
      <c r="AC124" s="826"/>
      <c r="AD124" s="826"/>
      <c r="AE124" s="827"/>
      <c r="AF124" s="828" t="s">
        <v>393</v>
      </c>
      <c r="AG124" s="826"/>
      <c r="AH124" s="826"/>
      <c r="AI124" s="826"/>
      <c r="AJ124" s="827"/>
      <c r="AK124" s="828" t="s">
        <v>453</v>
      </c>
      <c r="AL124" s="826"/>
      <c r="AM124" s="826"/>
      <c r="AN124" s="826"/>
      <c r="AO124" s="827"/>
      <c r="AP124" s="873" t="s">
        <v>444</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444</v>
      </c>
      <c r="BR124" s="880"/>
      <c r="BS124" s="880"/>
      <c r="BT124" s="880"/>
      <c r="BU124" s="880"/>
      <c r="BV124" s="880" t="s">
        <v>444</v>
      </c>
      <c r="BW124" s="880"/>
      <c r="BX124" s="880"/>
      <c r="BY124" s="880"/>
      <c r="BZ124" s="880"/>
      <c r="CA124" s="880" t="s">
        <v>393</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453</v>
      </c>
      <c r="DH124" s="809"/>
      <c r="DI124" s="809"/>
      <c r="DJ124" s="809"/>
      <c r="DK124" s="810"/>
      <c r="DL124" s="811" t="s">
        <v>453</v>
      </c>
      <c r="DM124" s="809"/>
      <c r="DN124" s="809"/>
      <c r="DO124" s="809"/>
      <c r="DP124" s="810"/>
      <c r="DQ124" s="811" t="s">
        <v>453</v>
      </c>
      <c r="DR124" s="809"/>
      <c r="DS124" s="809"/>
      <c r="DT124" s="809"/>
      <c r="DU124" s="810"/>
      <c r="DV124" s="897" t="s">
        <v>453</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453</v>
      </c>
      <c r="AB125" s="826"/>
      <c r="AC125" s="826"/>
      <c r="AD125" s="826"/>
      <c r="AE125" s="827"/>
      <c r="AF125" s="828" t="s">
        <v>453</v>
      </c>
      <c r="AG125" s="826"/>
      <c r="AH125" s="826"/>
      <c r="AI125" s="826"/>
      <c r="AJ125" s="827"/>
      <c r="AK125" s="828" t="s">
        <v>453</v>
      </c>
      <c r="AL125" s="826"/>
      <c r="AM125" s="826"/>
      <c r="AN125" s="826"/>
      <c r="AO125" s="827"/>
      <c r="AP125" s="873" t="s">
        <v>453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453</v>
      </c>
      <c r="DH125" s="891"/>
      <c r="DI125" s="891"/>
      <c r="DJ125" s="891"/>
      <c r="DK125" s="891"/>
      <c r="DL125" s="891" t="s">
        <v>393</v>
      </c>
      <c r="DM125" s="891"/>
      <c r="DN125" s="891"/>
      <c r="DO125" s="891"/>
      <c r="DP125" s="891"/>
      <c r="DQ125" s="891" t="s">
        <v>393</v>
      </c>
      <c r="DR125" s="891"/>
      <c r="DS125" s="891"/>
      <c r="DT125" s="891"/>
      <c r="DU125" s="891"/>
      <c r="DV125" s="892" t="s">
        <v>393</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t="s">
        <v>453</v>
      </c>
      <c r="AG126" s="826"/>
      <c r="AH126" s="826"/>
      <c r="AI126" s="826"/>
      <c r="AJ126" s="827"/>
      <c r="AK126" s="828" t="s">
        <v>453</v>
      </c>
      <c r="AL126" s="826"/>
      <c r="AM126" s="826"/>
      <c r="AN126" s="826"/>
      <c r="AO126" s="827"/>
      <c r="AP126" s="873" t="s">
        <v>453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440</v>
      </c>
      <c r="DH126" s="863"/>
      <c r="DI126" s="863"/>
      <c r="DJ126" s="863"/>
      <c r="DK126" s="863"/>
      <c r="DL126" s="863" t="s">
        <v>393</v>
      </c>
      <c r="DM126" s="863"/>
      <c r="DN126" s="863"/>
      <c r="DO126" s="863"/>
      <c r="DP126" s="863"/>
      <c r="DQ126" s="863" t="s">
        <v>453</v>
      </c>
      <c r="DR126" s="863"/>
      <c r="DS126" s="863"/>
      <c r="DT126" s="863"/>
      <c r="DU126" s="863"/>
      <c r="DV126" s="840" t="s">
        <v>453</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453</v>
      </c>
      <c r="AB127" s="826"/>
      <c r="AC127" s="826"/>
      <c r="AD127" s="826"/>
      <c r="AE127" s="827"/>
      <c r="AF127" s="828" t="s">
        <v>453</v>
      </c>
      <c r="AG127" s="826"/>
      <c r="AH127" s="826"/>
      <c r="AI127" s="826"/>
      <c r="AJ127" s="827"/>
      <c r="AK127" s="828" t="s">
        <v>465</v>
      </c>
      <c r="AL127" s="826"/>
      <c r="AM127" s="826"/>
      <c r="AN127" s="826"/>
      <c r="AO127" s="827"/>
      <c r="AP127" s="873" t="s">
        <v>440</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440</v>
      </c>
      <c r="DH127" s="863"/>
      <c r="DI127" s="863"/>
      <c r="DJ127" s="863"/>
      <c r="DK127" s="863"/>
      <c r="DL127" s="863" t="s">
        <v>453</v>
      </c>
      <c r="DM127" s="863"/>
      <c r="DN127" s="863"/>
      <c r="DO127" s="863"/>
      <c r="DP127" s="863"/>
      <c r="DQ127" s="863" t="s">
        <v>453</v>
      </c>
      <c r="DR127" s="863"/>
      <c r="DS127" s="863"/>
      <c r="DT127" s="863"/>
      <c r="DU127" s="863"/>
      <c r="DV127" s="840" t="s">
        <v>440</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317419</v>
      </c>
      <c r="AB128" s="847"/>
      <c r="AC128" s="847"/>
      <c r="AD128" s="847"/>
      <c r="AE128" s="848"/>
      <c r="AF128" s="849">
        <v>310780</v>
      </c>
      <c r="AG128" s="847"/>
      <c r="AH128" s="847"/>
      <c r="AI128" s="847"/>
      <c r="AJ128" s="848"/>
      <c r="AK128" s="849">
        <v>315035</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393</v>
      </c>
      <c r="BG128" s="833"/>
      <c r="BH128" s="833"/>
      <c r="BI128" s="833"/>
      <c r="BJ128" s="833"/>
      <c r="BK128" s="833"/>
      <c r="BL128" s="856"/>
      <c r="BM128" s="832">
        <v>13.02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439</v>
      </c>
      <c r="DH128" s="837"/>
      <c r="DI128" s="837"/>
      <c r="DJ128" s="837"/>
      <c r="DK128" s="837"/>
      <c r="DL128" s="837" t="s">
        <v>174</v>
      </c>
      <c r="DM128" s="837"/>
      <c r="DN128" s="837"/>
      <c r="DO128" s="837"/>
      <c r="DP128" s="837"/>
      <c r="DQ128" s="837" t="s">
        <v>439</v>
      </c>
      <c r="DR128" s="837"/>
      <c r="DS128" s="837"/>
      <c r="DT128" s="837"/>
      <c r="DU128" s="837"/>
      <c r="DV128" s="838" t="s">
        <v>497</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11820931</v>
      </c>
      <c r="AB129" s="826"/>
      <c r="AC129" s="826"/>
      <c r="AD129" s="826"/>
      <c r="AE129" s="827"/>
      <c r="AF129" s="828">
        <v>11875958</v>
      </c>
      <c r="AG129" s="826"/>
      <c r="AH129" s="826"/>
      <c r="AI129" s="826"/>
      <c r="AJ129" s="827"/>
      <c r="AK129" s="828">
        <v>12272691</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465</v>
      </c>
      <c r="BG129" s="816"/>
      <c r="BH129" s="816"/>
      <c r="BI129" s="816"/>
      <c r="BJ129" s="816"/>
      <c r="BK129" s="816"/>
      <c r="BL129" s="817"/>
      <c r="BM129" s="815">
        <v>18.02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1401179</v>
      </c>
      <c r="AB130" s="826"/>
      <c r="AC130" s="826"/>
      <c r="AD130" s="826"/>
      <c r="AE130" s="827"/>
      <c r="AF130" s="828">
        <v>1378826</v>
      </c>
      <c r="AG130" s="826"/>
      <c r="AH130" s="826"/>
      <c r="AI130" s="826"/>
      <c r="AJ130" s="827"/>
      <c r="AK130" s="828">
        <v>1367553</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2.2000000000000002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10419752</v>
      </c>
      <c r="AB131" s="809"/>
      <c r="AC131" s="809"/>
      <c r="AD131" s="809"/>
      <c r="AE131" s="810"/>
      <c r="AF131" s="811">
        <v>10497132</v>
      </c>
      <c r="AG131" s="809"/>
      <c r="AH131" s="809"/>
      <c r="AI131" s="809"/>
      <c r="AJ131" s="810"/>
      <c r="AK131" s="811">
        <v>10905138</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t="s">
        <v>389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1.263724895</v>
      </c>
      <c r="AB132" s="789"/>
      <c r="AC132" s="789"/>
      <c r="AD132" s="789"/>
      <c r="AE132" s="790"/>
      <c r="AF132" s="791">
        <v>2.4216957159999999</v>
      </c>
      <c r="AG132" s="789"/>
      <c r="AH132" s="789"/>
      <c r="AI132" s="789"/>
      <c r="AJ132" s="790"/>
      <c r="AK132" s="791">
        <v>3.1464251070000002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2</v>
      </c>
      <c r="AB133" s="768"/>
      <c r="AC133" s="768"/>
      <c r="AD133" s="768"/>
      <c r="AE133" s="769"/>
      <c r="AF133" s="767">
        <v>1.9</v>
      </c>
      <c r="AG133" s="768"/>
      <c r="AH133" s="768"/>
      <c r="AI133" s="768"/>
      <c r="AJ133" s="769"/>
      <c r="AK133" s="767">
        <v>2.2000000000000002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Ygdy9ENIIECNjKN3fWyzzNb21uYZMdGnWDGlaqd9LiQZavgBV+sPnaDbbEzJgUQU/QAXOVxTEqndiuIfWhC/Q==" saltValue="RpXU99QNjGrriyzSY67e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5uE+G9Q83aWbibMLKa8y86MT0aBIWlnNb6pHKLVLvsRI6zWPMMDvAunxnEiaRO95IBOO1uKdGgy01QluJi3Mw==" saltValue="86++k3yoOnEBfCAUPKK6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4fM6jpnH8HLwBGzVtIYXDkwSoJg7LBYmedU0bh9QEi5o1ZMUXK/b0vrIWyryKTsDai+/4T05snc4PUqN8k6Yw==" saltValue="0Q5Qwq6nvU/AdMWvX/IbYQ==" spinCount="100000" sheet="1" objects="1" scenarios="1"/>
  <dataConsolidate/>
  <phoneticPr fontId="2"/>
  <printOptions horizontalCentered="1" verticalCentered="1"/>
  <pageMargins left="0" right="0" top="0" bottom="0" header="0" footer="0"/>
  <pageSetup paperSize="9" scale="48" orientation="landscape" horizontalDpi="4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2"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3"/>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3" t="s">
        <v>516</v>
      </c>
      <c r="AL9" s="1194"/>
      <c r="AM9" s="1194"/>
      <c r="AN9" s="1195"/>
      <c r="AO9" s="314">
        <v>4071639</v>
      </c>
      <c r="AP9" s="314">
        <v>69358</v>
      </c>
      <c r="AQ9" s="315">
        <v>63314</v>
      </c>
      <c r="AR9" s="316">
        <v>9.5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3" t="s">
        <v>517</v>
      </c>
      <c r="AL10" s="1194"/>
      <c r="AM10" s="1194"/>
      <c r="AN10" s="1195"/>
      <c r="AO10" s="317">
        <v>44091</v>
      </c>
      <c r="AP10" s="317">
        <v>751</v>
      </c>
      <c r="AQ10" s="318">
        <v>6537</v>
      </c>
      <c r="AR10" s="319">
        <v>-88.5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3" t="s">
        <v>518</v>
      </c>
      <c r="AL11" s="1194"/>
      <c r="AM11" s="1194"/>
      <c r="AN11" s="1195"/>
      <c r="AO11" s="317">
        <v>54596</v>
      </c>
      <c r="AP11" s="317">
        <v>930</v>
      </c>
      <c r="AQ11" s="318">
        <v>1199</v>
      </c>
      <c r="AR11" s="319">
        <v>-22.4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3" t="s">
        <v>519</v>
      </c>
      <c r="AL12" s="1194"/>
      <c r="AM12" s="1194"/>
      <c r="AN12" s="1195"/>
      <c r="AO12" s="317" t="s">
        <v>520</v>
      </c>
      <c r="AP12" s="317" t="s">
        <v>520</v>
      </c>
      <c r="AQ12" s="318">
        <v>6</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3" t="s">
        <v>521</v>
      </c>
      <c r="AL13" s="1194"/>
      <c r="AM13" s="1194"/>
      <c r="AN13" s="1195"/>
      <c r="AO13" s="317">
        <v>145912</v>
      </c>
      <c r="AP13" s="317">
        <v>2486</v>
      </c>
      <c r="AQ13" s="318">
        <v>2551</v>
      </c>
      <c r="AR13" s="319">
        <v>-2.5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3" t="s">
        <v>522</v>
      </c>
      <c r="AL14" s="1194"/>
      <c r="AM14" s="1194"/>
      <c r="AN14" s="1195"/>
      <c r="AO14" s="317">
        <v>48419</v>
      </c>
      <c r="AP14" s="317">
        <v>825</v>
      </c>
      <c r="AQ14" s="318">
        <v>1371</v>
      </c>
      <c r="AR14" s="319">
        <v>-39.799999999999997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6" t="s">
        <v>523</v>
      </c>
      <c r="AL15" s="1197"/>
      <c r="AM15" s="1197"/>
      <c r="AN15" s="1198"/>
      <c r="AO15" s="317">
        <v>-267356</v>
      </c>
      <c r="AP15" s="317">
        <v>-4554</v>
      </c>
      <c r="AQ15" s="318">
        <v>-3830</v>
      </c>
      <c r="AR15" s="319">
        <v>18.899999999999999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6" t="s">
        <v>186</v>
      </c>
      <c r="AL16" s="1197"/>
      <c r="AM16" s="1197"/>
      <c r="AN16" s="1198"/>
      <c r="AO16" s="317">
        <v>4097301</v>
      </c>
      <c r="AP16" s="317">
        <v>69795</v>
      </c>
      <c r="AQ16" s="318">
        <v>71148</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9" t="s">
        <v>528</v>
      </c>
      <c r="AL21" s="1200"/>
      <c r="AM21" s="1200"/>
      <c r="AN21" s="1201"/>
      <c r="AO21" s="330">
        <v>5.35</v>
      </c>
      <c r="AP21" s="331">
        <v>6.38</v>
      </c>
      <c r="AQ21" s="332">
        <v>-1.03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9" t="s">
        <v>529</v>
      </c>
      <c r="AL22" s="1200"/>
      <c r="AM22" s="1200"/>
      <c r="AN22" s="1201"/>
      <c r="AO22" s="335">
        <v>99.6</v>
      </c>
      <c r="AP22" s="336">
        <v>98.2</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2"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3"/>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533</v>
      </c>
      <c r="AL32" s="1183"/>
      <c r="AM32" s="1183"/>
      <c r="AN32" s="1184"/>
      <c r="AO32" s="345">
        <v>1772370</v>
      </c>
      <c r="AP32" s="345">
        <v>30191</v>
      </c>
      <c r="AQ32" s="346">
        <v>34974</v>
      </c>
      <c r="AR32" s="347">
        <v>-13.7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534</v>
      </c>
      <c r="AL33" s="1183"/>
      <c r="AM33" s="1183"/>
      <c r="AN33" s="1184"/>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535</v>
      </c>
      <c r="AL34" s="1183"/>
      <c r="AM34" s="1183"/>
      <c r="AN34" s="1184"/>
      <c r="AO34" s="345" t="s">
        <v>520</v>
      </c>
      <c r="AP34" s="345" t="s">
        <v>520</v>
      </c>
      <c r="AQ34" s="346">
        <v>13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536</v>
      </c>
      <c r="AL35" s="1183"/>
      <c r="AM35" s="1183"/>
      <c r="AN35" s="1184"/>
      <c r="AO35" s="345">
        <v>252113</v>
      </c>
      <c r="AP35" s="345">
        <v>4295</v>
      </c>
      <c r="AQ35" s="346">
        <v>9202</v>
      </c>
      <c r="AR35" s="347">
        <v>-53.3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537</v>
      </c>
      <c r="AL36" s="1183"/>
      <c r="AM36" s="1183"/>
      <c r="AN36" s="1184"/>
      <c r="AO36" s="345">
        <v>1227</v>
      </c>
      <c r="AP36" s="345">
        <v>21</v>
      </c>
      <c r="AQ36" s="346">
        <v>1932</v>
      </c>
      <c r="AR36" s="347">
        <v>-98.9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538</v>
      </c>
      <c r="AL37" s="1183"/>
      <c r="AM37" s="1183"/>
      <c r="AN37" s="1184"/>
      <c r="AO37" s="345" t="s">
        <v>520</v>
      </c>
      <c r="AP37" s="345" t="s">
        <v>520</v>
      </c>
      <c r="AQ37" s="346">
        <v>1045</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9" t="s">
        <v>539</v>
      </c>
      <c r="AL38" s="1180"/>
      <c r="AM38" s="1180"/>
      <c r="AN38" s="1181"/>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9" t="s">
        <v>540</v>
      </c>
      <c r="AL39" s="1180"/>
      <c r="AM39" s="1180"/>
      <c r="AN39" s="1181"/>
      <c r="AO39" s="345">
        <v>-315035</v>
      </c>
      <c r="AP39" s="345">
        <v>-5366</v>
      </c>
      <c r="AQ39" s="346">
        <v>-6121</v>
      </c>
      <c r="AR39" s="347">
        <v>-12.3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541</v>
      </c>
      <c r="AL40" s="1183"/>
      <c r="AM40" s="1183"/>
      <c r="AN40" s="1184"/>
      <c r="AO40" s="345">
        <v>-1367553</v>
      </c>
      <c r="AP40" s="345">
        <v>-23295</v>
      </c>
      <c r="AQ40" s="346">
        <v>-29274</v>
      </c>
      <c r="AR40" s="347">
        <v>-20.399999999999999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5" t="s">
        <v>298</v>
      </c>
      <c r="AL41" s="1186"/>
      <c r="AM41" s="1186"/>
      <c r="AN41" s="1187"/>
      <c r="AO41" s="345">
        <v>343122</v>
      </c>
      <c r="AP41" s="345">
        <v>5845</v>
      </c>
      <c r="AQ41" s="346">
        <v>11772</v>
      </c>
      <c r="AR41" s="347">
        <v>-50.3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8" t="s">
        <v>511</v>
      </c>
      <c r="AN49" s="1190" t="s">
        <v>545</v>
      </c>
      <c r="AO49" s="1191"/>
      <c r="AP49" s="1191"/>
      <c r="AQ49" s="1191"/>
      <c r="AR49" s="119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9"/>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1342136</v>
      </c>
      <c r="AN51" s="367">
        <v>23125</v>
      </c>
      <c r="AO51" s="368">
        <v>-21.3</v>
      </c>
      <c r="AP51" s="369">
        <v>44504</v>
      </c>
      <c r="AQ51" s="370">
        <v>-5.9</v>
      </c>
      <c r="AR51" s="371">
        <v>-15.4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1050129</v>
      </c>
      <c r="AN52" s="375">
        <v>18094</v>
      </c>
      <c r="AO52" s="376">
        <v>22.7</v>
      </c>
      <c r="AP52" s="377">
        <v>25876</v>
      </c>
      <c r="AQ52" s="378">
        <v>7.4</v>
      </c>
      <c r="AR52" s="379">
        <v>15.3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1701943</v>
      </c>
      <c r="AN53" s="367">
        <v>29227</v>
      </c>
      <c r="AO53" s="368">
        <v>26.4</v>
      </c>
      <c r="AP53" s="369">
        <v>47820</v>
      </c>
      <c r="AQ53" s="370">
        <v>7.5</v>
      </c>
      <c r="AR53" s="371">
        <v>18.899999999999999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996069</v>
      </c>
      <c r="AN54" s="375">
        <v>17105</v>
      </c>
      <c r="AO54" s="376">
        <v>-5.5</v>
      </c>
      <c r="AP54" s="377">
        <v>25855</v>
      </c>
      <c r="AQ54" s="378">
        <v>-0.1</v>
      </c>
      <c r="AR54" s="379">
        <v>-5.4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2838569</v>
      </c>
      <c r="AN55" s="367">
        <v>48484</v>
      </c>
      <c r="AO55" s="368">
        <v>65.900000000000006</v>
      </c>
      <c r="AP55" s="369">
        <v>41934</v>
      </c>
      <c r="AQ55" s="370">
        <v>-12.3</v>
      </c>
      <c r="AR55" s="371">
        <v>78.2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1269065</v>
      </c>
      <c r="AN56" s="375">
        <v>21676</v>
      </c>
      <c r="AO56" s="376">
        <v>26.7</v>
      </c>
      <c r="AP56" s="377">
        <v>23352</v>
      </c>
      <c r="AQ56" s="378">
        <v>-9.6999999999999993</v>
      </c>
      <c r="AR56" s="379">
        <v>36.4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1557237</v>
      </c>
      <c r="AN57" s="367">
        <v>26508</v>
      </c>
      <c r="AO57" s="368">
        <v>-45.3</v>
      </c>
      <c r="AP57" s="369">
        <v>45588</v>
      </c>
      <c r="AQ57" s="370">
        <v>8.6999999999999993</v>
      </c>
      <c r="AR57" s="371">
        <v>-54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1106554</v>
      </c>
      <c r="AN58" s="375">
        <v>18836</v>
      </c>
      <c r="AO58" s="376">
        <v>-13.1</v>
      </c>
      <c r="AP58" s="377">
        <v>24150</v>
      </c>
      <c r="AQ58" s="378">
        <v>3.4</v>
      </c>
      <c r="AR58" s="379">
        <v>-16.5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1382832</v>
      </c>
      <c r="AN59" s="367">
        <v>23556</v>
      </c>
      <c r="AO59" s="368">
        <v>-11.1</v>
      </c>
      <c r="AP59" s="369">
        <v>45483</v>
      </c>
      <c r="AQ59" s="370">
        <v>-0.2</v>
      </c>
      <c r="AR59" s="371">
        <v>-10.9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844336</v>
      </c>
      <c r="AN60" s="375">
        <v>14383</v>
      </c>
      <c r="AO60" s="376">
        <v>-23.6</v>
      </c>
      <c r="AP60" s="377">
        <v>24241</v>
      </c>
      <c r="AQ60" s="378">
        <v>0.4</v>
      </c>
      <c r="AR60" s="379">
        <v>-24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1764543</v>
      </c>
      <c r="AN61" s="382">
        <v>30180</v>
      </c>
      <c r="AO61" s="383">
        <v>2.9</v>
      </c>
      <c r="AP61" s="384">
        <v>45066</v>
      </c>
      <c r="AQ61" s="385">
        <v>-0.4</v>
      </c>
      <c r="AR61" s="371">
        <v>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1053231</v>
      </c>
      <c r="AN62" s="375">
        <v>18019</v>
      </c>
      <c r="AO62" s="376">
        <v>1.4</v>
      </c>
      <c r="AP62" s="377">
        <v>24695</v>
      </c>
      <c r="AQ62" s="378">
        <v>0.3</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UzjeUA0aTwxXMcjaCXHjqRz0d3MtGpbpzDmsm2DCY+cN44Xe/sbBQvITwRfBDaCeCkhsQlTTRqx1/L5QKRCWg==" saltValue="Lzgc0x0NWPob4nnbrH1F7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blTbd2ZVAG8eI0YX3q50Jk7NKtLXZpgxBmXYoADJ1O4cx6BnUp2PrH28LyEnID5lRrZ481XZ/bpeXMKxKZ0dcg==" saltValue="DVQmKQg7zJI0XLF/kgoL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B/JZ+y4LBgfcts1dRg/H+ZM05mePWCJyEnWo2HT4/RYvTbMyI38PvLFrErg8miXkwElNWYrM3iibaVLXTCKbfA==" saltValue="+2+o+YvTqgBUPbZ2KhwV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4" t="s">
        <v>3</v>
      </c>
      <c r="D47" s="1204"/>
      <c r="E47" s="1205"/>
      <c r="F47" s="11">
        <v>27.25</v>
      </c>
      <c r="G47" s="12">
        <v>27.01</v>
      </c>
      <c r="H47" s="12">
        <v>26.78</v>
      </c>
      <c r="I47" s="12">
        <v>25.58</v>
      </c>
      <c r="J47" s="13">
        <v>24.77</v>
      </c>
    </row>
    <row r="48" spans="2:10" ht="57.75" customHeight="1" x14ac:dyDescent="0.15">
      <c r="B48" s="14"/>
      <c r="C48" s="1206" t="s">
        <v>4</v>
      </c>
      <c r="D48" s="1206"/>
      <c r="E48" s="1207"/>
      <c r="F48" s="15">
        <v>4.2699999999999996</v>
      </c>
      <c r="G48" s="16">
        <v>4.03</v>
      </c>
      <c r="H48" s="16">
        <v>3.94</v>
      </c>
      <c r="I48" s="16">
        <v>0.43</v>
      </c>
      <c r="J48" s="17">
        <v>1.31</v>
      </c>
    </row>
    <row r="49" spans="2:10" ht="57.75" customHeight="1" thickBot="1" x14ac:dyDescent="0.2">
      <c r="B49" s="18"/>
      <c r="C49" s="1208" t="s">
        <v>5</v>
      </c>
      <c r="D49" s="1208"/>
      <c r="E49" s="1209"/>
      <c r="F49" s="19" t="s">
        <v>566</v>
      </c>
      <c r="G49" s="20" t="s">
        <v>567</v>
      </c>
      <c r="H49" s="20" t="s">
        <v>568</v>
      </c>
      <c r="I49" s="20" t="s">
        <v>569</v>
      </c>
      <c r="J49" s="21">
        <v>0.91</v>
      </c>
    </row>
    <row r="50" spans="2:10" ht="13.5" customHeight="1" x14ac:dyDescent="0.15"/>
  </sheetData>
  <sheetProtection algorithmName="SHA-512" hashValue="xy/ObFGylSRRz68OT2bdpp9pYPOonbaoNJqOPosRt3YQWhNPHYDn3CLu0XhrSnJi7Z0pGhwoeV50UhmG7m/yfQ==" saltValue="xrWqDD2xohcVACs2cVx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4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2022-03-22T01:33:25Z</cp:lastPrinted>
  <dcterms:created xsi:type="dcterms:W3CDTF">2022-02-02T05:54:57Z</dcterms:created>
  <dcterms:modified xsi:type="dcterms:W3CDTF">2022-09-28T10:17:11Z</dcterms:modified>
  <cp:category/>
</cp:coreProperties>
</file>