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<sst xmlns="http://schemas.openxmlformats.org/spreadsheetml/2006/main" count="1137" uniqueCount="609">
  <si>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</si>
  <si>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</si>
  <si>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</si>
  <si>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</si>
  <si>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</si>
  <si>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</si>
  <si>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</si>
  <si>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</si>
  <si>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</si>
  <si>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</si>
  <si>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</si>
  <si>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</si>
  <si>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</si>
  <si>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</si>
  <si>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</si>
  <si>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</si>
  <si>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</si>
  <si>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</si>
  <si>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</si>
  <si>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</si>
  <si>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</si>
  <si>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</si>
  <si>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</si>
  <si>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</si>
  <si>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</si>
  <si>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</si>
  <si>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</si>
  <si>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</si>
  <si>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</si>
  <si>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</si>
  <si>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</si>
  <si>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</si>
  <si>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</si>
  <si>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</si>
  <si>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</si>
  <si>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</si>
  <si>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</si>
  <si>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</si>
  <si>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</si>
  <si>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</si>
  <si>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</si>
  <si>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</si>
  <si>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</si>
  <si>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</si>
  <si>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</si>
  <si>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</si>
  <si>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</si>
  <si>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</si>
  <si>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</si>
  <si>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</si>
  <si>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</si>
  <si>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</si>
  <si>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</si>
  <si>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</si>
  <si>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</si>
  <si>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</si>
  <si>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</si>
  <si>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</si>
  <si>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</si>
  <si>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</si>
  <si>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</si>
  <si>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</si>
  <si>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</si>
  <si>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</si>
  <si>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</si>
  <si>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</si>
  <si>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</si>
  <si>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</si>
  <si>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</si>
  <si>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</si>
  <si>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</si>
  <si>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</si>
  <si>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</si>
  <si>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</si>
  <si>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</si>
  <si>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</si>
  <si>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</si>
  <si>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</si>
  <si>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</si>
  <si>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</si>
  <si>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</si>
  <si>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</si>
  <si>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</si>
  <si>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</si>
  <si>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</si>
  <si>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</si>
  <si>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</si>
  <si>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</si>
  <si>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</si>
  <si>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</si>
  <si>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</si>
  <si>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</si>
  <si>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</si>
  <si>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</si>
  <si>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</si>
  <si>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</si>
  <si>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</si>
  <si>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</si>
  <si>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</si>
  <si>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</si>
  <si>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</si>
  <si>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</si>
  <si>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</si>
  <si>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</si>
  <si>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</si>
  <si>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</si>
  <si>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</si>
  <si>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</si>
  <si>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</si>
  <si>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</si>
  <si>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</si>
  <si>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</si>
  <si>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</si>
  <si>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</si>
  <si>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</si>
  <si>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</si>
  <si>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</si>
  <si>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</si>
  <si>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</si>
  <si>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</si>
  <si>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</si>
  <si>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</si>
  <si>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</si>
  <si>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</si>
  <si>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</si>
  <si>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</si>
  <si>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</si>
  <si>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</si>
  <si>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</si>
  <si>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</si>
  <si>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</si>
  <si>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</si>
  <si>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</si>
  <si>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</si>
  <si>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</si>
  <si>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</si>
  <si>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</si>
  <si>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</si>
  <si>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</si>
  <si>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</si>
  <si>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</si>
  <si>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</si>
  <si>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</si>
  <si>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</si>
  <si>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</si>
  <si>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</si>
  <si>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</si>
  <si>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</si>
  <si>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</si>
  <si>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</si>
  <si>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</si>
  <si>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</si>
  <si>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</si>
  <si>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</si>
  <si>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</si>
  <si>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</si>
  <si>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</si>
  <si>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</si>
  <si>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</si>
  <si>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</si>
  <si>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</si>
  <si>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</si>
  <si>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</si>
  <si>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</si>
  <si>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</si>
  <si>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</si>
  <si>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</si>
  <si>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</si>
  <si>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</si>
  <si>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</si>
  <si>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</si>
  <si>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</si>
  <si>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</si>
  <si>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</si>
  <si>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</si>
  <si>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</si>
  <si>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</si>
  <si>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</si>
  <si>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</si>
  <si>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</si>
  <si>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</si>
  <si>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</si>
  <si>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</si>
  <si>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</si>
  <si>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</si>
  <si>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</si>
  <si>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</si>
  <si>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</si>
  <si>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</si>
  <si>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</si>
  <si>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</si>
  <si>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</si>
  <si>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</si>
  <si>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</si>
  <si>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</si>
  <si>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</si>
  <si>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</si>
  <si>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</si>
  <si>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</si>
  <si>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</si>
  <si>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</si>
  <si>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</si>
  <si>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</si>
  <si>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</si>
  <si>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</si>
  <si>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</si>
  <si>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</si>
  <si>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</si>
  <si>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</si>
  <si>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</si>
  <si>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</si>
  <si>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</si>
  <si>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</si>
  <si>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</si>
  <si>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大阪府四條畷市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</si>
  <si>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</si>
  <si>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</si>
  <si>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</si>
  <si>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</si>
  <si>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</si>
  <si>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</si>
  <si>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</si>
  <si>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</si>
  <si>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</si>
  <si>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</si>
  <si>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</si>
  <si>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</si>
  <si>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</si>
  <si>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</si>
  <si>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</si>
  <si>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</si>
  <si>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</si>
  <si>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</si>
  <si>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</si>
  <si>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</si>
  <si>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</si>
  <si>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</si>
  <si>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</si>
  <si>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</si>
  <si>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</si>
  <si>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</si>
  <si>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</si>
  <si>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</si>
  <si>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</si>
  <si>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</si>
  <si>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</si>
  <si>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</si>
  <si>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</si>
  <si>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</si>
  <si>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</si>
  <si>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</si>
  <si>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</si>
  <si>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</si>
  <si>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</si>
  <si>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</si>
  <si>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</si>
  <si>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</si>
  <si>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</si>
  <si>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</si>
  <si>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</si>
  <si>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</si>
  <si>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</si>
  <si>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</si>
  <si>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</si>
  <si>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</si>
  <si>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</si>
  <si>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</si>
  <si>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</si>
  <si>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</si>
  <si>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</si>
  <si>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</si>
  <si>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</si>
  <si>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</si>
  <si>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</si>
  <si>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</si>
  <si>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</si>
  <si>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</si>
  <si>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</si>
  <si>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</si>
  <si>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</si>
  <si>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</si>
  <si>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</si>
  <si>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</si>
  <si>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</si>
  <si>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</si>
  <si>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</si>
  <si>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</si>
  <si>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</si>
  <si>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</si>
  <si>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</si>
  <si>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</si>
  <si>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</si>
  <si>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</si>
  <si>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</si>
  <si>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</si>
  <si>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</si>
  <si>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</si>
  <si>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</si>
  <si>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</si>
  <si>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</si>
  <si>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</si>
  <si>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</si>
  <si>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</si>
  <si>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</si>
  <si>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</si>
  <si>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</si>
  <si>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</si>
  <si>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</si>
  <si>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</si>
  <si>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</si>
  <si>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</si>
  <si>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</si>
  <si>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</si>
  <si>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</si>
  <si>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</si>
  <si>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</si>
  <si>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</si>
  <si>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</si>
  <si>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</si>
  <si>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</si>
  <si>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</si>
  <si>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</si>
  <si>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</si>
  <si>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</si>
  <si>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</si>
  <si>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</si>
  <si>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</si>
  <si>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</si>
  <si>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</si>
  <si>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</si>
  <si>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</si>
  <si>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</si>
  <si>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</si>
  <si>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</si>
  <si>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</si>
  <si>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</si>
  <si>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</si>
  <si>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</si>
  <si>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</si>
  <si>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</si>
  <si>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</si>
  <si>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</si>
  <si>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</si>
  <si>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</si>
  <si>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</si>
  <si>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</si>
  <si>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</si>
  <si>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</si>
  <si>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</si>
  <si>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</si>
  <si>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</si>
  <si>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</si>
  <si>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</si>
  <si>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</si>
  <si>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</si>
  <si>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</si>
  <si>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</si>
  <si>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</si>
  <si>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</si>
  <si>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</si>
  <si>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</si>
  <si>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</si>
  <si>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</si>
  <si>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</si>
  <si>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</si>
  <si>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</si>
  <si>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</si>
  <si>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</si>
  <si>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</si>
  <si>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大阪府四條畷市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</si>
  <si>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</si>
  <si>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</si>
  <si>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</si>
  <si>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</si>
  <si>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</si>
  <si>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</si>
  <si>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</si>
  <si>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</si>
  <si>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</si>
  <si>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</si>
  <si>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</si>
  <si>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</si>
  <si>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</si>
  <si>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</si>
  <si>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</si>
  <si>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</si>
  <si>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</si>
  <si>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</si>
  <si>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</si>
  <si>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</si>
  <si>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</si>
  <si>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</si>
  <si>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</si>
  <si>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</si>
  <si>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</si>
  <si>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</si>
  <si>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</si>
  <si>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</si>
  <si>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</si>
  <si>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</si>
  <si>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</si>
  <si>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</si>
  <si>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</si>
  <si>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</si>
  <si>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</si>
  <si>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</si>
  <si>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</si>
  <si>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</si>
  <si>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</si>
  <si>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</si>
  <si>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</si>
  <si>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</si>
  <si>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</si>
  <si>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</si>
  <si>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</si>
  <si>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</si>
  <si>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</si>
  <si>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</si>
  <si>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</si>
  <si>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</si>
  <si>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</si>
  <si>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</si>
  <si>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</si>
  <si>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</si>
  <si>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</si>
  <si>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</si>
  <si>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</si>
  <si>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</si>
  <si>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</si>
  <si>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</si>
  <si>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</si>
  <si>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</si>
  <si>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</si>
  <si>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</si>
  <si>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</si>
  <si>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</si>
  <si>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</si>
  <si>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</si>
  <si>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</si>
  <si>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</si>
  <si>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</si>
  <si>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</si>
  <si>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</si>
  <si>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</si>
  <si>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</si>
  <si>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</si>
  <si>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</si>
  <si>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</si>
  <si>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</si>
  <si>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</si>
  <si>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</si>
  <si>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</si>
  <si>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</si>
  <si>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</si>
  <si>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</si>
  <si>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</si>
  <si>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</si>
  <si>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</si>
  <si>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</si>
  <si>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</si>
  <si>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</si>
  <si>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</si>
  <si>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</si>
  <si>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</si>
  <si>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</si>
  <si>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</si>
  <si>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</si>
  <si>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</si>
  <si>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</si>
  <si>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</si>
  <si>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</si>
  <si>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</si>
  <si>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</si>
  <si>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</si>
  <si>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</si>
  <si>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</si>
  <si>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</si>
  <si>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</si>
  <si>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</si>
  <si>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</si>
  <si>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</si>
  <si>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</si>
  <si>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</si>
  <si>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</si>
  <si>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</si>
  <si>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</si>
  <si>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</si>
  <si>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</si>
  <si>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</si>
  <si>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</si>
  <si>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</si>
  <si>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</si>
  <si>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</si>
  <si>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</si>
  <si>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</si>
  <si>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</si>
  <si>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</si>
  <si>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</si>
  <si>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</si>
  <si>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</si>
  <si>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</si>
  <si>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</si>
  <si>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</si>
  <si>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</si>
  <si>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</si>
  <si>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</si>
  <si>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</si>
  <si>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</si>
  <si>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</si>
  <si>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</si>
  <si>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</si>
  <si>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</si>
  <si>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</si>
  <si>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</si>
  <si>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</si>
  <si>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</si>
  <si>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</si>
  <si>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</si>
  <si>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</si>
  <si>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</si>
  <si>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</si>
  <si>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</si>
  <si>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</si>
  <si>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</si>
  <si>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</si>
  <si>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</si>
  <si>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</si>
  <si>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</si>
  <si>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</si>
  <si>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</si>
  <si>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</si>
  <si>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</si>
  <si>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</si>
  <si>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</si>
  <si>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</si>
  <si>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</si>
  <si>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</si>
  <si>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</si>
  <si>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</si>
  <si>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</si>
  <si>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</si>
  <si>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</si>
  <si>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</si>
  <si>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</si>
  <si>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</si>
  <si>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</si>
  <si>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</si>
  <si>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</si>
  <si>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</si>
  <si>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</si>
  <si>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</si>
  <si>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</si>
  <si>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</si>
  <si>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</si>
  <si>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</si>
  <si>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</si>
  <si>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</si>
  <si>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</si>
  <si>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</si>
  <si>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</si>
  <si>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</si>
  <si>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</si>
  <si>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</si>
  <si>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2.18</t>
  </si>
  <si>
    <t>下水道事業会計</t>
  </si>
  <si>
    <t>一般会計</t>
  </si>
  <si>
    <t>国民健康保険特別会計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</si>
  <si>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</si>
  <si>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</si>
  <si>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</si>
  <si>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</si>
  <si>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</si>
  <si>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</si>
  <si>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</si>
  <si>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</si>
  <si>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</si>
  <si>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</si>
  <si>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淀川左岸水防事務組合</t>
    <rPh sb="0" eb="10">
      <t>ヨドガワサガンスイボウジムクミアイ</t>
    </rPh>
    <phoneticPr fontId="2"/>
  </si>
  <si>
    <t>飯盛霊園組合（一般会計）</t>
    <rPh sb="0" eb="4">
      <t>イイモリレイエン</t>
    </rPh>
    <rPh sb="4" eb="6">
      <t>クミアイ</t>
    </rPh>
    <rPh sb="7" eb="11">
      <t>イッパンカイケイ</t>
    </rPh>
    <phoneticPr fontId="2"/>
  </si>
  <si>
    <t>飯盛霊園組合（霊園事業特別会計）</t>
    <rPh sb="0" eb="4">
      <t>イイモリレイエン</t>
    </rPh>
    <rPh sb="4" eb="6">
      <t>クミアイ</t>
    </rPh>
    <rPh sb="7" eb="11">
      <t>レイエンジギョウ</t>
    </rPh>
    <rPh sb="11" eb="15">
      <t>トクベツカイケイ</t>
    </rPh>
    <phoneticPr fontId="2"/>
  </si>
  <si>
    <t>四條畷市交野市清掃施設組合</t>
    <rPh sb="0" eb="4">
      <t>シジョウナワテシ</t>
    </rPh>
    <rPh sb="4" eb="7">
      <t>カタノシ</t>
    </rPh>
    <rPh sb="7" eb="9">
      <t>セイソウ</t>
    </rPh>
    <rPh sb="9" eb="13">
      <t>シセツクミアイ</t>
    </rPh>
    <phoneticPr fontId="2"/>
  </si>
  <si>
    <t>北河内4市リサイクル施設組合</t>
    <rPh sb="0" eb="3">
      <t>キタカワチ</t>
    </rPh>
    <rPh sb="4" eb="5">
      <t>シ</t>
    </rPh>
    <rPh sb="10" eb="14">
      <t>シセツクミアイ</t>
    </rPh>
    <phoneticPr fontId="2"/>
  </si>
  <si>
    <t>くすのき広域連合</t>
    <rPh sb="4" eb="8">
      <t>コウイキレンゴウ</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</si>
  <si>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</si>
  <si>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22">
      <t>コウキコウレイシャイリョウ</t>
    </rPh>
    <rPh sb="22" eb="26">
      <t>トクベツカイケイ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</si>
  <si>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</si>
  <si>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3">
      <t>コウギョウヨウ</t>
    </rPh>
    <rPh sb="13" eb="15">
      <t>スイドウ</t>
    </rPh>
    <rPh sb="15" eb="19">
      <t>ジギョウカイケイ</t>
    </rPh>
    <phoneticPr fontId="2"/>
  </si>
  <si>
    <t>大東四條畷消防組合</t>
    <rPh sb="0" eb="2">
      <t>ダイトウ</t>
    </rPh>
    <rPh sb="2" eb="5">
      <t>シジョウナワテ</t>
    </rPh>
    <rPh sb="5" eb="9">
      <t>ショウボウクミアイ</t>
    </rPh>
    <phoneticPr fontId="2"/>
  </si>
  <si>
    <t>-</t>
    <phoneticPr fontId="2"/>
  </si>
  <si>
    <t>公共施設整備基金</t>
    <rPh sb="0" eb="2">
      <t>コウキョウ</t>
    </rPh>
    <rPh sb="2" eb="8">
      <t>シセツセイビキキン</t>
    </rPh>
    <phoneticPr fontId="5"/>
  </si>
  <si>
    <t>退職手当基金</t>
    <rPh sb="0" eb="2">
      <t>タイショク</t>
    </rPh>
    <rPh sb="2" eb="4">
      <t>テアテ</t>
    </rPh>
    <rPh sb="4" eb="6">
      <t>キキン</t>
    </rPh>
    <phoneticPr fontId="5"/>
  </si>
  <si>
    <t>福祉基金</t>
    <rPh sb="0" eb="4">
      <t>フクシキキン</t>
    </rPh>
    <phoneticPr fontId="5"/>
  </si>
  <si>
    <t>新型コロナウイルス感染症対策基金</t>
    <rPh sb="0" eb="2">
      <t>シンガタ</t>
    </rPh>
    <rPh sb="9" eb="12">
      <t>カンセンショウ</t>
    </rPh>
    <rPh sb="12" eb="16">
      <t>タイサクキキン</t>
    </rPh>
    <phoneticPr fontId="5"/>
  </si>
  <si>
    <t>緑化基金</t>
    <rPh sb="0" eb="4">
      <t>リョクカキキン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</si>
  <si>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</si>
  <si>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</si>
  <si>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</si>
  <si>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</si>
  <si>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</si>
  <si>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</si>
  <si>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</si>
  <si>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</si>
  <si>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11"/>
        <color theme="1"/>
        <rFont val="ＭＳ Ｐゴシック"/>
        <family val="3"/>
        <charset val="128"/>
      </rPr>
      <t>将来負担比率については、持続可能な財政運営のため計画的な市債発行や基金積立を実施してきたことから、将来負担額を充当可能財源等が上回っており算定されていない。実質公債費率については、一部事務組合における新ごみ処理施設建設に伴う組合債の増により悪化したが、一般会計においては、計画的な市債発行を行うとともに、交付税措置の高いものを優先し発行してきたことから、類似団体内平均値を下回っている。今後は、公共施設の老朽化対策等に伴う公債費の増が見込まれるため、引き続き計画的な市債の発行に努め、公債費の抑制に取り組んでいく。</t>
    </r>
    <rPh sb="79" eb="85">
      <t>ジッシツコウサイヒリツ</t>
    </rPh>
    <rPh sb="91" eb="97">
      <t>イチブジムクミアイ</t>
    </rPh>
    <rPh sb="101" eb="102">
      <t>シン</t>
    </rPh>
    <rPh sb="104" eb="108">
      <t>ショリシセツ</t>
    </rPh>
    <rPh sb="108" eb="110">
      <t>ケンセツ</t>
    </rPh>
    <rPh sb="111" eb="112">
      <t>トモナ</t>
    </rPh>
    <rPh sb="113" eb="116">
      <t>クミアイサイ</t>
    </rPh>
    <rPh sb="117" eb="118">
      <t>ゾウ</t>
    </rPh>
    <rPh sb="121" eb="123">
      <t>アッカ</t>
    </rPh>
    <rPh sb="127" eb="129">
      <t>イッパン</t>
    </rPh>
    <rPh sb="129" eb="131">
      <t>カイケイ</t>
    </rPh>
    <rPh sb="146" eb="147">
      <t>オコナ</t>
    </rPh>
    <rPh sb="153" eb="156">
      <t>コウフゼイ</t>
    </rPh>
    <rPh sb="156" eb="158">
      <t>ソチ</t>
    </rPh>
    <rPh sb="159" eb="160">
      <t>タカ</t>
    </rPh>
    <rPh sb="164" eb="166">
      <t>ユウセン</t>
    </rPh>
    <rPh sb="167" eb="169">
      <t>ハッコウ</t>
    </rPh>
    <rPh sb="178" eb="186">
      <t>ルイジダンタイナイヘイキンチ</t>
    </rPh>
    <rPh sb="187" eb="189">
      <t>シタマワ</t>
    </rPh>
    <rPh sb="194" eb="196">
      <t>コンゴ</t>
    </rPh>
    <rPh sb="198" eb="202">
      <t>コウキョウシセツ</t>
    </rPh>
    <rPh sb="203" eb="206">
      <t>ロウキュウカ</t>
    </rPh>
    <rPh sb="206" eb="209">
      <t>タイサクトウ</t>
    </rPh>
    <rPh sb="210" eb="211">
      <t>トモナ</t>
    </rPh>
    <rPh sb="212" eb="215">
      <t>コウサイヒ</t>
    </rPh>
    <rPh sb="216" eb="217">
      <t>ゾウ</t>
    </rPh>
    <rPh sb="218" eb="220">
      <t>ミコ</t>
    </rPh>
    <rPh sb="226" eb="227">
      <t>ヒ</t>
    </rPh>
    <rPh sb="228" eb="229">
      <t>ツヅ</t>
    </rPh>
    <rPh sb="230" eb="233">
      <t>ケイカクテキ</t>
    </rPh>
    <rPh sb="234" eb="236">
      <t>シサイ</t>
    </rPh>
    <rPh sb="237" eb="239">
      <t>ハッコウ</t>
    </rPh>
    <rPh sb="240" eb="241">
      <t>ツト</t>
    </rPh>
    <rPh sb="243" eb="246">
      <t>コウサイヒ</t>
    </rPh>
    <rPh sb="247" eb="249">
      <t>ヨクセイ</t>
    </rPh>
    <rPh sb="250" eb="251">
      <t>ト</t>
    </rPh>
    <rPh sb="252" eb="253">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</si>
  <si>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</si>
  <si>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</si>
  <si>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</si>
  <si>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持続可能な財政運営のため計画的な市債発行や基金積立を実施してきたことから、将来負担額を充当可能財源等が上回っており算定されていない。一方で、有形固定資産減価償却率については、類似団体内平均値より高い傾向にある。主な要因としては、1960年代後半から1970年代後半にかけて建築した施設が数多くあることが挙げられる。今後は平成２８年度に策定した公共施設等総合管理計画及び令和元年度に策定した個別施設計画【公共施設】に基づき、計画的な老朽化対策等に取り組んでいく。</t>
    <rPh sb="1" eb="7">
      <t>ショウライフタンヒリツ</t>
    </rPh>
    <rPh sb="25" eb="28">
      <t>ケイカクテキ</t>
    </rPh>
    <rPh sb="29" eb="33">
      <t>シサイハッコウ</t>
    </rPh>
    <rPh sb="34" eb="36">
      <t>キキン</t>
    </rPh>
    <rPh sb="36" eb="38">
      <t>ツミタテ</t>
    </rPh>
    <rPh sb="39" eb="41">
      <t>ジッシ</t>
    </rPh>
    <rPh sb="50" eb="55">
      <t>ショウライフタンガク</t>
    </rPh>
    <rPh sb="56" eb="58">
      <t>ジュウトウ</t>
    </rPh>
    <rPh sb="58" eb="62">
      <t>カノウザイゲン</t>
    </rPh>
    <rPh sb="62" eb="63">
      <t>トウ</t>
    </rPh>
    <rPh sb="64" eb="66">
      <t>ウワマワ</t>
    </rPh>
    <rPh sb="70" eb="72">
      <t>サンテイ</t>
    </rPh>
    <rPh sb="79" eb="81">
      <t>イッポウ</t>
    </rPh>
    <rPh sb="83" eb="94">
      <t>ユウケイコテイシサンゲンカショウキャクリツ</t>
    </rPh>
    <rPh sb="100" eb="105">
      <t>ルイジダンタイナイ</t>
    </rPh>
    <rPh sb="105" eb="108">
      <t>ヘイキンチ</t>
    </rPh>
    <rPh sb="110" eb="111">
      <t>タカ</t>
    </rPh>
    <rPh sb="112" eb="114">
      <t>ケイコウ</t>
    </rPh>
    <rPh sb="118" eb="119">
      <t>オモ</t>
    </rPh>
    <rPh sb="120" eb="122">
      <t>ヨウイン</t>
    </rPh>
    <rPh sb="131" eb="133">
      <t>ネンダイ</t>
    </rPh>
    <rPh sb="133" eb="135">
      <t>コウハン</t>
    </rPh>
    <rPh sb="141" eb="143">
      <t>ネンダイ</t>
    </rPh>
    <rPh sb="143" eb="145">
      <t>コウハン</t>
    </rPh>
    <rPh sb="149" eb="151">
      <t>ケンチク</t>
    </rPh>
    <rPh sb="153" eb="155">
      <t>シセツ</t>
    </rPh>
    <rPh sb="156" eb="158">
      <t>カズオオ</t>
    </rPh>
    <rPh sb="164" eb="165">
      <t>ア</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</si>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</sst>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F050-4C05-8131-6B0E01D5A9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17742</c:v>
                </c:pt>
                <c:pt idx="1">
                  <c:v>34281</c:v>
                </c:pt>
                <c:pt idx="2">
                  <c:v>24805</c:v>
                </c:pt>
                <c:pt idx="3">
                  <c:v>14885</c:v>
                </c:pt>
                <c:pt idx="4">
                  <c:v>17814</c:v>
                </c:pt>
              </c:numCache>
            </c:numRef>
          </c:val>
          <c:smooth val="0"/>
          <c:extLst>
            <c:ext xmlns:c16="http://schemas.microsoft.com/office/drawing/2014/chart" uri="{C3380CC4-5D6E-409C-BE32-E72D297353CC}">
              <c16:uniqueId val="{00000001-F050-4C05-8131-6B0E01D5A9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3.88</c:v>
                </c:pt>
                <c:pt idx="1">
                  <c:v>3.24</c:v>
                </c:pt>
                <c:pt idx="2">
                  <c:v>3.46</c:v>
                </c:pt>
                <c:pt idx="3">
                  <c:v>3.6</c:v>
                </c:pt>
                <c:pt idx="4">
                  <c:v>1.43</c:v>
                </c:pt>
              </c:numCache>
            </c:numRef>
          </c:val>
          <c:extLst>
            <c:ext xmlns:c16="http://schemas.microsoft.com/office/drawing/2014/chart" uri="{C3380CC4-5D6E-409C-BE32-E72D297353CC}">
              <c16:uniqueId val="{00000000-48ED-4E0E-9004-6B0C0FC05B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16.52</c:v>
                </c:pt>
                <c:pt idx="1">
                  <c:v>13.79</c:v>
                </c:pt>
                <c:pt idx="2">
                  <c:v>13.68</c:v>
                </c:pt>
                <c:pt idx="3">
                  <c:v>15.39</c:v>
                </c:pt>
                <c:pt idx="4">
                  <c:v>16.63</c:v>
                </c:pt>
              </c:numCache>
            </c:numRef>
          </c:val>
          <c:extLst>
            <c:ext xmlns:c16="http://schemas.microsoft.com/office/drawing/2014/chart" uri="{C3380CC4-5D6E-409C-BE32-E72D297353CC}">
              <c16:uniqueId val="{00000001-48ED-4E0E-9004-6B0C0FC05B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2.35</c:v>
                </c:pt>
                <c:pt idx="1">
                  <c:v>-2.1800000000000002</c:v>
                </c:pt>
                <c:pt idx="2">
                  <c:v>0.43</c:v>
                </c:pt>
                <c:pt idx="3">
                  <c:v>1.88</c:v>
                </c:pt>
                <c:pt idx="4">
                  <c:v>0.31</c:v>
                </c:pt>
              </c:numCache>
            </c:numRef>
          </c:val>
          <c:smooth val="0"/>
          <c:extLst>
            <c:ext xmlns:c16="http://schemas.microsoft.com/office/drawing/2014/chart" uri="{C3380CC4-5D6E-409C-BE32-E72D297353CC}">
              <c16:uniqueId val="{00000002-48ED-4E0E-9004-6B0C0FC05B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6.07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24-4718-9B82-BA2CD118B8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24-4718-9B82-BA2CD118B8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24-4718-9B82-BA2CD118B8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24-4718-9B82-BA2CD118B8E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24-4718-9B82-BA2CD118B8E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24-4718-9B82-BA2CD118B8E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6-ED24-4718-9B82-BA2CD118B8E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2.27</c:v>
                </c:pt>
                <c:pt idx="2">
                  <c:v>#N/A</c:v>
                </c:pt>
                <c:pt idx="3">
                  <c:v>1.71</c:v>
                </c:pt>
                <c:pt idx="4">
                  <c:v>#N/A</c:v>
                </c:pt>
                <c:pt idx="5">
                  <c:v>0.77</c:v>
                </c:pt>
                <c:pt idx="6">
                  <c:v>#N/A</c:v>
                </c:pt>
                <c:pt idx="7">
                  <c:v>0.74</c:v>
                </c:pt>
                <c:pt idx="8">
                  <c:v>#N/A</c:v>
                </c:pt>
                <c:pt idx="9">
                  <c:v>0.8</c:v>
                </c:pt>
              </c:numCache>
            </c:numRef>
          </c:val>
          <c:extLst>
            <c:ext xmlns:c16="http://schemas.microsoft.com/office/drawing/2014/chart" uri="{C3380CC4-5D6E-409C-BE32-E72D297353CC}">
              <c16:uniqueId val="{00000007-ED24-4718-9B82-BA2CD118B8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3.88</c:v>
                </c:pt>
                <c:pt idx="2">
                  <c:v>#N/A</c:v>
                </c:pt>
                <c:pt idx="3">
                  <c:v>3.23</c:v>
                </c:pt>
                <c:pt idx="4">
                  <c:v>#N/A</c:v>
                </c:pt>
                <c:pt idx="5">
                  <c:v>3.45</c:v>
                </c:pt>
                <c:pt idx="6">
                  <c:v>#N/A</c:v>
                </c:pt>
                <c:pt idx="7">
                  <c:v>3.59</c:v>
                </c:pt>
                <c:pt idx="8">
                  <c:v>#N/A</c:v>
                </c:pt>
                <c:pt idx="9">
                  <c:v>1.43</c:v>
                </c:pt>
              </c:numCache>
            </c:numRef>
          </c:val>
          <c:extLst>
            <c:ext xmlns:c16="http://schemas.microsoft.com/office/drawing/2014/chart" uri="{C3380CC4-5D6E-409C-BE32-E72D297353CC}">
              <c16:uniqueId val="{00000008-ED24-4718-9B82-BA2CD118B8E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c:v>
                </c:pt>
                <c:pt idx="2">
                  <c:v>#N/A</c:v>
                </c:pt>
                <c:pt idx="3">
                  <c:v>1.75</c:v>
                </c:pt>
                <c:pt idx="4">
                  <c:v>#N/A</c:v>
                </c:pt>
                <c:pt idx="5">
                  <c:v>2.02</c:v>
                </c:pt>
                <c:pt idx="6">
                  <c:v>#N/A</c:v>
                </c:pt>
                <c:pt idx="7">
                  <c:v>1.89</c:v>
                </c:pt>
                <c:pt idx="8">
                  <c:v>#N/A</c:v>
                </c:pt>
                <c:pt idx="9">
                  <c:v>2.58</c:v>
                </c:pt>
              </c:numCache>
            </c:numRef>
          </c:val>
          <c:extLst>
            <c:ext xmlns:c16="http://schemas.microsoft.com/office/drawing/2014/chart" uri="{C3380CC4-5D6E-409C-BE32-E72D297353CC}">
              <c16:uniqueId val="{00000009-ED24-4718-9B82-BA2CD118B8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1871</c:v>
                </c:pt>
                <c:pt idx="5">
                  <c:v>1834</c:v>
                </c:pt>
                <c:pt idx="8">
                  <c:v>1999</c:v>
                </c:pt>
                <c:pt idx="11">
                  <c:v>2019</c:v>
                </c:pt>
                <c:pt idx="14">
                  <c:v>1968</c:v>
                </c:pt>
              </c:numCache>
            </c:numRef>
          </c:val>
          <c:extLst>
            <c:ext xmlns:c16="http://schemas.microsoft.com/office/drawing/2014/chart" uri="{C3380CC4-5D6E-409C-BE32-E72D297353CC}">
              <c16:uniqueId val="{00000000-196A-4362-AA88-FF76A69DAA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6A-4362-AA88-FF76A69DAA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2-196A-4362-AA88-FF76A69DAA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62</c:v>
                </c:pt>
                <c:pt idx="6">
                  <c:v>189</c:v>
                </c:pt>
                <c:pt idx="9">
                  <c:v>368</c:v>
                </c:pt>
                <c:pt idx="12">
                  <c:v>357</c:v>
                </c:pt>
              </c:numCache>
            </c:numRef>
          </c:val>
          <c:extLst>
            <c:ext xmlns:c16="http://schemas.microsoft.com/office/drawing/2014/chart" uri="{C3380CC4-5D6E-409C-BE32-E72D297353CC}">
              <c16:uniqueId val="{00000003-196A-4362-AA88-FF76A69DAA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661</c:v>
                </c:pt>
                <c:pt idx="3">
                  <c:v>643</c:v>
                </c:pt>
                <c:pt idx="6">
                  <c:v>626</c:v>
                </c:pt>
                <c:pt idx="9">
                  <c:v>611</c:v>
                </c:pt>
                <c:pt idx="12">
                  <c:v>588</c:v>
                </c:pt>
              </c:numCache>
            </c:numRef>
          </c:val>
          <c:extLst>
            <c:ext xmlns:c16="http://schemas.microsoft.com/office/drawing/2014/chart" uri="{C3380CC4-5D6E-409C-BE32-E72D297353CC}">
              <c16:uniqueId val="{00000004-196A-4362-AA88-FF76A69DAA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6A-4362-AA88-FF76A69DAA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6A-4362-AA88-FF76A69DAA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1774</c:v>
                </c:pt>
                <c:pt idx="3">
                  <c:v>1683</c:v>
                </c:pt>
                <c:pt idx="6">
                  <c:v>1704</c:v>
                </c:pt>
                <c:pt idx="9">
                  <c:v>1673</c:v>
                </c:pt>
                <c:pt idx="12">
                  <c:v>1667</c:v>
                </c:pt>
              </c:numCache>
            </c:numRef>
          </c:val>
          <c:extLst>
            <c:ext xmlns:c16="http://schemas.microsoft.com/office/drawing/2014/chart" uri="{C3380CC4-5D6E-409C-BE32-E72D297353CC}">
              <c16:uniqueId val="{00000007-196A-4362-AA88-FF76A69DAA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613</c:v>
                </c:pt>
                <c:pt idx="2">
                  <c:v>#N/A</c:v>
                </c:pt>
                <c:pt idx="3">
                  <c:v>#N/A</c:v>
                </c:pt>
                <c:pt idx="4">
                  <c:v>554</c:v>
                </c:pt>
                <c:pt idx="5">
                  <c:v>#N/A</c:v>
                </c:pt>
                <c:pt idx="6">
                  <c:v>#N/A</c:v>
                </c:pt>
                <c:pt idx="7">
                  <c:v>520</c:v>
                </c:pt>
                <c:pt idx="8">
                  <c:v>#N/A</c:v>
                </c:pt>
                <c:pt idx="9">
                  <c:v>#N/A</c:v>
                </c:pt>
                <c:pt idx="10">
                  <c:v>633</c:v>
                </c:pt>
                <c:pt idx="11">
                  <c:v>#N/A</c:v>
                </c:pt>
                <c:pt idx="12">
                  <c:v>#N/A</c:v>
                </c:pt>
                <c:pt idx="13">
                  <c:v>644</c:v>
                </c:pt>
                <c:pt idx="14">
                  <c:v>#N/A</c:v>
                </c:pt>
              </c:numCache>
            </c:numRef>
          </c:val>
          <c:smooth val="0"/>
          <c:extLst>
            <c:ext xmlns:c16="http://schemas.microsoft.com/office/drawing/2014/chart" uri="{C3380CC4-5D6E-409C-BE32-E72D297353CC}">
              <c16:uniqueId val="{00000008-196A-4362-AA88-FF76A69DAA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19584</c:v>
                </c:pt>
                <c:pt idx="5">
                  <c:v>20159</c:v>
                </c:pt>
                <c:pt idx="8">
                  <c:v>19757</c:v>
                </c:pt>
                <c:pt idx="11">
                  <c:v>19395</c:v>
                </c:pt>
                <c:pt idx="14">
                  <c:v>19287</c:v>
                </c:pt>
              </c:numCache>
            </c:numRef>
          </c:val>
          <c:extLst>
            <c:ext xmlns:c16="http://schemas.microsoft.com/office/drawing/2014/chart" uri="{C3380CC4-5D6E-409C-BE32-E72D297353CC}">
              <c16:uniqueId val="{00000000-4C6A-4226-840B-1D48F7956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5288</c:v>
                </c:pt>
                <c:pt idx="5">
                  <c:v>5297</c:v>
                </c:pt>
                <c:pt idx="8">
                  <c:v>5264</c:v>
                </c:pt>
                <c:pt idx="11">
                  <c:v>4772</c:v>
                </c:pt>
                <c:pt idx="14">
                  <c:v>4654</c:v>
                </c:pt>
              </c:numCache>
            </c:numRef>
          </c:val>
          <c:extLst>
            <c:ext xmlns:c16="http://schemas.microsoft.com/office/drawing/2014/chart" uri="{C3380CC4-5D6E-409C-BE32-E72D297353CC}">
              <c16:uniqueId val="{00000001-4C6A-4226-840B-1D48F7956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4576</c:v>
                </c:pt>
                <c:pt idx="5">
                  <c:v>4708</c:v>
                </c:pt>
                <c:pt idx="8">
                  <c:v>5363</c:v>
                </c:pt>
                <c:pt idx="11">
                  <c:v>5916</c:v>
                </c:pt>
                <c:pt idx="14">
                  <c:v>6583</c:v>
                </c:pt>
              </c:numCache>
            </c:numRef>
          </c:val>
          <c:extLst>
            <c:ext xmlns:c16="http://schemas.microsoft.com/office/drawing/2014/chart" uri="{C3380CC4-5D6E-409C-BE32-E72D297353CC}">
              <c16:uniqueId val="{00000002-4C6A-4226-840B-1D48F7956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6A-4226-840B-1D48F7956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6A-4226-840B-1D48F7956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6A-4226-840B-1D48F7956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1687</c:v>
                </c:pt>
                <c:pt idx="3">
                  <c:v>1741</c:v>
                </c:pt>
                <c:pt idx="6">
                  <c:v>1758</c:v>
                </c:pt>
                <c:pt idx="9">
                  <c:v>1779</c:v>
                </c:pt>
                <c:pt idx="12">
                  <c:v>1814</c:v>
                </c:pt>
              </c:numCache>
            </c:numRef>
          </c:val>
          <c:extLst>
            <c:ext xmlns:c16="http://schemas.microsoft.com/office/drawing/2014/chart" uri="{C3380CC4-5D6E-409C-BE32-E72D297353CC}">
              <c16:uniqueId val="{00000006-4C6A-4226-840B-1D48F7956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2072</c:v>
                </c:pt>
                <c:pt idx="3">
                  <c:v>4398</c:v>
                </c:pt>
                <c:pt idx="6">
                  <c:v>4176</c:v>
                </c:pt>
                <c:pt idx="9">
                  <c:v>3802</c:v>
                </c:pt>
                <c:pt idx="12">
                  <c:v>3454</c:v>
                </c:pt>
              </c:numCache>
            </c:numRef>
          </c:val>
          <c:extLst>
            <c:ext xmlns:c16="http://schemas.microsoft.com/office/drawing/2014/chart" uri="{C3380CC4-5D6E-409C-BE32-E72D297353CC}">
              <c16:uniqueId val="{00000007-4C6A-4226-840B-1D48F7956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8256</c:v>
                </c:pt>
                <c:pt idx="3">
                  <c:v>7778</c:v>
                </c:pt>
                <c:pt idx="6">
                  <c:v>7244</c:v>
                </c:pt>
                <c:pt idx="9">
                  <c:v>6704</c:v>
                </c:pt>
                <c:pt idx="12">
                  <c:v>6333</c:v>
                </c:pt>
              </c:numCache>
            </c:numRef>
          </c:val>
          <c:extLst>
            <c:ext xmlns:c16="http://schemas.microsoft.com/office/drawing/2014/chart" uri="{C3380CC4-5D6E-409C-BE32-E72D297353CC}">
              <c16:uniqueId val="{00000008-4C6A-4226-840B-1D48F7956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6A-4226-840B-1D48F7956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16029</c:v>
                </c:pt>
                <c:pt idx="3">
                  <c:v>16126</c:v>
                </c:pt>
                <c:pt idx="6">
                  <c:v>16127</c:v>
                </c:pt>
                <c:pt idx="9">
                  <c:v>15506</c:v>
                </c:pt>
                <c:pt idx="12">
                  <c:v>14865</c:v>
                </c:pt>
              </c:numCache>
            </c:numRef>
          </c:val>
          <c:extLst>
            <c:ext xmlns:c16="http://schemas.microsoft.com/office/drawing/2014/chart" uri="{C3380CC4-5D6E-409C-BE32-E72D297353CC}">
              <c16:uniqueId val="{0000000A-4C6A-4226-840B-1D48F7956F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6A-4226-840B-1D48F7956F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1602</c:v>
                </c:pt>
                <c:pt idx="1">
                  <c:v>1805</c:v>
                </c:pt>
                <c:pt idx="2">
                  <c:v>2017</c:v>
                </c:pt>
              </c:numCache>
            </c:numRef>
          </c:val>
          <c:extLst>
            <c:ext xmlns:c16="http://schemas.microsoft.com/office/drawing/2014/chart" uri="{C3380CC4-5D6E-409C-BE32-E72D297353CC}">
              <c16:uniqueId val="{00000000-56A6-4730-B4D4-3534D9940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56A6-4730-B4D4-3534D9940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3235</c:v>
                </c:pt>
                <c:pt idx="1">
                  <c:v>3512</c:v>
                </c:pt>
                <c:pt idx="2">
                  <c:v>3982</c:v>
                </c:pt>
              </c:numCache>
            </c:numRef>
          </c:val>
          <c:extLst>
            <c:ext xmlns:c16="http://schemas.microsoft.com/office/drawing/2014/chart" uri="{C3380CC4-5D6E-409C-BE32-E72D297353CC}">
              <c16:uniqueId val="{00000002-56A6-4730-B4D4-3534D99408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{10CBC431-7666-41F3-9431-D0287FE2AC61}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153-4B57-90D5-0BCA92F789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{DF165519-A8AD-47DD-997B-2D257A5FE252}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53-4B57-90D5-0BCA92F789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{3C9D96D3-7DAE-4FA6-B20B-AC046E572F72}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53-4B57-90D5-0BCA92F789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{9AC018BB-8684-45FA-85E0-DE789E3C5B71}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53-4B57-90D5-0BCA92F789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{D054B07A-52CD-44CD-99E5-28D011EFC235}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53-4B57-90D5-0BCA92F789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{2E6C8DC3-1742-4CED-9482-EFCF48E000FD}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153-4B57-90D5-0BCA92F789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{B7CD0D46-C96A-4FDC-9952-1F6003F886DE}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153-4B57-90D5-0BCA92F789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{D2345313-B0D2-49B1-A39B-4AC8731111CA}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153-4B57-90D5-0BCA92F789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{9DDE1E25-91DD-4CE0-917B-F93EE87BDE9E}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153-4B57-90D5-0BCA92F789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63.9</c:v>
                </c:pt>
                <c:pt idx="16">
                  <c:v>60.9</c:v>
                </c:pt>
                <c:pt idx="24">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53-4B57-90D5-0BCA92F789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{6BBF0D02-18F0-4A30-9816-37F78C92BD6D}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153-4B57-90D5-0BCA92F789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{915AC659-D8D7-4522-AFD9-FC58F060C55C}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53-4B57-90D5-0BCA92F789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{28BA1AD2-6980-48B8-BA0D-AEDC1A301A39}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53-4B57-90D5-0BCA92F789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{85B7BADE-1AA3-4027-864D-E6B4C9E76231}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53-4B57-90D5-0BCA92F789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{C984E38E-42B3-43FD-9CC2-02F34E834DCF}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53-4B57-90D5-0BCA92F789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{4E10B2C2-C9F4-4333-9661-AEC0D1C9E895}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153-4B57-90D5-0BCA92F789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{317776CC-3675-498C-BD4C-BE0880A72338}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153-4B57-90D5-0BCA92F789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{AEB34074-4E22-4D1F-82B5-1FF8FBA05180}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153-4B57-90D5-0BCA92F789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{8E653385-7D67-4BE8-BDD6-9F4E4B6C1037}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153-4B57-90D5-0BCA92F789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numCache>
            </c:numRef>
          </c:xVal>
          <c:yVal>
            <c:numRef>
              <c:f>公会計指標分析・財政指標組合せ分析表!$BP$55:$DC$55</c:f>
              <c:numCache>
                <c:formatCode>#,##0.0;"▲ "#,##0.0</c:formatCode>
                <c:ptCount val="40"/>
                <c:pt idx="0">
                  <c:v>35.299999999999997</c:v>
                </c:pt>
                <c:pt idx="8">
                  <c:v>31.9</c:v>
                </c:pt>
                <c:pt idx="16">
                  <c:v>24.2</c:v>
                </c:pt>
                <c:pt idx="24">
                  <c:v>22.1</c:v>
                </c:pt>
              </c:numCache>
            </c:numRef>
          </c:yVal>
          <c:smooth val="0"/>
          <c:extLst>
            <c:ext xmlns:c16="http://schemas.microsoft.com/office/drawing/2014/chart" uri="{C3380CC4-5D6E-409C-BE32-E72D297353CC}">
              <c16:uniqueId val="{00000013-D153-4B57-90D5-0BCA92F789B9}"/>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{91BE5A1A-1D8C-4EEF-972D-9878B90F5E33}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69F-4647-BBAB-FDF93F4545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{17BD5FD5-ACDB-4DE7-B907-E0178FB2BE4B}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9F-4647-BBAB-FDF93F4545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{AE5A66FA-37A4-47C3-BD6B-5B0C93193867}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9F-4647-BBAB-FDF93F4545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{0CAAE25F-7633-4D9B-AB4D-49524E292A7E}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9F-4647-BBAB-FDF93F4545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{D73B9545-E6AE-4F94-81E8-D114E86532F9}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9F-4647-BBAB-FDF93F4545F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{CD72BC79-E9E4-4C8F-9256-0697582B5E85}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69F-4647-BBAB-FDF93F4545F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{CE3643E7-B9B2-493B-A01E-7D05BF1E781A}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69F-4647-BBAB-FDF93F4545F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{E7793CE1-68ED-47FD-BD7A-0FD0F559D273}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69F-4647-BBAB-FDF93F4545F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{E24E7BD7-A5FA-4F99-9321-9D991D848E26}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69F-4647-BBAB-FDF93F4545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6.1</c:v>
                </c:pt>
                <c:pt idx="16">
                  <c:v>5.6</c:v>
                </c:pt>
                <c:pt idx="24">
                  <c:v>5.6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9F-4647-BBAB-FDF93F4545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{93C358B1-8343-44DE-8EC0-A0BDFB518A08}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69F-4647-BBAB-FDF93F4545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{13F5E700-6ECB-403E-B1D5-CB37CBFFBF31}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9F-4647-BBAB-FDF93F4545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{498000F4-2818-4D39-9593-7DEAB6D0D6A2}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9F-4647-BBAB-FDF93F4545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{E2EC5C80-52AD-4909-8722-E721269AC9F6}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9F-4647-BBAB-FDF93F4545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{49A1545F-1008-4322-85FA-FB33143A81FB}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9F-4647-BBAB-FDF93F4545F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{E479A102-E85F-4B23-884F-89C3C1090B07}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69F-4647-BBAB-FDF93F4545F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{61361213-B7F6-4A59-9732-E57CC9E42885}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69F-4647-BBAB-FDF93F4545F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{1BD3D34E-A5ED-440C-8729-7B1E212E54DB}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69F-4647-BBAB-FDF93F4545F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{496CB539-142A-4A88-AC2C-237284244622}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69F-4647-BBAB-FDF93F4545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69F-4647-BBAB-FDF93F4545F8}"/>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計画的な市債の発行に加え、過去に発行した市債の完済により、元利償還金は改善傾向だが、新ごみ処理施設建設に伴う組合債の増に伴い準元利償還金が増となり比率は横ばいであるが、類似団体内平均値は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今後は、公共施設の老朽化対策等に伴う償還が見込まれるため、引き続き計画的な市債の発行に努め、公債費負担が増大しないように努めていく。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rPr>
            <a:t>　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28</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年度までは市債残高の減少などにより比率は改善していたが、平成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29</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度は、新ごみ処理施設建設に伴う組合債の増及び公共施設老朽化対策等に伴う市債の増により悪化した。しかしながら、計画的な市債（建設事業債）の発行をや自主財源の確保のため、計画的に基金への積み立てを行ったことなどから、平成</a:t>
          </a:r>
          <a:r>
            <a:rPr lang="en-US" altLang="ja-JP" sz="1300">
              <a:solidFill>
                <a:srgbClr val="000000"/>
              </a:solidFill>
              <a:effectLst/>
              <a:latin typeface="ＭＳ Ｐゴシック" panose="020B0600070205080204" pitchFamily="50" charset="-128"/>
              <a:ea typeface="ＭＳ Ｐゴシック" panose="020B0600070205080204" pitchFamily="50" charset="-128"/>
            </a:rPr>
            <a:t>30</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年度以降は、再度改善の方向に進めることが出来た。</a:t>
          </a:r>
        </a:p>
        <a:p>
          <a:r>
            <a:rPr lang="ja-JP" altLang="en-US" sz="1300">
              <a:solidFill>
                <a:srgbClr val="000000"/>
              </a:solidFill>
              <a:effectLst/>
              <a:latin typeface="ＭＳ Ｐゴシック" panose="020B0600070205080204" pitchFamily="50" charset="-128"/>
              <a:ea typeface="ＭＳ Ｐゴシック" panose="020B0600070205080204" pitchFamily="50" charset="-128"/>
            </a:rPr>
            <a:t>　今後も公共施設の老朽化対策等を見込んでいるため、引き続き、計画的な市債の発行と基金の活用を図り、次世代への負担軽減に努めていく。</a:t>
          </a:r>
        </a:p>
        <a:p>
          <a:endParaRPr lang="ja-JP" altLang="ja-JP" sz="1400">
            <a:solidFill>
              <a:srgbClr val="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新たに新型コロナウイルス感染症対策基金を設置するとともに、今後の災害時等の臨時的な財源としての財政調整基金及び公共施設の更新等への財源として公共施設整備基金への積立てを行ったことにより、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公共施設整備基金：公共又は公共用に供する施設の整備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退職手当基金：職員の退職手当支払いの財源確保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福祉基金：福祉活動の推進</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新型コロナウイルス感染症対策基金：新型コロナウイルス感染症に係る感染拡大防止、市民生活の支援及び地域経済の回復等に係る事業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緑化基金：緑豊かな潤いあるまちづくりの推進</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文化財愛護基金：文化財愛護の推進</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ふるさと振興基金：本市を応援してくださる個人及び法人の思いに応える事業の推進</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項に掲げる森林整備に係る事業の財源</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公共施設整備基金：公共施設の更新等への財源とするため積立てを行ったことにより増加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退職手当基金：退職手当の財源とするため積立てを行ったことにより増加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福祉基金：福祉活動の推進事業へ充当したことによる減</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新型コロナウイルス感染症対策基金：新型コロナウイルス感染症対策事業への財源とするため、基金の設置を行ったことにより増加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緑化基金：緑化推進事業へ充当したことによる減</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年度は、地方財政法の規定に基づき、前年度決算の繰越金の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及び運用益（利子）等の積立てを行ったことにより、前年度と比較し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財源不足時の財源として一定額を確保しておくため、引き続き計画的な管理に努める。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年度は、運用益（利子）のみの積立てを行った。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将来の公債費負担の軽減のための活用を検討する。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令和元年度は前年度から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1.8</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ポイント上昇し、類似団体内平均値より高い傾向にあるが、平成２８年度に策定した公共施設等総合管理計画及び令和元年度に策定した個別施設計画</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公共施設</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に基づき、引き続き計画的な老朽化対策等に取り組んでいく。</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なお、令和２年度決算に係る固定資産台帳については、令和３年３月</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日時点で未整備であるため、令和２年度の当該団体値等は表示されていません。</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6" name="直線コネクタ 75"/>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7"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8" name="直線コネクタ 77"/>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9"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0" name="直線コネクタ 79"/>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1" name="有形固定資産減価償却率平均値テキスト"/>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2" name="フローチャート: 判断 81"/>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3" name="フローチャート: 判断 82"/>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4" name="フローチャート: 判断 83"/>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5" name="フローチャート: 判断 84"/>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6" name="フローチャート: 判断 85"/>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92" name="楕円 91"/>
        <xdr:cNvSpPr/>
      </xdr:nvSpPr>
      <xdr:spPr>
        <a:xfrm>
          <a:off x="4000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77198</xdr:rowOff>
    </xdr:from>
    <xdr:to>
      <xdr:col>15</xdr:col>
      <xdr:colOff>187325</xdr:colOff>
      <xdr:row>32</xdr:row>
      <xdr:rowOff>7348</xdr:rowOff>
    </xdr:to>
    <xdr:sp macro="" textlink="">
      <xdr:nvSpPr>
        <xdr:cNvPr id="93" name="楕円 92"/>
        <xdr:cNvSpPr/>
      </xdr:nvSpPr>
      <xdr:spPr>
        <a:xfrm>
          <a:off x="3238500" y="53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127998</xdr:rowOff>
    </xdr:from>
    <xdr:to>
      <xdr:col>19</xdr:col>
      <xdr:colOff>136525</xdr:colOff>
      <xdr:row>32</xdr:row>
      <xdr:rowOff>12065</xdr:rowOff>
    </xdr:to>
    <xdr:cxnSp macro="">
      <xdr:nvCxnSpPr>
        <xdr:cNvPr id="94" name="直線コネクタ 93"/>
        <xdr:cNvCxnSpPr/>
      </xdr:nvCxnSpPr>
      <xdr:spPr>
        <a:xfrm>
          <a:off x="3289300" y="5442948"/>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169726</xdr:rowOff>
    </xdr:from>
    <xdr:to>
      <xdr:col>11</xdr:col>
      <xdr:colOff>187325</xdr:colOff>
      <xdr:row>32</xdr:row>
      <xdr:rowOff>99876</xdr:rowOff>
    </xdr:to>
    <xdr:sp macro="" textlink="">
      <xdr:nvSpPr>
        <xdr:cNvPr id="95" name="楕円 94"/>
        <xdr:cNvSpPr/>
      </xdr:nvSpPr>
      <xdr:spPr>
        <a:xfrm>
          <a:off x="2476500" y="54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127998</xdr:rowOff>
    </xdr:from>
    <xdr:to>
      <xdr:col>15</xdr:col>
      <xdr:colOff>136525</xdr:colOff>
      <xdr:row>32</xdr:row>
      <xdr:rowOff>49076</xdr:rowOff>
    </xdr:to>
    <xdr:cxnSp macro="">
      <xdr:nvCxnSpPr>
        <xdr:cNvPr id="96" name="直線コネクタ 95"/>
        <xdr:cNvCxnSpPr/>
      </xdr:nvCxnSpPr>
      <xdr:spPr>
        <a:xfrm flipV="1">
          <a:off x="2527300" y="5442948"/>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114209</xdr:rowOff>
    </xdr:from>
    <xdr:to>
      <xdr:col>7</xdr:col>
      <xdr:colOff>187325</xdr:colOff>
      <xdr:row>32</xdr:row>
      <xdr:rowOff>44359</xdr:rowOff>
    </xdr:to>
    <xdr:sp macro="" textlink="">
      <xdr:nvSpPr>
        <xdr:cNvPr id="97" name="楕円 96"/>
        <xdr:cNvSpPr/>
      </xdr:nvSpPr>
      <xdr:spPr>
        <a:xfrm>
          <a:off x="1714500" y="5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165009</xdr:rowOff>
    </xdr:from>
    <xdr:to>
      <xdr:col>11</xdr:col>
      <xdr:colOff>136525</xdr:colOff>
      <xdr:row>32</xdr:row>
      <xdr:rowOff>49076</xdr:rowOff>
    </xdr:to>
    <xdr:cxnSp macro="">
      <xdr:nvCxnSpPr>
        <xdr:cNvPr id="98" name="直線コネクタ 97"/>
        <xdr:cNvCxnSpPr/>
      </xdr:nvCxnSpPr>
      <xdr:spPr>
        <a:xfrm>
          <a:off x="1765300" y="547995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9"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0" name="n_2aveValue有形固定資産減価償却率"/>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1"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2" name="n_4aveValue有形固定資産減価償却率"/>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103" name="n_1mainValue有形固定資産減価償却率"/>
        <xdr:cNvSpPr txBox="1"/>
      </xdr:nvSpPr>
      <xdr:spPr>
        <a:xfrm>
          <a:off x="38360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169925</xdr:rowOff>
    </xdr:from>
    <xdr:ext cx="405111" cy="259045"/>
    <xdr:sp macro="" textlink="">
      <xdr:nvSpPr>
        <xdr:cNvPr id="104" name="n_2mainValue有形固定資産減価償却率"/>
        <xdr:cNvSpPr txBox="1"/>
      </xdr:nvSpPr>
      <xdr:spPr>
        <a:xfrm>
          <a:off x="3086744" y="5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91003</xdr:rowOff>
    </xdr:from>
    <xdr:ext cx="405111" cy="259045"/>
    <xdr:sp macro="" textlink="">
      <xdr:nvSpPr>
        <xdr:cNvPr id="105" name="n_3mainValue有形固定資産減価償却率"/>
        <xdr:cNvSpPr txBox="1"/>
      </xdr:nvSpPr>
      <xdr:spPr>
        <a:xfrm>
          <a:off x="2324744" y="557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35486</xdr:rowOff>
    </xdr:from>
    <xdr:ext cx="405111" cy="259045"/>
    <xdr:sp macro="" textlink="">
      <xdr:nvSpPr>
        <xdr:cNvPr id="106" name="n_4mainValue有形固定資産減価償却率"/>
        <xdr:cNvSpPr txBox="1"/>
      </xdr:nvSpPr>
      <xdr:spPr>
        <a:xfrm>
          <a:off x="1562744" y="552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高齢化の進展に伴う介護や高齢医者医療への繰出金の増など経常経費が増加傾向だが、計画的な市債の発行や過去に発行した市債の完済に加え、将来負担を見据えた計画的な基金積立を実施してきたことで、本比率は類似団体内平均値を下回っている。今後は公共施設の老朽化対策などによる義務的経費の増が見込まれるため、引き続き新規地方債発行については十分に精査検討し、比率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5" name="直線コネクタ 134"/>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6" name="債務償還比率最小値テキスト"/>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7" name="直線コネクタ 136"/>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0" name="債務償還比率平均値テキスト"/>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1" name="フローチャート: 判断 140"/>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2" name="フローチャート: 判断 141"/>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3" name="フローチャート: 判断 142"/>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4" name="フローチャート: 判断 143"/>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5" name="フローチャート: 判断 144"/>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109784</xdr:rowOff>
    </xdr:from>
    <xdr:to>
      <xdr:col>76</xdr:col>
      <xdr:colOff>73025</xdr:colOff>
      <xdr:row>30</xdr:row>
      <xdr:rowOff>39934</xdr:rowOff>
    </xdr:to>
    <xdr:sp macro="" textlink="">
      <xdr:nvSpPr>
        <xdr:cNvPr id="151" name="楕円 150"/>
        <xdr:cNvSpPr/>
      </xdr:nvSpPr>
      <xdr:spPr>
        <a:xfrm>
          <a:off x="14744700" y="50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132661</xdr:rowOff>
    </xdr:from>
    <xdr:ext cx="469744" cy="259045"/>
    <xdr:sp macro="" textlink="">
      <xdr:nvSpPr>
        <xdr:cNvPr id="152" name="債務償還比率該当値テキスト"/>
        <xdr:cNvSpPr txBox="1"/>
      </xdr:nvSpPr>
      <xdr:spPr>
        <a:xfrm>
          <a:off x="14846300" y="493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50362</xdr:rowOff>
    </xdr:from>
    <xdr:to>
      <xdr:col>72</xdr:col>
      <xdr:colOff>123825</xdr:colOff>
      <xdr:row>30</xdr:row>
      <xdr:rowOff>151962</xdr:rowOff>
    </xdr:to>
    <xdr:sp macro="" textlink="">
      <xdr:nvSpPr>
        <xdr:cNvPr id="153" name="楕円 152"/>
        <xdr:cNvSpPr/>
      </xdr:nvSpPr>
      <xdr:spPr>
        <a:xfrm>
          <a:off x="14033500" y="519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160584</xdr:rowOff>
    </xdr:from>
    <xdr:to>
      <xdr:col>76</xdr:col>
      <xdr:colOff>22225</xdr:colOff>
      <xdr:row>30</xdr:row>
      <xdr:rowOff>101162</xdr:rowOff>
    </xdr:to>
    <xdr:cxnSp macro="">
      <xdr:nvCxnSpPr>
        <xdr:cNvPr id="154" name="直線コネクタ 153"/>
        <xdr:cNvCxnSpPr/>
      </xdr:nvCxnSpPr>
      <xdr:spPr>
        <a:xfrm flipV="1">
          <a:off x="14084300" y="5132634"/>
          <a:ext cx="711200" cy="11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100979</xdr:rowOff>
    </xdr:from>
    <xdr:to>
      <xdr:col>68</xdr:col>
      <xdr:colOff>123825</xdr:colOff>
      <xdr:row>31</xdr:row>
      <xdr:rowOff>31129</xdr:rowOff>
    </xdr:to>
    <xdr:sp macro="" textlink="">
      <xdr:nvSpPr>
        <xdr:cNvPr id="155" name="楕円 154"/>
        <xdr:cNvSpPr/>
      </xdr:nvSpPr>
      <xdr:spPr>
        <a:xfrm>
          <a:off x="13271500" y="52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101162</xdr:rowOff>
    </xdr:from>
    <xdr:to>
      <xdr:col>72</xdr:col>
      <xdr:colOff>73025</xdr:colOff>
      <xdr:row>30</xdr:row>
      <xdr:rowOff>151779</xdr:rowOff>
    </xdr:to>
    <xdr:cxnSp macro="">
      <xdr:nvCxnSpPr>
        <xdr:cNvPr id="156" name="直線コネクタ 155"/>
        <xdr:cNvCxnSpPr/>
      </xdr:nvCxnSpPr>
      <xdr:spPr>
        <a:xfrm flipV="1">
          <a:off x="13322300" y="5244662"/>
          <a:ext cx="762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167308</xdr:rowOff>
    </xdr:from>
    <xdr:to>
      <xdr:col>64</xdr:col>
      <xdr:colOff>123825</xdr:colOff>
      <xdr:row>31</xdr:row>
      <xdr:rowOff>97458</xdr:rowOff>
    </xdr:to>
    <xdr:sp macro="" textlink="">
      <xdr:nvSpPr>
        <xdr:cNvPr id="157" name="楕円 156"/>
        <xdr:cNvSpPr/>
      </xdr:nvSpPr>
      <xdr:spPr>
        <a:xfrm>
          <a:off x="12509500" y="53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151779</xdr:rowOff>
    </xdr:from>
    <xdr:to>
      <xdr:col>68</xdr:col>
      <xdr:colOff>73025</xdr:colOff>
      <xdr:row>31</xdr:row>
      <xdr:rowOff>46658</xdr:rowOff>
    </xdr:to>
    <xdr:cxnSp macro="">
      <xdr:nvCxnSpPr>
        <xdr:cNvPr id="158" name="直線コネクタ 157"/>
        <xdr:cNvCxnSpPr/>
      </xdr:nvCxnSpPr>
      <xdr:spPr>
        <a:xfrm flipV="1">
          <a:off x="12560300" y="5295279"/>
          <a:ext cx="762000" cy="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64996</xdr:rowOff>
    </xdr:from>
    <xdr:to>
      <xdr:col>60</xdr:col>
      <xdr:colOff>123825</xdr:colOff>
      <xdr:row>30</xdr:row>
      <xdr:rowOff>166596</xdr:rowOff>
    </xdr:to>
    <xdr:sp macro="" textlink="">
      <xdr:nvSpPr>
        <xdr:cNvPr id="159" name="楕円 158"/>
        <xdr:cNvSpPr/>
      </xdr:nvSpPr>
      <xdr:spPr>
        <a:xfrm>
          <a:off x="11747500" y="52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115796</xdr:rowOff>
    </xdr:from>
    <xdr:to>
      <xdr:col>64</xdr:col>
      <xdr:colOff>73025</xdr:colOff>
      <xdr:row>31</xdr:row>
      <xdr:rowOff>46658</xdr:rowOff>
    </xdr:to>
    <xdr:cxnSp macro="">
      <xdr:nvCxnSpPr>
        <xdr:cNvPr id="160" name="直線コネクタ 159"/>
        <xdr:cNvCxnSpPr/>
      </xdr:nvCxnSpPr>
      <xdr:spPr>
        <a:xfrm>
          <a:off x="11798300" y="5259296"/>
          <a:ext cx="762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1" name="n_1aveValue債務償還比率"/>
        <xdr:cNvSpPr txBox="1"/>
      </xdr:nvSpPr>
      <xdr:spPr>
        <a:xfrm>
          <a:off x="13836727" y="53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2" name="n_2aveValue債務償還比率"/>
        <xdr:cNvSpPr txBox="1"/>
      </xdr:nvSpPr>
      <xdr:spPr>
        <a:xfrm>
          <a:off x="13087427" y="53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63" name="n_3aveValue債務償還比率"/>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4" name="n_4aveValue債務償還比率"/>
        <xdr:cNvSpPr txBox="1"/>
      </xdr:nvSpPr>
      <xdr:spPr>
        <a:xfrm>
          <a:off x="11563427" y="542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168489</xdr:rowOff>
    </xdr:from>
    <xdr:ext cx="469744" cy="259045"/>
    <xdr:sp macro="" textlink="">
      <xdr:nvSpPr>
        <xdr:cNvPr id="165" name="n_1mainValue債務償還比率"/>
        <xdr:cNvSpPr txBox="1"/>
      </xdr:nvSpPr>
      <xdr:spPr>
        <a:xfrm>
          <a:off x="13836727" y="496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47656</xdr:rowOff>
    </xdr:from>
    <xdr:ext cx="469744" cy="259045"/>
    <xdr:sp macro="" textlink="">
      <xdr:nvSpPr>
        <xdr:cNvPr id="166" name="n_2mainValue債務償還比率"/>
        <xdr:cNvSpPr txBox="1"/>
      </xdr:nvSpPr>
      <xdr:spPr>
        <a:xfrm>
          <a:off x="13087427" y="501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88585</xdr:rowOff>
    </xdr:from>
    <xdr:ext cx="469744" cy="259045"/>
    <xdr:sp macro="" textlink="">
      <xdr:nvSpPr>
        <xdr:cNvPr id="167" name="n_3mainValue債務償還比率"/>
        <xdr:cNvSpPr txBox="1"/>
      </xdr:nvSpPr>
      <xdr:spPr>
        <a:xfrm>
          <a:off x="12325427" y="54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11673</xdr:rowOff>
    </xdr:from>
    <xdr:ext cx="469744" cy="259045"/>
    <xdr:sp macro="" textlink="">
      <xdr:nvSpPr>
        <xdr:cNvPr id="168" name="n_4mainValue債務償還比率"/>
        <xdr:cNvSpPr txBox="1"/>
      </xdr:nvSpPr>
      <xdr:spPr>
        <a:xfrm>
          <a:off x="11563427" y="49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4" name="楕円 73"/>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154396</xdr:rowOff>
    </xdr:from>
    <xdr:to>
      <xdr:col>15</xdr:col>
      <xdr:colOff>101600</xdr:colOff>
      <xdr:row>38</xdr:row>
      <xdr:rowOff>84545</xdr:rowOff>
    </xdr:to>
    <xdr:sp macro="" textlink="">
      <xdr:nvSpPr>
        <xdr:cNvPr id="75" name="楕円 74"/>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53340</xdr:rowOff>
    </xdr:to>
    <xdr:cxnSp macro="">
      <xdr:nvCxnSpPr>
        <xdr:cNvPr id="76" name="直線コネクタ 75"/>
        <xdr:cNvCxnSpPr/>
      </xdr:nvCxnSpPr>
      <xdr:spPr>
        <a:xfrm>
          <a:off x="2908300" y="65488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126637</xdr:rowOff>
    </xdr:from>
    <xdr:to>
      <xdr:col>10</xdr:col>
      <xdr:colOff>165100</xdr:colOff>
      <xdr:row>38</xdr:row>
      <xdr:rowOff>56787</xdr:rowOff>
    </xdr:to>
    <xdr:sp macro="" textlink="">
      <xdr:nvSpPr>
        <xdr:cNvPr id="77" name="楕円 76"/>
        <xdr:cNvSpPr/>
      </xdr:nvSpPr>
      <xdr:spPr>
        <a:xfrm>
          <a:off x="1968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xdr:rowOff>
    </xdr:from>
    <xdr:to>
      <xdr:col>15</xdr:col>
      <xdr:colOff>50800</xdr:colOff>
      <xdr:row>38</xdr:row>
      <xdr:rowOff>33746</xdr:rowOff>
    </xdr:to>
    <xdr:cxnSp macro="">
      <xdr:nvCxnSpPr>
        <xdr:cNvPr id="78" name="直線コネクタ 77"/>
        <xdr:cNvCxnSpPr/>
      </xdr:nvCxnSpPr>
      <xdr:spPr>
        <a:xfrm>
          <a:off x="2019300" y="65210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41728</xdr:rowOff>
    </xdr:from>
    <xdr:to>
      <xdr:col>6</xdr:col>
      <xdr:colOff>38100</xdr:colOff>
      <xdr:row>37</xdr:row>
      <xdr:rowOff>143328</xdr:rowOff>
    </xdr:to>
    <xdr:sp macro="" textlink="">
      <xdr:nvSpPr>
        <xdr:cNvPr id="79" name="楕円 78"/>
        <xdr:cNvSpPr/>
      </xdr:nvSpPr>
      <xdr:spPr>
        <a:xfrm>
          <a:off x="1079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92528</xdr:rowOff>
    </xdr:from>
    <xdr:to>
      <xdr:col>10</xdr:col>
      <xdr:colOff>114300</xdr:colOff>
      <xdr:row>38</xdr:row>
      <xdr:rowOff>5987</xdr:rowOff>
    </xdr:to>
    <xdr:cxnSp macro="">
      <xdr:nvCxnSpPr>
        <xdr:cNvPr id="80" name="直線コネクタ 79"/>
        <xdr:cNvCxnSpPr/>
      </xdr:nvCxnSpPr>
      <xdr:spPr>
        <a:xfrm>
          <a:off x="1130300" y="643617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1"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2"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3"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4"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5" name="n_1mainValue【道路】&#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6" name="n_2mainValue【道路】&#10;有形固定資産減価償却率"/>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7" name="n_3mainValue【道路】&#10;有形固定資産減価償却率"/>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159855</xdr:rowOff>
    </xdr:from>
    <xdr:ext cx="405111" cy="259045"/>
    <xdr:sp macro="" textlink="">
      <xdr:nvSpPr>
        <xdr:cNvPr id="88" name="n_4mainValue【道路】&#10;有形固定資産減価償却率"/>
        <xdr:cNvSpPr txBox="1"/>
      </xdr:nvSpPr>
      <xdr:spPr>
        <a:xfrm>
          <a:off x="927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2" name="直線コネクタ 111"/>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3"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4" name="直線コネクタ 113"/>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5"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6" name="直線コネクタ 115"/>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17"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8" name="フローチャート: 判断 117"/>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9" name="フローチャート: 判断 118"/>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0" name="フローチャート: 判断 119"/>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1" name="フローチャート: 判断 120"/>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2" name="フローチャート: 判断 121"/>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14198</xdr:rowOff>
    </xdr:from>
    <xdr:to>
      <xdr:col>50</xdr:col>
      <xdr:colOff>165100</xdr:colOff>
      <xdr:row>41</xdr:row>
      <xdr:rowOff>115798</xdr:rowOff>
    </xdr:to>
    <xdr:sp macro="" textlink="">
      <xdr:nvSpPr>
        <xdr:cNvPr id="128" name="楕円 127"/>
        <xdr:cNvSpPr/>
      </xdr:nvSpPr>
      <xdr:spPr>
        <a:xfrm>
          <a:off x="9588500" y="70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16408</xdr:rowOff>
    </xdr:from>
    <xdr:to>
      <xdr:col>46</xdr:col>
      <xdr:colOff>38100</xdr:colOff>
      <xdr:row>41</xdr:row>
      <xdr:rowOff>118008</xdr:rowOff>
    </xdr:to>
    <xdr:sp macro="" textlink="">
      <xdr:nvSpPr>
        <xdr:cNvPr id="129" name="楕円 128"/>
        <xdr:cNvSpPr/>
      </xdr:nvSpPr>
      <xdr:spPr>
        <a:xfrm>
          <a:off x="8699500" y="70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64998</xdr:rowOff>
    </xdr:from>
    <xdr:to>
      <xdr:col>50</xdr:col>
      <xdr:colOff>114300</xdr:colOff>
      <xdr:row>41</xdr:row>
      <xdr:rowOff>67208</xdr:rowOff>
    </xdr:to>
    <xdr:cxnSp macro="">
      <xdr:nvCxnSpPr>
        <xdr:cNvPr id="130" name="直線コネクタ 129"/>
        <xdr:cNvCxnSpPr/>
      </xdr:nvCxnSpPr>
      <xdr:spPr>
        <a:xfrm flipV="1">
          <a:off x="8750300" y="7094448"/>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16370</xdr:rowOff>
    </xdr:from>
    <xdr:to>
      <xdr:col>41</xdr:col>
      <xdr:colOff>101600</xdr:colOff>
      <xdr:row>41</xdr:row>
      <xdr:rowOff>117970</xdr:rowOff>
    </xdr:to>
    <xdr:sp macro="" textlink="">
      <xdr:nvSpPr>
        <xdr:cNvPr id="131" name="楕円 130"/>
        <xdr:cNvSpPr/>
      </xdr:nvSpPr>
      <xdr:spPr>
        <a:xfrm>
          <a:off x="7810500" y="70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67170</xdr:rowOff>
    </xdr:from>
    <xdr:to>
      <xdr:col>45</xdr:col>
      <xdr:colOff>177800</xdr:colOff>
      <xdr:row>41</xdr:row>
      <xdr:rowOff>67208</xdr:rowOff>
    </xdr:to>
    <xdr:cxnSp macro="">
      <xdr:nvCxnSpPr>
        <xdr:cNvPr id="132" name="直線コネクタ 131"/>
        <xdr:cNvCxnSpPr/>
      </xdr:nvCxnSpPr>
      <xdr:spPr>
        <a:xfrm>
          <a:off x="7861300" y="709662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35573</xdr:rowOff>
    </xdr:from>
    <xdr:to>
      <xdr:col>36</xdr:col>
      <xdr:colOff>165100</xdr:colOff>
      <xdr:row>41</xdr:row>
      <xdr:rowOff>137173</xdr:rowOff>
    </xdr:to>
    <xdr:sp macro="" textlink="">
      <xdr:nvSpPr>
        <xdr:cNvPr id="133" name="楕円 132"/>
        <xdr:cNvSpPr/>
      </xdr:nvSpPr>
      <xdr:spPr>
        <a:xfrm>
          <a:off x="6921500" y="70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67170</xdr:rowOff>
    </xdr:from>
    <xdr:to>
      <xdr:col>41</xdr:col>
      <xdr:colOff>50800</xdr:colOff>
      <xdr:row>41</xdr:row>
      <xdr:rowOff>86373</xdr:rowOff>
    </xdr:to>
    <xdr:cxnSp macro="">
      <xdr:nvCxnSpPr>
        <xdr:cNvPr id="134" name="直線コネクタ 133"/>
        <xdr:cNvCxnSpPr/>
      </xdr:nvCxnSpPr>
      <xdr:spPr>
        <a:xfrm flipV="1">
          <a:off x="6972300" y="709662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35"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36"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7"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38"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106925</xdr:rowOff>
    </xdr:from>
    <xdr:ext cx="469744" cy="259045"/>
    <xdr:sp macro="" textlink="">
      <xdr:nvSpPr>
        <xdr:cNvPr id="139" name="n_1mainValue【道路】&#10;一人当たり延長"/>
        <xdr:cNvSpPr txBox="1"/>
      </xdr:nvSpPr>
      <xdr:spPr>
        <a:xfrm>
          <a:off x="9391727" y="713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109135</xdr:rowOff>
    </xdr:from>
    <xdr:ext cx="469744" cy="259045"/>
    <xdr:sp macro="" textlink="">
      <xdr:nvSpPr>
        <xdr:cNvPr id="140" name="n_2mainValue【道路】&#10;一人当たり延長"/>
        <xdr:cNvSpPr txBox="1"/>
      </xdr:nvSpPr>
      <xdr:spPr>
        <a:xfrm>
          <a:off x="8515427" y="713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109097</xdr:rowOff>
    </xdr:from>
    <xdr:ext cx="469744" cy="259045"/>
    <xdr:sp macro="" textlink="">
      <xdr:nvSpPr>
        <xdr:cNvPr id="141" name="n_3mainValue【道路】&#10;一人当たり延長"/>
        <xdr:cNvSpPr txBox="1"/>
      </xdr:nvSpPr>
      <xdr:spPr>
        <a:xfrm>
          <a:off x="7626427" y="71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128300</xdr:rowOff>
    </xdr:from>
    <xdr:ext cx="469744" cy="259045"/>
    <xdr:sp macro="" textlink="">
      <xdr:nvSpPr>
        <xdr:cNvPr id="142" name="n_4mainValue【道路】&#10;一人当たり延長"/>
        <xdr:cNvSpPr txBox="1"/>
      </xdr:nvSpPr>
      <xdr:spPr>
        <a:xfrm>
          <a:off x="6737427" y="71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8" name="直線コネクタ 167"/>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9"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0" name="直線コネクタ 169"/>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1"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2" name="直線コネクタ 171"/>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3"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4" name="フローチャート: 判断 173"/>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5" name="フローチャート: 判断 174"/>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6" name="フローチャート: 判断 17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7" name="フローチャート: 判断 176"/>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84" name="楕円 183"/>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5" name="楕円 184"/>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96338</xdr:rowOff>
    </xdr:to>
    <xdr:cxnSp macro="">
      <xdr:nvCxnSpPr>
        <xdr:cNvPr id="186" name="直線コネクタ 185"/>
        <xdr:cNvCxnSpPr/>
      </xdr:nvCxnSpPr>
      <xdr:spPr>
        <a:xfrm>
          <a:off x="2908300" y="103604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87" name="楕円 186"/>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73478</xdr:rowOff>
    </xdr:to>
    <xdr:cxnSp macro="">
      <xdr:nvCxnSpPr>
        <xdr:cNvPr id="188" name="直線コネクタ 187"/>
        <xdr:cNvCxnSpPr/>
      </xdr:nvCxnSpPr>
      <xdr:spPr>
        <a:xfrm>
          <a:off x="2019300" y="103343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141877</xdr:rowOff>
    </xdr:from>
    <xdr:to>
      <xdr:col>6</xdr:col>
      <xdr:colOff>38100</xdr:colOff>
      <xdr:row>60</xdr:row>
      <xdr:rowOff>72027</xdr:rowOff>
    </xdr:to>
    <xdr:sp macro="" textlink="">
      <xdr:nvSpPr>
        <xdr:cNvPr id="189" name="楕円 188"/>
        <xdr:cNvSpPr/>
      </xdr:nvSpPr>
      <xdr:spPr>
        <a:xfrm>
          <a:off x="1079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21227</xdr:rowOff>
    </xdr:from>
    <xdr:to>
      <xdr:col>10</xdr:col>
      <xdr:colOff>114300</xdr:colOff>
      <xdr:row>60</xdr:row>
      <xdr:rowOff>47353</xdr:rowOff>
    </xdr:to>
    <xdr:cxnSp macro="">
      <xdr:nvCxnSpPr>
        <xdr:cNvPr id="190" name="直線コネクタ 189"/>
        <xdr:cNvCxnSpPr/>
      </xdr:nvCxnSpPr>
      <xdr:spPr>
        <a:xfrm>
          <a:off x="1130300" y="103082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191"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2"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93"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194"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195" name="n_1mainValue【橋りょう・トンネル】&#10;有形固定資産減価償却率"/>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6"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197" name="n_3mainValue【橋りょう・トンネル】&#10;有形固定資産減価償却率"/>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88554</xdr:rowOff>
    </xdr:from>
    <xdr:ext cx="405111" cy="259045"/>
    <xdr:sp macro="" textlink="">
      <xdr:nvSpPr>
        <xdr:cNvPr id="198" name="n_4mainValue【橋りょう・トンネル】&#10;有形固定資産減価償却率"/>
        <xdr:cNvSpPr txBox="1"/>
      </xdr:nvSpPr>
      <xdr:spPr>
        <a:xfrm>
          <a:off x="927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22" name="直線コネクタ 221"/>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3"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4" name="直線コネクタ 223"/>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5"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6" name="直線コネクタ 225"/>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27"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8" name="フローチャート: 判断 227"/>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9" name="フローチャート: 判断 228"/>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0" name="フローチャート: 判断 229"/>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31" name="フローチャート: 判断 230"/>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32" name="フローチャート: 判断 231"/>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107706</xdr:rowOff>
    </xdr:from>
    <xdr:to>
      <xdr:col>50</xdr:col>
      <xdr:colOff>165100</xdr:colOff>
      <xdr:row>64</xdr:row>
      <xdr:rowOff>37856</xdr:rowOff>
    </xdr:to>
    <xdr:sp macro="" textlink="">
      <xdr:nvSpPr>
        <xdr:cNvPr id="238" name="楕円 237"/>
        <xdr:cNvSpPr/>
      </xdr:nvSpPr>
      <xdr:spPr>
        <a:xfrm>
          <a:off x="9588500" y="10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108308</xdr:rowOff>
    </xdr:from>
    <xdr:to>
      <xdr:col>46</xdr:col>
      <xdr:colOff>38100</xdr:colOff>
      <xdr:row>64</xdr:row>
      <xdr:rowOff>38458</xdr:rowOff>
    </xdr:to>
    <xdr:sp macro="" textlink="">
      <xdr:nvSpPr>
        <xdr:cNvPr id="239" name="楕円 238"/>
        <xdr:cNvSpPr/>
      </xdr:nvSpPr>
      <xdr:spPr>
        <a:xfrm>
          <a:off x="8699500" y="109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158506</xdr:rowOff>
    </xdr:from>
    <xdr:to>
      <xdr:col>50</xdr:col>
      <xdr:colOff>114300</xdr:colOff>
      <xdr:row>63</xdr:row>
      <xdr:rowOff>159108</xdr:rowOff>
    </xdr:to>
    <xdr:cxnSp macro="">
      <xdr:nvCxnSpPr>
        <xdr:cNvPr id="240" name="直線コネクタ 239"/>
        <xdr:cNvCxnSpPr/>
      </xdr:nvCxnSpPr>
      <xdr:spPr>
        <a:xfrm flipV="1">
          <a:off x="8750300" y="10959856"/>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108437</xdr:rowOff>
    </xdr:from>
    <xdr:to>
      <xdr:col>41</xdr:col>
      <xdr:colOff>101600</xdr:colOff>
      <xdr:row>64</xdr:row>
      <xdr:rowOff>38587</xdr:rowOff>
    </xdr:to>
    <xdr:sp macro="" textlink="">
      <xdr:nvSpPr>
        <xdr:cNvPr id="241" name="楕円 240"/>
        <xdr:cNvSpPr/>
      </xdr:nvSpPr>
      <xdr:spPr>
        <a:xfrm>
          <a:off x="7810500" y="109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159108</xdr:rowOff>
    </xdr:from>
    <xdr:to>
      <xdr:col>45</xdr:col>
      <xdr:colOff>177800</xdr:colOff>
      <xdr:row>63</xdr:row>
      <xdr:rowOff>159237</xdr:rowOff>
    </xdr:to>
    <xdr:cxnSp macro="">
      <xdr:nvCxnSpPr>
        <xdr:cNvPr id="242" name="直線コネクタ 241"/>
        <xdr:cNvCxnSpPr/>
      </xdr:nvCxnSpPr>
      <xdr:spPr>
        <a:xfrm flipV="1">
          <a:off x="7861300" y="10960458"/>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110606</xdr:rowOff>
    </xdr:from>
    <xdr:to>
      <xdr:col>36</xdr:col>
      <xdr:colOff>165100</xdr:colOff>
      <xdr:row>64</xdr:row>
      <xdr:rowOff>40756</xdr:rowOff>
    </xdr:to>
    <xdr:sp macro="" textlink="">
      <xdr:nvSpPr>
        <xdr:cNvPr id="243" name="楕円 242"/>
        <xdr:cNvSpPr/>
      </xdr:nvSpPr>
      <xdr:spPr>
        <a:xfrm>
          <a:off x="6921500" y="10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159237</xdr:rowOff>
    </xdr:from>
    <xdr:to>
      <xdr:col>41</xdr:col>
      <xdr:colOff>50800</xdr:colOff>
      <xdr:row>63</xdr:row>
      <xdr:rowOff>161406</xdr:rowOff>
    </xdr:to>
    <xdr:cxnSp macro="">
      <xdr:nvCxnSpPr>
        <xdr:cNvPr id="244" name="直線コネクタ 243"/>
        <xdr:cNvCxnSpPr/>
      </xdr:nvCxnSpPr>
      <xdr:spPr>
        <a:xfrm flipV="1">
          <a:off x="6972300" y="10960587"/>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45"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46"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7"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48"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28983</xdr:rowOff>
    </xdr:from>
    <xdr:ext cx="534377" cy="259045"/>
    <xdr:sp macro="" textlink="">
      <xdr:nvSpPr>
        <xdr:cNvPr id="249" name="n_1mainValue【橋りょう・トンネル】&#10;一人当たり有形固定資産（償却資産）額"/>
        <xdr:cNvSpPr txBox="1"/>
      </xdr:nvSpPr>
      <xdr:spPr>
        <a:xfrm>
          <a:off x="9359411" y="110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29585</xdr:rowOff>
    </xdr:from>
    <xdr:ext cx="534377" cy="259045"/>
    <xdr:sp macro="" textlink="">
      <xdr:nvSpPr>
        <xdr:cNvPr id="250" name="n_2mainValue【橋りょう・トンネル】&#10;一人当たり有形固定資産（償却資産）額"/>
        <xdr:cNvSpPr txBox="1"/>
      </xdr:nvSpPr>
      <xdr:spPr>
        <a:xfrm>
          <a:off x="8483111" y="110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29714</xdr:rowOff>
    </xdr:from>
    <xdr:ext cx="534377" cy="259045"/>
    <xdr:sp macro="" textlink="">
      <xdr:nvSpPr>
        <xdr:cNvPr id="251" name="n_3mainValue【橋りょう・トンネル】&#10;一人当たり有形固定資産（償却資産）額"/>
        <xdr:cNvSpPr txBox="1"/>
      </xdr:nvSpPr>
      <xdr:spPr>
        <a:xfrm>
          <a:off x="7594111" y="110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31883</xdr:rowOff>
    </xdr:from>
    <xdr:ext cx="534377" cy="259045"/>
    <xdr:sp macro="" textlink="">
      <xdr:nvSpPr>
        <xdr:cNvPr id="252" name="n_4mainValue【橋りょう・トンネル】&#10;一人当たり有形固定資産（償却資産）額"/>
        <xdr:cNvSpPr txBox="1"/>
      </xdr:nvSpPr>
      <xdr:spPr>
        <a:xfrm>
          <a:off x="6705111" y="110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7" name="直線コネクタ 276"/>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80"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81" name="直線コネクタ 280"/>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82"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83" name="フローチャート: 判断 282"/>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6" name="フローチャート: 判断 285"/>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7" name="フローチャート: 判断 286"/>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3" name="楕円 292"/>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63500</xdr:rowOff>
    </xdr:from>
    <xdr:to>
      <xdr:col>15</xdr:col>
      <xdr:colOff>101600</xdr:colOff>
      <xdr:row>86</xdr:row>
      <xdr:rowOff>165100</xdr:rowOff>
    </xdr:to>
    <xdr:sp macro="" textlink="">
      <xdr:nvSpPr>
        <xdr:cNvPr id="294" name="楕円 293"/>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5" name="直線コネクタ 294"/>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96" name="楕円 295"/>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297" name="直線コネクタ 296"/>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98" name="楕円 297"/>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299" name="直線コネクタ 298"/>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0"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1"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02"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03"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04"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5"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6"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7"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31" name="直線コネクタ 330"/>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2"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3" name="直線コネクタ 332"/>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34"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5" name="直線コネクタ 334"/>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36"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7" name="フローチャート: 判断 336"/>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8" name="フローチャート: 判断 337"/>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9" name="フローチャート: 判断 338"/>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40" name="フローチャート: 判断 339"/>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41" name="フローチャート: 判断 340"/>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61595</xdr:rowOff>
    </xdr:from>
    <xdr:to>
      <xdr:col>50</xdr:col>
      <xdr:colOff>165100</xdr:colOff>
      <xdr:row>86</xdr:row>
      <xdr:rowOff>163195</xdr:rowOff>
    </xdr:to>
    <xdr:sp macro="" textlink="">
      <xdr:nvSpPr>
        <xdr:cNvPr id="347" name="楕円 346"/>
        <xdr:cNvSpPr/>
      </xdr:nvSpPr>
      <xdr:spPr>
        <a:xfrm>
          <a:off x="9588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61595</xdr:rowOff>
    </xdr:from>
    <xdr:to>
      <xdr:col>46</xdr:col>
      <xdr:colOff>38100</xdr:colOff>
      <xdr:row>86</xdr:row>
      <xdr:rowOff>163195</xdr:rowOff>
    </xdr:to>
    <xdr:sp macro="" textlink="">
      <xdr:nvSpPr>
        <xdr:cNvPr id="348" name="楕円 347"/>
        <xdr:cNvSpPr/>
      </xdr:nvSpPr>
      <xdr:spPr>
        <a:xfrm>
          <a:off x="8699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112395</xdr:rowOff>
    </xdr:from>
    <xdr:to>
      <xdr:col>50</xdr:col>
      <xdr:colOff>114300</xdr:colOff>
      <xdr:row>86</xdr:row>
      <xdr:rowOff>112395</xdr:rowOff>
    </xdr:to>
    <xdr:cxnSp macro="">
      <xdr:nvCxnSpPr>
        <xdr:cNvPr id="349" name="直線コネクタ 348"/>
        <xdr:cNvCxnSpPr/>
      </xdr:nvCxnSpPr>
      <xdr:spPr>
        <a:xfrm>
          <a:off x="8750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61595</xdr:rowOff>
    </xdr:from>
    <xdr:to>
      <xdr:col>41</xdr:col>
      <xdr:colOff>101600</xdr:colOff>
      <xdr:row>86</xdr:row>
      <xdr:rowOff>163195</xdr:rowOff>
    </xdr:to>
    <xdr:sp macro="" textlink="">
      <xdr:nvSpPr>
        <xdr:cNvPr id="350" name="楕円 349"/>
        <xdr:cNvSpPr/>
      </xdr:nvSpPr>
      <xdr:spPr>
        <a:xfrm>
          <a:off x="7810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112395</xdr:rowOff>
    </xdr:from>
    <xdr:to>
      <xdr:col>45</xdr:col>
      <xdr:colOff>177800</xdr:colOff>
      <xdr:row>86</xdr:row>
      <xdr:rowOff>112395</xdr:rowOff>
    </xdr:to>
    <xdr:cxnSp macro="">
      <xdr:nvCxnSpPr>
        <xdr:cNvPr id="351" name="直線コネクタ 350"/>
        <xdr:cNvCxnSpPr/>
      </xdr:nvCxnSpPr>
      <xdr:spPr>
        <a:xfrm>
          <a:off x="7861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61595</xdr:rowOff>
    </xdr:from>
    <xdr:to>
      <xdr:col>36</xdr:col>
      <xdr:colOff>165100</xdr:colOff>
      <xdr:row>86</xdr:row>
      <xdr:rowOff>163195</xdr:rowOff>
    </xdr:to>
    <xdr:sp macro="" textlink="">
      <xdr:nvSpPr>
        <xdr:cNvPr id="352" name="楕円 351"/>
        <xdr:cNvSpPr/>
      </xdr:nvSpPr>
      <xdr:spPr>
        <a:xfrm>
          <a:off x="6921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112395</xdr:rowOff>
    </xdr:from>
    <xdr:to>
      <xdr:col>41</xdr:col>
      <xdr:colOff>50800</xdr:colOff>
      <xdr:row>86</xdr:row>
      <xdr:rowOff>112395</xdr:rowOff>
    </xdr:to>
    <xdr:cxnSp macro="">
      <xdr:nvCxnSpPr>
        <xdr:cNvPr id="353" name="直線コネクタ 352"/>
        <xdr:cNvCxnSpPr/>
      </xdr:nvCxnSpPr>
      <xdr:spPr>
        <a:xfrm>
          <a:off x="6972300" y="14857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54"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55"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6"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57"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154322</xdr:rowOff>
    </xdr:from>
    <xdr:ext cx="469744" cy="259045"/>
    <xdr:sp macro="" textlink="">
      <xdr:nvSpPr>
        <xdr:cNvPr id="358" name="n_1mainValue【公営住宅】&#10;一人当たり面積"/>
        <xdr:cNvSpPr txBox="1"/>
      </xdr:nvSpPr>
      <xdr:spPr>
        <a:xfrm>
          <a:off x="93917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154322</xdr:rowOff>
    </xdr:from>
    <xdr:ext cx="469744" cy="259045"/>
    <xdr:sp macro="" textlink="">
      <xdr:nvSpPr>
        <xdr:cNvPr id="359" name="n_2mainValue【公営住宅】&#10;一人当たり面積"/>
        <xdr:cNvSpPr txBox="1"/>
      </xdr:nvSpPr>
      <xdr:spPr>
        <a:xfrm>
          <a:off x="8515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154322</xdr:rowOff>
    </xdr:from>
    <xdr:ext cx="469744" cy="259045"/>
    <xdr:sp macro="" textlink="">
      <xdr:nvSpPr>
        <xdr:cNvPr id="360" name="n_3mainValue【公営住宅】&#10;一人当たり面積"/>
        <xdr:cNvSpPr txBox="1"/>
      </xdr:nvSpPr>
      <xdr:spPr>
        <a:xfrm>
          <a:off x="7626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154322</xdr:rowOff>
    </xdr:from>
    <xdr:ext cx="469744" cy="259045"/>
    <xdr:sp macro="" textlink="">
      <xdr:nvSpPr>
        <xdr:cNvPr id="361" name="n_4mainValue【公営住宅】&#10;一人当たり面積"/>
        <xdr:cNvSpPr txBox="1"/>
      </xdr:nvSpPr>
      <xdr:spPr>
        <a:xfrm>
          <a:off x="6737427" y="148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03" name="直線コネクタ 402"/>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4"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5" name="直線コネクタ 404"/>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06"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07" name="直線コネクタ 406"/>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08"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09" name="フローチャート: 判断 408"/>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10" name="フローチャート: 判断 40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11" name="フローチャート: 判断 410"/>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2" name="フローチャート: 判断 411"/>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13" name="フローチャート: 判断 412"/>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419" name="楕円 418"/>
        <xdr:cNvSpPr/>
      </xdr:nvSpPr>
      <xdr:spPr>
        <a:xfrm>
          <a:off x="15430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133169</xdr:rowOff>
    </xdr:from>
    <xdr:to>
      <xdr:col>76</xdr:col>
      <xdr:colOff>165100</xdr:colOff>
      <xdr:row>41</xdr:row>
      <xdr:rowOff>63319</xdr:rowOff>
    </xdr:to>
    <xdr:sp macro="" textlink="">
      <xdr:nvSpPr>
        <xdr:cNvPr id="420" name="楕円 419"/>
        <xdr:cNvSpPr/>
      </xdr:nvSpPr>
      <xdr:spPr>
        <a:xfrm>
          <a:off x="14541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32113</xdr:rowOff>
    </xdr:to>
    <xdr:cxnSp macro="">
      <xdr:nvCxnSpPr>
        <xdr:cNvPr id="421" name="直線コネクタ 420"/>
        <xdr:cNvCxnSpPr/>
      </xdr:nvCxnSpPr>
      <xdr:spPr>
        <a:xfrm>
          <a:off x="14592300" y="7041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100512</xdr:rowOff>
    </xdr:from>
    <xdr:to>
      <xdr:col>72</xdr:col>
      <xdr:colOff>38100</xdr:colOff>
      <xdr:row>41</xdr:row>
      <xdr:rowOff>30662</xdr:rowOff>
    </xdr:to>
    <xdr:sp macro="" textlink="">
      <xdr:nvSpPr>
        <xdr:cNvPr id="422" name="楕円 421"/>
        <xdr:cNvSpPr/>
      </xdr:nvSpPr>
      <xdr:spPr>
        <a:xfrm>
          <a:off x="1365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151312</xdr:rowOff>
    </xdr:from>
    <xdr:to>
      <xdr:col>76</xdr:col>
      <xdr:colOff>114300</xdr:colOff>
      <xdr:row>41</xdr:row>
      <xdr:rowOff>12519</xdr:rowOff>
    </xdr:to>
    <xdr:cxnSp macro="">
      <xdr:nvCxnSpPr>
        <xdr:cNvPr id="423" name="直線コネクタ 422"/>
        <xdr:cNvCxnSpPr/>
      </xdr:nvCxnSpPr>
      <xdr:spPr>
        <a:xfrm>
          <a:off x="13703300" y="70093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424" name="楕円 423"/>
        <xdr:cNvSpPr/>
      </xdr:nvSpPr>
      <xdr:spPr>
        <a:xfrm>
          <a:off x="1276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151312</xdr:rowOff>
    </xdr:from>
    <xdr:to>
      <xdr:col>71</xdr:col>
      <xdr:colOff>177800</xdr:colOff>
      <xdr:row>40</xdr:row>
      <xdr:rowOff>154577</xdr:rowOff>
    </xdr:to>
    <xdr:cxnSp macro="">
      <xdr:nvCxnSpPr>
        <xdr:cNvPr id="425" name="直線コネクタ 424"/>
        <xdr:cNvCxnSpPr/>
      </xdr:nvCxnSpPr>
      <xdr:spPr>
        <a:xfrm flipV="1">
          <a:off x="12814300" y="700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26"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2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28"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29"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74040</xdr:rowOff>
    </xdr:from>
    <xdr:ext cx="405111" cy="259045"/>
    <xdr:sp macro="" textlink="">
      <xdr:nvSpPr>
        <xdr:cNvPr id="430" name="n_1mainValue【認定こども園・幼稚園・保育所】&#10;有形固定資産減価償却率"/>
        <xdr:cNvSpPr txBox="1"/>
      </xdr:nvSpPr>
      <xdr:spPr>
        <a:xfrm>
          <a:off x="15266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54446</xdr:rowOff>
    </xdr:from>
    <xdr:ext cx="405111" cy="259045"/>
    <xdr:sp macro="" textlink="">
      <xdr:nvSpPr>
        <xdr:cNvPr id="431" name="n_2mainValue【認定こども園・幼稚園・保育所】&#10;有形固定資産減価償却率"/>
        <xdr:cNvSpPr txBox="1"/>
      </xdr:nvSpPr>
      <xdr:spPr>
        <a:xfrm>
          <a:off x="14389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21789</xdr:rowOff>
    </xdr:from>
    <xdr:ext cx="405111" cy="259045"/>
    <xdr:sp macro="" textlink="">
      <xdr:nvSpPr>
        <xdr:cNvPr id="432" name="n_3mainValue【認定こども園・幼稚園・保育所】&#10;有形固定資産減価償却率"/>
        <xdr:cNvSpPr txBox="1"/>
      </xdr:nvSpPr>
      <xdr:spPr>
        <a:xfrm>
          <a:off x="13500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433" name="n_4mainValue【認定こども園・幼稚園・保育所】&#10;有形固定資産減価償却率"/>
        <xdr:cNvSpPr txBox="1"/>
      </xdr:nvSpPr>
      <xdr:spPr>
        <a:xfrm>
          <a:off x="12611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55" name="直線コネクタ 454"/>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9" name="直線コネクタ 45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60"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61" name="フローチャート: 判断 460"/>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62" name="フローチャート: 判断 461"/>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63" name="フローチャート: 判断 46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64" name="フローチャート: 判断 463"/>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65" name="フローチャート: 判断 464"/>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71" name="楕円 470"/>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61976</xdr:rowOff>
    </xdr:from>
    <xdr:to>
      <xdr:col>107</xdr:col>
      <xdr:colOff>101600</xdr:colOff>
      <xdr:row>40</xdr:row>
      <xdr:rowOff>163576</xdr:rowOff>
    </xdr:to>
    <xdr:sp macro="" textlink="">
      <xdr:nvSpPr>
        <xdr:cNvPr id="472" name="楕円 471"/>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112776</xdr:rowOff>
    </xdr:to>
    <xdr:cxnSp macro="">
      <xdr:nvCxnSpPr>
        <xdr:cNvPr id="473" name="直線コネクタ 472"/>
        <xdr:cNvCxnSpPr/>
      </xdr:nvCxnSpPr>
      <xdr:spPr>
        <a:xfrm>
          <a:off x="20434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61976</xdr:rowOff>
    </xdr:from>
    <xdr:to>
      <xdr:col>102</xdr:col>
      <xdr:colOff>165100</xdr:colOff>
      <xdr:row>40</xdr:row>
      <xdr:rowOff>163576</xdr:rowOff>
    </xdr:to>
    <xdr:sp macro="" textlink="">
      <xdr:nvSpPr>
        <xdr:cNvPr id="474" name="楕円 473"/>
        <xdr:cNvSpPr/>
      </xdr:nvSpPr>
      <xdr:spPr>
        <a:xfrm>
          <a:off x="19494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112776</xdr:rowOff>
    </xdr:from>
    <xdr:to>
      <xdr:col>107</xdr:col>
      <xdr:colOff>50800</xdr:colOff>
      <xdr:row>40</xdr:row>
      <xdr:rowOff>112776</xdr:rowOff>
    </xdr:to>
    <xdr:cxnSp macro="">
      <xdr:nvCxnSpPr>
        <xdr:cNvPr id="475" name="直線コネクタ 474"/>
        <xdr:cNvCxnSpPr/>
      </xdr:nvCxnSpPr>
      <xdr:spPr>
        <a:xfrm>
          <a:off x="19545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76" name="楕円 475"/>
        <xdr:cNvSpPr/>
      </xdr:nvSpPr>
      <xdr:spPr>
        <a:xfrm>
          <a:off x="18605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112776</xdr:rowOff>
    </xdr:from>
    <xdr:to>
      <xdr:col>102</xdr:col>
      <xdr:colOff>114300</xdr:colOff>
      <xdr:row>40</xdr:row>
      <xdr:rowOff>121920</xdr:rowOff>
    </xdr:to>
    <xdr:cxnSp macro="">
      <xdr:nvCxnSpPr>
        <xdr:cNvPr id="477" name="直線コネクタ 476"/>
        <xdr:cNvCxnSpPr/>
      </xdr:nvCxnSpPr>
      <xdr:spPr>
        <a:xfrm flipV="1">
          <a:off x="18656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78"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79"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80"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81"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82"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154703</xdr:rowOff>
    </xdr:from>
    <xdr:ext cx="469744" cy="259045"/>
    <xdr:sp macro="" textlink="">
      <xdr:nvSpPr>
        <xdr:cNvPr id="483" name="n_2mainValue【認定こども園・幼稚園・保育所】&#10;一人当たり面積"/>
        <xdr:cNvSpPr txBox="1"/>
      </xdr:nvSpPr>
      <xdr:spPr>
        <a:xfrm>
          <a:off x="20199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154703</xdr:rowOff>
    </xdr:from>
    <xdr:ext cx="469744" cy="259045"/>
    <xdr:sp macro="" textlink="">
      <xdr:nvSpPr>
        <xdr:cNvPr id="484" name="n_3mainValue【認定こども園・幼稚園・保育所】&#10;一人当たり面積"/>
        <xdr:cNvSpPr txBox="1"/>
      </xdr:nvSpPr>
      <xdr:spPr>
        <a:xfrm>
          <a:off x="19310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485" name="n_4mainValue【認定こども園・幼稚園・保育所】&#10;一人当たり面積"/>
        <xdr:cNvSpPr txBox="1"/>
      </xdr:nvSpPr>
      <xdr:spPr>
        <a:xfrm>
          <a:off x="18421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10" name="直線コネクタ 509"/>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11"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12" name="直線コネクタ 511"/>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13"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14" name="直線コネクタ 513"/>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15"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16" name="フローチャート: 判断 515"/>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17" name="フローチャート: 判断 516"/>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18" name="フローチャート: 判断 517"/>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19" name="フローチャート: 判断 518"/>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20" name="フローチャート: 判断 519"/>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26" name="楕円 525"/>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27" name="楕円 526"/>
        <xdr:cNvSpPr/>
      </xdr:nvSpPr>
      <xdr:spPr>
        <a:xfrm>
          <a:off x="1454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43815</xdr:rowOff>
    </xdr:from>
    <xdr:to>
      <xdr:col>81</xdr:col>
      <xdr:colOff>50800</xdr:colOff>
      <xdr:row>60</xdr:row>
      <xdr:rowOff>80010</xdr:rowOff>
    </xdr:to>
    <xdr:cxnSp macro="">
      <xdr:nvCxnSpPr>
        <xdr:cNvPr id="528" name="直線コネクタ 527"/>
        <xdr:cNvCxnSpPr/>
      </xdr:nvCxnSpPr>
      <xdr:spPr>
        <a:xfrm>
          <a:off x="14592300" y="1033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29" name="楕円 528"/>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43815</xdr:rowOff>
    </xdr:from>
    <xdr:to>
      <xdr:col>76</xdr:col>
      <xdr:colOff>114300</xdr:colOff>
      <xdr:row>61</xdr:row>
      <xdr:rowOff>38100</xdr:rowOff>
    </xdr:to>
    <xdr:cxnSp macro="">
      <xdr:nvCxnSpPr>
        <xdr:cNvPr id="530" name="直線コネクタ 529"/>
        <xdr:cNvCxnSpPr/>
      </xdr:nvCxnSpPr>
      <xdr:spPr>
        <a:xfrm flipV="1">
          <a:off x="13703300" y="103308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137795</xdr:rowOff>
    </xdr:from>
    <xdr:to>
      <xdr:col>67</xdr:col>
      <xdr:colOff>101600</xdr:colOff>
      <xdr:row>61</xdr:row>
      <xdr:rowOff>67945</xdr:rowOff>
    </xdr:to>
    <xdr:sp macro="" textlink="">
      <xdr:nvSpPr>
        <xdr:cNvPr id="531" name="楕円 530"/>
        <xdr:cNvSpPr/>
      </xdr:nvSpPr>
      <xdr:spPr>
        <a:xfrm>
          <a:off x="12763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61</xdr:row>
      <xdr:rowOff>38100</xdr:rowOff>
    </xdr:to>
    <xdr:cxnSp macro="">
      <xdr:nvCxnSpPr>
        <xdr:cNvPr id="532" name="直線コネクタ 531"/>
        <xdr:cNvCxnSpPr/>
      </xdr:nvCxnSpPr>
      <xdr:spPr>
        <a:xfrm>
          <a:off x="12814300" y="104755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33"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34"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35"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36"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37" name="n_1mainValue【学校施設】&#10;有形固定資産減価償却率"/>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38" name="n_2mainValue【学校施設】&#10;有形固定資産減価償却率"/>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39"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59072</xdr:rowOff>
    </xdr:from>
    <xdr:ext cx="405111" cy="259045"/>
    <xdr:sp macro="" textlink="">
      <xdr:nvSpPr>
        <xdr:cNvPr id="540" name="n_4mainValue【学校施設】&#10;有形固定資産減価償却率"/>
        <xdr:cNvSpPr txBox="1"/>
      </xdr:nvSpPr>
      <xdr:spPr>
        <a:xfrm>
          <a:off x="12611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64" name="直線コネクタ 563"/>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5"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6" name="直線コネクタ 565"/>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67"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68" name="直線コネクタ 567"/>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69"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70" name="フローチャート: 判断 569"/>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71" name="フローチャート: 判断 570"/>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2" name="フローチャート: 判断 571"/>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73" name="フローチャート: 判断 572"/>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74" name="フローチャート: 判断 573"/>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100457</xdr:rowOff>
    </xdr:from>
    <xdr:to>
      <xdr:col>112</xdr:col>
      <xdr:colOff>38100</xdr:colOff>
      <xdr:row>63</xdr:row>
      <xdr:rowOff>30607</xdr:rowOff>
    </xdr:to>
    <xdr:sp macro="" textlink="">
      <xdr:nvSpPr>
        <xdr:cNvPr id="580" name="楕円 579"/>
        <xdr:cNvSpPr/>
      </xdr:nvSpPr>
      <xdr:spPr>
        <a:xfrm>
          <a:off x="21272500" y="107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100838</xdr:rowOff>
    </xdr:from>
    <xdr:to>
      <xdr:col>107</xdr:col>
      <xdr:colOff>101600</xdr:colOff>
      <xdr:row>63</xdr:row>
      <xdr:rowOff>30988</xdr:rowOff>
    </xdr:to>
    <xdr:sp macro="" textlink="">
      <xdr:nvSpPr>
        <xdr:cNvPr id="581" name="楕円 580"/>
        <xdr:cNvSpPr/>
      </xdr:nvSpPr>
      <xdr:spPr>
        <a:xfrm>
          <a:off x="20383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151257</xdr:rowOff>
    </xdr:from>
    <xdr:to>
      <xdr:col>111</xdr:col>
      <xdr:colOff>177800</xdr:colOff>
      <xdr:row>62</xdr:row>
      <xdr:rowOff>151638</xdr:rowOff>
    </xdr:to>
    <xdr:cxnSp macro="">
      <xdr:nvCxnSpPr>
        <xdr:cNvPr id="582" name="直線コネクタ 581"/>
        <xdr:cNvCxnSpPr/>
      </xdr:nvCxnSpPr>
      <xdr:spPr>
        <a:xfrm flipV="1">
          <a:off x="20434300" y="107811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143701</xdr:rowOff>
    </xdr:from>
    <xdr:to>
      <xdr:col>102</xdr:col>
      <xdr:colOff>165100</xdr:colOff>
      <xdr:row>63</xdr:row>
      <xdr:rowOff>73851</xdr:rowOff>
    </xdr:to>
    <xdr:sp macro="" textlink="">
      <xdr:nvSpPr>
        <xdr:cNvPr id="583" name="楕円 582"/>
        <xdr:cNvSpPr/>
      </xdr:nvSpPr>
      <xdr:spPr>
        <a:xfrm>
          <a:off x="19494500" y="107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151638</xdr:rowOff>
    </xdr:from>
    <xdr:to>
      <xdr:col>107</xdr:col>
      <xdr:colOff>50800</xdr:colOff>
      <xdr:row>63</xdr:row>
      <xdr:rowOff>23051</xdr:rowOff>
    </xdr:to>
    <xdr:cxnSp macro="">
      <xdr:nvCxnSpPr>
        <xdr:cNvPr id="584" name="直線コネクタ 583"/>
        <xdr:cNvCxnSpPr/>
      </xdr:nvCxnSpPr>
      <xdr:spPr>
        <a:xfrm flipV="1">
          <a:off x="19545300" y="10781538"/>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111696</xdr:rowOff>
    </xdr:from>
    <xdr:to>
      <xdr:col>98</xdr:col>
      <xdr:colOff>38100</xdr:colOff>
      <xdr:row>63</xdr:row>
      <xdr:rowOff>41846</xdr:rowOff>
    </xdr:to>
    <xdr:sp macro="" textlink="">
      <xdr:nvSpPr>
        <xdr:cNvPr id="585" name="楕円 584"/>
        <xdr:cNvSpPr/>
      </xdr:nvSpPr>
      <xdr:spPr>
        <a:xfrm>
          <a:off x="18605500" y="107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162496</xdr:rowOff>
    </xdr:from>
    <xdr:to>
      <xdr:col>102</xdr:col>
      <xdr:colOff>114300</xdr:colOff>
      <xdr:row>63</xdr:row>
      <xdr:rowOff>23051</xdr:rowOff>
    </xdr:to>
    <xdr:cxnSp macro="">
      <xdr:nvCxnSpPr>
        <xdr:cNvPr id="586" name="直線コネクタ 585"/>
        <xdr:cNvCxnSpPr/>
      </xdr:nvCxnSpPr>
      <xdr:spPr>
        <a:xfrm>
          <a:off x="18656300" y="1079239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87"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8"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89"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90"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21734</xdr:rowOff>
    </xdr:from>
    <xdr:ext cx="469744" cy="259045"/>
    <xdr:sp macro="" textlink="">
      <xdr:nvSpPr>
        <xdr:cNvPr id="591" name="n_1mainValue【学校施設】&#10;一人当たり面積"/>
        <xdr:cNvSpPr txBox="1"/>
      </xdr:nvSpPr>
      <xdr:spPr>
        <a:xfrm>
          <a:off x="21075727" y="108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22115</xdr:rowOff>
    </xdr:from>
    <xdr:ext cx="469744" cy="259045"/>
    <xdr:sp macro="" textlink="">
      <xdr:nvSpPr>
        <xdr:cNvPr id="592" name="n_2mainValue【学校施設】&#10;一人当たり面積"/>
        <xdr:cNvSpPr txBox="1"/>
      </xdr:nvSpPr>
      <xdr:spPr>
        <a:xfrm>
          <a:off x="20199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64978</xdr:rowOff>
    </xdr:from>
    <xdr:ext cx="469744" cy="259045"/>
    <xdr:sp macro="" textlink="">
      <xdr:nvSpPr>
        <xdr:cNvPr id="593" name="n_3mainValue【学校施設】&#10;一人当たり面積"/>
        <xdr:cNvSpPr txBox="1"/>
      </xdr:nvSpPr>
      <xdr:spPr>
        <a:xfrm>
          <a:off x="19310427" y="108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32973</xdr:rowOff>
    </xdr:from>
    <xdr:ext cx="469744" cy="259045"/>
    <xdr:sp macro="" textlink="">
      <xdr:nvSpPr>
        <xdr:cNvPr id="594" name="n_4mainValue【学校施設】&#10;一人当たり面積"/>
        <xdr:cNvSpPr txBox="1"/>
      </xdr:nvSpPr>
      <xdr:spPr>
        <a:xfrm>
          <a:off x="18421427" y="1083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1" name="テキスト ボックス 6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3" name="テキスト ボックス 63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35" name="直線コネクタ 634"/>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7" name="直線コネクタ 63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38"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39" name="直線コネクタ 638"/>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40"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1" name="フローチャート: 判断 640"/>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42" name="フローチャート: 判断 641"/>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43" name="フローチャート: 判断 642"/>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44" name="フローチャート: 判断 643"/>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45" name="フローチャート: 判断 644"/>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80645</xdr:rowOff>
    </xdr:from>
    <xdr:to>
      <xdr:col>81</xdr:col>
      <xdr:colOff>101600</xdr:colOff>
      <xdr:row>105</xdr:row>
      <xdr:rowOff>10795</xdr:rowOff>
    </xdr:to>
    <xdr:sp macro="" textlink="">
      <xdr:nvSpPr>
        <xdr:cNvPr id="651" name="楕円 650"/>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652" name="楕円 651"/>
        <xdr:cNvSpPr/>
      </xdr:nvSpPr>
      <xdr:spPr>
        <a:xfrm>
          <a:off x="14541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131445</xdr:rowOff>
    </xdr:to>
    <xdr:cxnSp macro="">
      <xdr:nvCxnSpPr>
        <xdr:cNvPr id="653" name="直線コネクタ 652"/>
        <xdr:cNvCxnSpPr/>
      </xdr:nvCxnSpPr>
      <xdr:spPr>
        <a:xfrm>
          <a:off x="14592300" y="179127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654" name="楕円 653"/>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81914</xdr:rowOff>
    </xdr:to>
    <xdr:cxnSp macro="">
      <xdr:nvCxnSpPr>
        <xdr:cNvPr id="655" name="直線コネクタ 654"/>
        <xdr:cNvCxnSpPr/>
      </xdr:nvCxnSpPr>
      <xdr:spPr>
        <a:xfrm>
          <a:off x="13703300" y="178689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27305</xdr:rowOff>
    </xdr:from>
    <xdr:to>
      <xdr:col>67</xdr:col>
      <xdr:colOff>101600</xdr:colOff>
      <xdr:row>103</xdr:row>
      <xdr:rowOff>128905</xdr:rowOff>
    </xdr:to>
    <xdr:sp macro="" textlink="">
      <xdr:nvSpPr>
        <xdr:cNvPr id="656" name="楕円 655"/>
        <xdr:cNvSpPr/>
      </xdr:nvSpPr>
      <xdr:spPr>
        <a:xfrm>
          <a:off x="12763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78105</xdr:rowOff>
    </xdr:from>
    <xdr:to>
      <xdr:col>71</xdr:col>
      <xdr:colOff>177800</xdr:colOff>
      <xdr:row>104</xdr:row>
      <xdr:rowOff>38100</xdr:rowOff>
    </xdr:to>
    <xdr:cxnSp macro="">
      <xdr:nvCxnSpPr>
        <xdr:cNvPr id="657" name="直線コネクタ 656"/>
        <xdr:cNvCxnSpPr/>
      </xdr:nvCxnSpPr>
      <xdr:spPr>
        <a:xfrm>
          <a:off x="12814300" y="177374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5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5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60"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61"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1922</xdr:rowOff>
    </xdr:from>
    <xdr:ext cx="405111" cy="259045"/>
    <xdr:sp macro="" textlink="">
      <xdr:nvSpPr>
        <xdr:cNvPr id="662" name="n_1main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663" name="n_2mainValue【公民館】&#10;有形固定資産減価償却率"/>
        <xdr:cNvSpPr txBox="1"/>
      </xdr:nvSpPr>
      <xdr:spPr>
        <a:xfrm>
          <a:off x="14389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105427</xdr:rowOff>
    </xdr:from>
    <xdr:ext cx="405111" cy="259045"/>
    <xdr:sp macro="" textlink="">
      <xdr:nvSpPr>
        <xdr:cNvPr id="664" name="n_3mainValue【公民館】&#10;有形固定資産減価償却率"/>
        <xdr:cNvSpPr txBox="1"/>
      </xdr:nvSpPr>
      <xdr:spPr>
        <a:xfrm>
          <a:off x="13500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145432</xdr:rowOff>
    </xdr:from>
    <xdr:ext cx="405111" cy="259045"/>
    <xdr:sp macro="" textlink="">
      <xdr:nvSpPr>
        <xdr:cNvPr id="665" name="n_4mainValue【公民館】&#10;有形固定資産減価償却率"/>
        <xdr:cNvSpPr txBox="1"/>
      </xdr:nvSpPr>
      <xdr:spPr>
        <a:xfrm>
          <a:off x="12611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691" name="直線コネクタ 69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69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693" name="直線コネクタ 69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9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95" name="直線コネクタ 69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69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697" name="フローチャート: 判断 69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698" name="フローチャート: 判断 69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99" name="フローチャート: 判断 69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00" name="フローチャート: 判断 69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01" name="フローチャート: 判断 70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707" name="楕円 706"/>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2539</xdr:rowOff>
    </xdr:from>
    <xdr:to>
      <xdr:col>107</xdr:col>
      <xdr:colOff>101600</xdr:colOff>
      <xdr:row>108</xdr:row>
      <xdr:rowOff>104139</xdr:rowOff>
    </xdr:to>
    <xdr:sp macro="" textlink="">
      <xdr:nvSpPr>
        <xdr:cNvPr id="708" name="楕円 707"/>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709" name="直線コネクタ 708"/>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10" name="楕円 709"/>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711" name="直線コネクタ 710"/>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64588</xdr:rowOff>
    </xdr:from>
    <xdr:to>
      <xdr:col>98</xdr:col>
      <xdr:colOff>38100</xdr:colOff>
      <xdr:row>108</xdr:row>
      <xdr:rowOff>166188</xdr:rowOff>
    </xdr:to>
    <xdr:sp macro="" textlink="">
      <xdr:nvSpPr>
        <xdr:cNvPr id="712" name="楕円 711"/>
        <xdr:cNvSpPr/>
      </xdr:nvSpPr>
      <xdr:spPr>
        <a:xfrm>
          <a:off x="18605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115388</xdr:rowOff>
    </xdr:to>
    <xdr:cxnSp macro="">
      <xdr:nvCxnSpPr>
        <xdr:cNvPr id="713" name="直線コネクタ 712"/>
        <xdr:cNvCxnSpPr/>
      </xdr:nvCxnSpPr>
      <xdr:spPr>
        <a:xfrm flipV="1">
          <a:off x="18656300" y="18569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14"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15"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16"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17"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718" name="n_1mainValue【公民館】&#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19" name="n_2mainValue【公民館】&#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20" name="n_3mainValue【公民館】&#10;一人当たり面積"/>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157315</xdr:rowOff>
    </xdr:from>
    <xdr:ext cx="469744" cy="259045"/>
    <xdr:sp macro="" textlink="">
      <xdr:nvSpPr>
        <xdr:cNvPr id="721" name="n_4mainValue【公民館】&#10;一人当たり面積"/>
        <xdr:cNvSpPr txBox="1"/>
      </xdr:nvSpPr>
      <xdr:spPr>
        <a:xfrm>
          <a:off x="18421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施設類型別の有形固定資産減価償却率のうち、本市の中で最も高い値は公営住宅の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100</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％であり、類似団体内平均値を大きく超えているのは、耐用年数を大きく超過しているためである。このため、令和元年度に策定した個別施設計画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公共施設</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おいては現建物の廃止を方針とし、令和元年度に改訂した住宅マスタープランの中で、民間住宅ストックを活用した借上公営住宅の供給方法の検討など、公営住宅の在り方を示していく。認定こども園・幼稚園・保育所の有形固定資産減価償却率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85.8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％となっており、本市の中でも公営住宅に次ぐ高い値を示している。今後は、人口減少に伴う保育需要も見極めつつ、個別施設計画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公共施設</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に基づき、公共施設再編により生じる跡地に再整備するなど、認定こども園・幼稚園・保育所の在り方を示していく。また、学校施設については、順次中規模改修等を進めていることから、平成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年度より類似団体内平均値を下回っている。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なお、令和２年度決算に係る固定資産台帳については、令和３年３月</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日時点で未整備であるため、令和２年度の当該団体値等は表示されていません。</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4" name="楕円 73"/>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27033</xdr:rowOff>
    </xdr:from>
    <xdr:to>
      <xdr:col>15</xdr:col>
      <xdr:colOff>101600</xdr:colOff>
      <xdr:row>36</xdr:row>
      <xdr:rowOff>128633</xdr:rowOff>
    </xdr:to>
    <xdr:sp macro="" textlink="">
      <xdr:nvSpPr>
        <xdr:cNvPr id="75" name="楕円 74"/>
        <xdr:cNvSpPr/>
      </xdr:nvSpPr>
      <xdr:spPr>
        <a:xfrm>
          <a:off x="2857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77833</xdr:rowOff>
    </xdr:to>
    <xdr:cxnSp macro="">
      <xdr:nvCxnSpPr>
        <xdr:cNvPr id="76" name="直線コネクタ 75"/>
        <xdr:cNvCxnSpPr/>
      </xdr:nvCxnSpPr>
      <xdr:spPr>
        <a:xfrm>
          <a:off x="2908300" y="6250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27033</xdr:rowOff>
    </xdr:from>
    <xdr:to>
      <xdr:col>10</xdr:col>
      <xdr:colOff>165100</xdr:colOff>
      <xdr:row>36</xdr:row>
      <xdr:rowOff>128633</xdr:rowOff>
    </xdr:to>
    <xdr:sp macro="" textlink="">
      <xdr:nvSpPr>
        <xdr:cNvPr id="77" name="楕円 76"/>
        <xdr:cNvSpPr/>
      </xdr:nvSpPr>
      <xdr:spPr>
        <a:xfrm>
          <a:off x="1968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77833</xdr:rowOff>
    </xdr:from>
    <xdr:to>
      <xdr:col>15</xdr:col>
      <xdr:colOff>50800</xdr:colOff>
      <xdr:row>36</xdr:row>
      <xdr:rowOff>77833</xdr:rowOff>
    </xdr:to>
    <xdr:cxnSp macro="">
      <xdr:nvCxnSpPr>
        <xdr:cNvPr id="78" name="直線コネクタ 77"/>
        <xdr:cNvCxnSpPr/>
      </xdr:nvCxnSpPr>
      <xdr:spPr>
        <a:xfrm>
          <a:off x="2019300" y="6250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79" name="楕円 78"/>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77833</xdr:rowOff>
    </xdr:from>
    <xdr:to>
      <xdr:col>10</xdr:col>
      <xdr:colOff>114300</xdr:colOff>
      <xdr:row>37</xdr:row>
      <xdr:rowOff>100693</xdr:rowOff>
    </xdr:to>
    <xdr:cxnSp macro="">
      <xdr:nvCxnSpPr>
        <xdr:cNvPr id="80" name="直線コネクタ 79"/>
        <xdr:cNvCxnSpPr/>
      </xdr:nvCxnSpPr>
      <xdr:spPr>
        <a:xfrm flipV="1">
          <a:off x="1130300" y="6250033"/>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1"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2"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3"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5" name="n_1mainValue【図書館】&#10;有形固定資産減価償却率"/>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145160</xdr:rowOff>
    </xdr:from>
    <xdr:ext cx="405111" cy="259045"/>
    <xdr:sp macro="" textlink="">
      <xdr:nvSpPr>
        <xdr:cNvPr id="86" name="n_2mainValue【図書館】&#10;有形固定資産減価償却率"/>
        <xdr:cNvSpPr txBox="1"/>
      </xdr:nvSpPr>
      <xdr:spPr>
        <a:xfrm>
          <a:off x="2705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145160</xdr:rowOff>
    </xdr:from>
    <xdr:ext cx="405111" cy="259045"/>
    <xdr:sp macro="" textlink="">
      <xdr:nvSpPr>
        <xdr:cNvPr id="87" name="n_3mainValue【図書館】&#10;有形固定資産減価償却率"/>
        <xdr:cNvSpPr txBox="1"/>
      </xdr:nvSpPr>
      <xdr:spPr>
        <a:xfrm>
          <a:off x="1816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88"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8" name="直線コネクタ 107"/>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1"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2" name="直線コネクタ 111"/>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3"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4" name="フローチャート: 判断 113"/>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7" name="フローチャート: 判断 116"/>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4" name="楕円 123"/>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25" name="楕円 124"/>
        <xdr:cNvSpPr/>
      </xdr:nvSpPr>
      <xdr:spPr>
        <a:xfrm>
          <a:off x="869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127635</xdr:rowOff>
    </xdr:to>
    <xdr:cxnSp macro="">
      <xdr:nvCxnSpPr>
        <xdr:cNvPr id="126" name="直線コネクタ 125"/>
        <xdr:cNvCxnSpPr/>
      </xdr:nvCxnSpPr>
      <xdr:spPr>
        <a:xfrm>
          <a:off x="8750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76835</xdr:rowOff>
    </xdr:from>
    <xdr:to>
      <xdr:col>41</xdr:col>
      <xdr:colOff>101600</xdr:colOff>
      <xdr:row>40</xdr:row>
      <xdr:rowOff>6985</xdr:rowOff>
    </xdr:to>
    <xdr:sp macro="" textlink="">
      <xdr:nvSpPr>
        <xdr:cNvPr id="127" name="楕円 126"/>
        <xdr:cNvSpPr/>
      </xdr:nvSpPr>
      <xdr:spPr>
        <a:xfrm>
          <a:off x="781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127635</xdr:rowOff>
    </xdr:from>
    <xdr:to>
      <xdr:col>45</xdr:col>
      <xdr:colOff>177800</xdr:colOff>
      <xdr:row>39</xdr:row>
      <xdr:rowOff>127635</xdr:rowOff>
    </xdr:to>
    <xdr:cxnSp macro="">
      <xdr:nvCxnSpPr>
        <xdr:cNvPr id="128" name="直線コネクタ 127"/>
        <xdr:cNvCxnSpPr/>
      </xdr:nvCxnSpPr>
      <xdr:spPr>
        <a:xfrm>
          <a:off x="7861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9" name="楕円 128"/>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127635</xdr:rowOff>
    </xdr:to>
    <xdr:cxnSp macro="">
      <xdr:nvCxnSpPr>
        <xdr:cNvPr id="130" name="直線コネクタ 129"/>
        <xdr:cNvCxnSpPr/>
      </xdr:nvCxnSpPr>
      <xdr:spPr>
        <a:xfrm>
          <a:off x="6972300" y="6797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1"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2"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3"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34"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23512</xdr:rowOff>
    </xdr:from>
    <xdr:ext cx="469744" cy="259045"/>
    <xdr:sp macro="" textlink="">
      <xdr:nvSpPr>
        <xdr:cNvPr id="135" name="n_1main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6" name="n_2main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7" name="n_3main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38" name="n_4main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3" name="直線コネクタ 162"/>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5" name="直線コネクタ 16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6"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7" name="直線コネクタ 166"/>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68"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9" name="フローチャート: 判断 168"/>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0" name="フローチャート: 判断 169"/>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1" name="フローチャート: 判断 170"/>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2" name="フローチャート: 判断 171"/>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3" name="フローチャート: 判断 172"/>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79" name="楕円 178"/>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74930</xdr:rowOff>
    </xdr:from>
    <xdr:to>
      <xdr:col>15</xdr:col>
      <xdr:colOff>101600</xdr:colOff>
      <xdr:row>61</xdr:row>
      <xdr:rowOff>5080</xdr:rowOff>
    </xdr:to>
    <xdr:sp macro="" textlink="">
      <xdr:nvSpPr>
        <xdr:cNvPr id="180" name="楕円 179"/>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158115</xdr:rowOff>
    </xdr:to>
    <xdr:cxnSp macro="">
      <xdr:nvCxnSpPr>
        <xdr:cNvPr id="181" name="直線コネクタ 180"/>
        <xdr:cNvCxnSpPr/>
      </xdr:nvCxnSpPr>
      <xdr:spPr>
        <a:xfrm>
          <a:off x="2908300" y="1041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82" name="楕円 181"/>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125730</xdr:rowOff>
    </xdr:to>
    <xdr:cxnSp macro="">
      <xdr:nvCxnSpPr>
        <xdr:cNvPr id="183" name="直線コネクタ 182"/>
        <xdr:cNvCxnSpPr/>
      </xdr:nvCxnSpPr>
      <xdr:spPr>
        <a:xfrm>
          <a:off x="2019300" y="10380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楕円 183"/>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93345</xdr:rowOff>
    </xdr:to>
    <xdr:cxnSp macro="">
      <xdr:nvCxnSpPr>
        <xdr:cNvPr id="185" name="直線コネクタ 184"/>
        <xdr:cNvCxnSpPr/>
      </xdr:nvCxnSpPr>
      <xdr:spPr>
        <a:xfrm>
          <a:off x="1130300" y="1028700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86"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7"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8"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89"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90"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91"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192"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193" name="n_4mainValue【体育館・プー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9" name="直線コネクタ 218"/>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22"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3" name="直線コネクタ 222"/>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24"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5" name="フローチャート: 判断 224"/>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7" name="フローチャート: 判断 226"/>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8" name="フローチャート: 判断 227"/>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9" name="フローチャート: 判断 228"/>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125549</xdr:rowOff>
    </xdr:from>
    <xdr:to>
      <xdr:col>50</xdr:col>
      <xdr:colOff>165100</xdr:colOff>
      <xdr:row>63</xdr:row>
      <xdr:rowOff>55699</xdr:rowOff>
    </xdr:to>
    <xdr:sp macro="" textlink="">
      <xdr:nvSpPr>
        <xdr:cNvPr id="235" name="楕円 234"/>
        <xdr:cNvSpPr/>
      </xdr:nvSpPr>
      <xdr:spPr>
        <a:xfrm>
          <a:off x="9588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127181</xdr:rowOff>
    </xdr:from>
    <xdr:to>
      <xdr:col>46</xdr:col>
      <xdr:colOff>38100</xdr:colOff>
      <xdr:row>63</xdr:row>
      <xdr:rowOff>57331</xdr:rowOff>
    </xdr:to>
    <xdr:sp macro="" textlink="">
      <xdr:nvSpPr>
        <xdr:cNvPr id="236" name="楕円 235"/>
        <xdr:cNvSpPr/>
      </xdr:nvSpPr>
      <xdr:spPr>
        <a:xfrm>
          <a:off x="869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4899</xdr:rowOff>
    </xdr:from>
    <xdr:to>
      <xdr:col>50</xdr:col>
      <xdr:colOff>114300</xdr:colOff>
      <xdr:row>63</xdr:row>
      <xdr:rowOff>6531</xdr:rowOff>
    </xdr:to>
    <xdr:cxnSp macro="">
      <xdr:nvCxnSpPr>
        <xdr:cNvPr id="237" name="直線コネクタ 236"/>
        <xdr:cNvCxnSpPr/>
      </xdr:nvCxnSpPr>
      <xdr:spPr>
        <a:xfrm flipV="1">
          <a:off x="8750300" y="108062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127181</xdr:rowOff>
    </xdr:from>
    <xdr:to>
      <xdr:col>41</xdr:col>
      <xdr:colOff>101600</xdr:colOff>
      <xdr:row>63</xdr:row>
      <xdr:rowOff>57331</xdr:rowOff>
    </xdr:to>
    <xdr:sp macro="" textlink="">
      <xdr:nvSpPr>
        <xdr:cNvPr id="238" name="楕円 237"/>
        <xdr:cNvSpPr/>
      </xdr:nvSpPr>
      <xdr:spPr>
        <a:xfrm>
          <a:off x="7810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6531</xdr:rowOff>
    </xdr:from>
    <xdr:to>
      <xdr:col>45</xdr:col>
      <xdr:colOff>177800</xdr:colOff>
      <xdr:row>63</xdr:row>
      <xdr:rowOff>6531</xdr:rowOff>
    </xdr:to>
    <xdr:cxnSp macro="">
      <xdr:nvCxnSpPr>
        <xdr:cNvPr id="239" name="直線コネクタ 238"/>
        <xdr:cNvCxnSpPr/>
      </xdr:nvCxnSpPr>
      <xdr:spPr>
        <a:xfrm>
          <a:off x="7861300" y="10807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40" name="楕円 239"/>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6531</xdr:rowOff>
    </xdr:from>
    <xdr:to>
      <xdr:col>41</xdr:col>
      <xdr:colOff>50800</xdr:colOff>
      <xdr:row>63</xdr:row>
      <xdr:rowOff>34290</xdr:rowOff>
    </xdr:to>
    <xdr:cxnSp macro="">
      <xdr:nvCxnSpPr>
        <xdr:cNvPr id="241" name="直線コネクタ 240"/>
        <xdr:cNvCxnSpPr/>
      </xdr:nvCxnSpPr>
      <xdr:spPr>
        <a:xfrm flipV="1">
          <a:off x="6972300" y="108078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2"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43"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44"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5"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72226</xdr:rowOff>
    </xdr:from>
    <xdr:ext cx="469744" cy="259045"/>
    <xdr:sp macro="" textlink="">
      <xdr:nvSpPr>
        <xdr:cNvPr id="246" name="n_1mainValue【体育館・プール】&#10;一人当たり面積"/>
        <xdr:cNvSpPr txBox="1"/>
      </xdr:nvSpPr>
      <xdr:spPr>
        <a:xfrm>
          <a:off x="9391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73858</xdr:rowOff>
    </xdr:from>
    <xdr:ext cx="469744" cy="259045"/>
    <xdr:sp macro="" textlink="">
      <xdr:nvSpPr>
        <xdr:cNvPr id="247" name="n_2mainValue【体育館・プール】&#10;一人当たり面積"/>
        <xdr:cNvSpPr txBox="1"/>
      </xdr:nvSpPr>
      <xdr:spPr>
        <a:xfrm>
          <a:off x="8515427" y="1053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73858</xdr:rowOff>
    </xdr:from>
    <xdr:ext cx="469744" cy="259045"/>
    <xdr:sp macro="" textlink="">
      <xdr:nvSpPr>
        <xdr:cNvPr id="248" name="n_3mainValue【体育館・プール】&#10;一人当たり面積"/>
        <xdr:cNvSpPr txBox="1"/>
      </xdr:nvSpPr>
      <xdr:spPr>
        <a:xfrm>
          <a:off x="7626427" y="1053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49" name="n_4mainValue【体育館・プール】&#10;一人当たり面積"/>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81</xdr:row>
      <xdr:rowOff>34834</xdr:rowOff>
    </xdr:from>
    <xdr:to>
      <xdr:col>24</xdr:col>
      <xdr:colOff>62865</xdr:colOff>
      <xdr:row>86</xdr:row>
      <xdr:rowOff>168729</xdr:rowOff>
    </xdr:to>
    <xdr:cxnSp macro="">
      <xdr:nvCxnSpPr>
        <xdr:cNvPr id="275" name="直線コネクタ 274"/>
        <xdr:cNvCxnSpPr/>
      </xdr:nvCxnSpPr>
      <xdr:spPr>
        <a:xfrm flipV="1">
          <a:off x="4634865" y="13922284"/>
          <a:ext cx="0" cy="99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152961</xdr:rowOff>
    </xdr:from>
    <xdr:ext cx="405111" cy="259045"/>
    <xdr:sp macro="" textlink="">
      <xdr:nvSpPr>
        <xdr:cNvPr id="278" name="【福祉施設】&#10;有形固定資産減価償却率最大値テキスト"/>
        <xdr:cNvSpPr txBox="1"/>
      </xdr:nvSpPr>
      <xdr:spPr>
        <a:xfrm>
          <a:off x="4673600" y="1369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81</xdr:row>
      <xdr:rowOff>34834</xdr:rowOff>
    </xdr:from>
    <xdr:to>
      <xdr:col>24</xdr:col>
      <xdr:colOff>152400</xdr:colOff>
      <xdr:row>81</xdr:row>
      <xdr:rowOff>34834</xdr:rowOff>
    </xdr:to>
    <xdr:cxnSp macro="">
      <xdr:nvCxnSpPr>
        <xdr:cNvPr id="279" name="直線コネクタ 278"/>
        <xdr:cNvCxnSpPr/>
      </xdr:nvCxnSpPr>
      <xdr:spPr>
        <a:xfrm>
          <a:off x="4546600" y="1392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140443</xdr:rowOff>
    </xdr:from>
    <xdr:ext cx="405111" cy="259045"/>
    <xdr:sp macro="" textlink="">
      <xdr:nvSpPr>
        <xdr:cNvPr id="280" name="【福祉施設】&#10;有形固定資産減価償却率平均値テキスト"/>
        <xdr:cNvSpPr txBox="1"/>
      </xdr:nvSpPr>
      <xdr:spPr>
        <a:xfrm>
          <a:off x="4673600" y="1419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162016</xdr:rowOff>
    </xdr:from>
    <xdr:to>
      <xdr:col>24</xdr:col>
      <xdr:colOff>114300</xdr:colOff>
      <xdr:row>83</xdr:row>
      <xdr:rowOff>92166</xdr:rowOff>
    </xdr:to>
    <xdr:sp macro="" textlink="">
      <xdr:nvSpPr>
        <xdr:cNvPr id="281" name="フローチャート: 判断 280"/>
        <xdr:cNvSpPr/>
      </xdr:nvSpPr>
      <xdr:spPr>
        <a:xfrm>
          <a:off x="45847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82" name="フローチャート: 判断 281"/>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113030</xdr:rowOff>
    </xdr:from>
    <xdr:to>
      <xdr:col>15</xdr:col>
      <xdr:colOff>101600</xdr:colOff>
      <xdr:row>83</xdr:row>
      <xdr:rowOff>43180</xdr:rowOff>
    </xdr:to>
    <xdr:sp macro="" textlink="">
      <xdr:nvSpPr>
        <xdr:cNvPr id="283" name="フローチャート: 判断 282"/>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84" name="フローチャート: 判断 283"/>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85" name="フローチャート: 判断 284"/>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134257</xdr:rowOff>
    </xdr:from>
    <xdr:to>
      <xdr:col>20</xdr:col>
      <xdr:colOff>38100</xdr:colOff>
      <xdr:row>81</xdr:row>
      <xdr:rowOff>64407</xdr:rowOff>
    </xdr:to>
    <xdr:sp macro="" textlink="">
      <xdr:nvSpPr>
        <xdr:cNvPr id="291" name="楕円 290"/>
        <xdr:cNvSpPr/>
      </xdr:nvSpPr>
      <xdr:spPr>
        <a:xfrm>
          <a:off x="3746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92" name="楕円 291"/>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81</xdr:row>
      <xdr:rowOff>13607</xdr:rowOff>
    </xdr:to>
    <xdr:cxnSp macro="">
      <xdr:nvCxnSpPr>
        <xdr:cNvPr id="293" name="直線コネクタ 292"/>
        <xdr:cNvCxnSpPr/>
      </xdr:nvCxnSpPr>
      <xdr:spPr>
        <a:xfrm>
          <a:off x="2908300" y="138422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153851</xdr:rowOff>
    </xdr:from>
    <xdr:to>
      <xdr:col>10</xdr:col>
      <xdr:colOff>165100</xdr:colOff>
      <xdr:row>80</xdr:row>
      <xdr:rowOff>84001</xdr:rowOff>
    </xdr:to>
    <xdr:sp macro="" textlink="">
      <xdr:nvSpPr>
        <xdr:cNvPr id="294" name="楕円 293"/>
        <xdr:cNvSpPr/>
      </xdr:nvSpPr>
      <xdr:spPr>
        <a:xfrm>
          <a:off x="1968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33201</xdr:rowOff>
    </xdr:from>
    <xdr:to>
      <xdr:col>15</xdr:col>
      <xdr:colOff>50800</xdr:colOff>
      <xdr:row>80</xdr:row>
      <xdr:rowOff>126274</xdr:rowOff>
    </xdr:to>
    <xdr:cxnSp macro="">
      <xdr:nvCxnSpPr>
        <xdr:cNvPr id="295" name="直線コネクタ 294"/>
        <xdr:cNvCxnSpPr/>
      </xdr:nvCxnSpPr>
      <xdr:spPr>
        <a:xfrm>
          <a:off x="2019300" y="1374920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73842</xdr:rowOff>
    </xdr:from>
    <xdr:to>
      <xdr:col>6</xdr:col>
      <xdr:colOff>38100</xdr:colOff>
      <xdr:row>79</xdr:row>
      <xdr:rowOff>3992</xdr:rowOff>
    </xdr:to>
    <xdr:sp macro="" textlink="">
      <xdr:nvSpPr>
        <xdr:cNvPr id="296" name="楕円 295"/>
        <xdr:cNvSpPr/>
      </xdr:nvSpPr>
      <xdr:spPr>
        <a:xfrm>
          <a:off x="1079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124642</xdr:rowOff>
    </xdr:from>
    <xdr:to>
      <xdr:col>10</xdr:col>
      <xdr:colOff>114300</xdr:colOff>
      <xdr:row>80</xdr:row>
      <xdr:rowOff>33201</xdr:rowOff>
    </xdr:to>
    <xdr:cxnSp macro="">
      <xdr:nvCxnSpPr>
        <xdr:cNvPr id="297" name="直線コネクタ 296"/>
        <xdr:cNvCxnSpPr/>
      </xdr:nvCxnSpPr>
      <xdr:spPr>
        <a:xfrm>
          <a:off x="1130300" y="13497742"/>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298" name="n_1aveValue【福祉施設】&#10;有形固定資産減価償却率"/>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299" name="n_2aveValue【福祉施設】&#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00" name="n_3aveValue【福祉施設】&#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01"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80934</xdr:rowOff>
    </xdr:from>
    <xdr:ext cx="405111" cy="259045"/>
    <xdr:sp macro="" textlink="">
      <xdr:nvSpPr>
        <xdr:cNvPr id="302" name="n_1mainValue【福祉施設】&#10;有形固定資産減価償却率"/>
        <xdr:cNvSpPr txBox="1"/>
      </xdr:nvSpPr>
      <xdr:spPr>
        <a:xfrm>
          <a:off x="3582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303" name="n_2mainValue【福祉施設】&#10;有形固定資産減価償却率"/>
        <xdr:cNvSpPr txBox="1"/>
      </xdr:nvSpPr>
      <xdr:spPr>
        <a:xfrm>
          <a:off x="2705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100528</xdr:rowOff>
    </xdr:from>
    <xdr:ext cx="405111" cy="259045"/>
    <xdr:sp macro="" textlink="">
      <xdr:nvSpPr>
        <xdr:cNvPr id="304" name="n_3mainValue【福祉施設】&#10;有形固定資産減価償却率"/>
        <xdr:cNvSpPr txBox="1"/>
      </xdr:nvSpPr>
      <xdr:spPr>
        <a:xfrm>
          <a:off x="1816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20519</xdr:rowOff>
    </xdr:from>
    <xdr:ext cx="405111" cy="259045"/>
    <xdr:sp macro="" textlink="">
      <xdr:nvSpPr>
        <xdr:cNvPr id="305" name="n_4mainValue【福祉施設】&#10;有形固定資産減価償却率"/>
        <xdr:cNvSpPr txBox="1"/>
      </xdr:nvSpPr>
      <xdr:spPr>
        <a:xfrm>
          <a:off x="927744" y="1322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25" name="直線コネクタ 324"/>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8"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9" name="直線コネクタ 328"/>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30"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31" name="フローチャート: 判断 330"/>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32" name="フローチャート: 判断 331"/>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3" name="フローチャート: 判断 332"/>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4" name="フローチャート: 判断 333"/>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5" name="フローチャート: 判断 334"/>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73025</xdr:rowOff>
    </xdr:from>
    <xdr:to>
      <xdr:col>50</xdr:col>
      <xdr:colOff>165100</xdr:colOff>
      <xdr:row>84</xdr:row>
      <xdr:rowOff>3175</xdr:rowOff>
    </xdr:to>
    <xdr:sp macro="" textlink="">
      <xdr:nvSpPr>
        <xdr:cNvPr id="341" name="楕円 340"/>
        <xdr:cNvSpPr/>
      </xdr:nvSpPr>
      <xdr:spPr>
        <a:xfrm>
          <a:off x="958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73025</xdr:rowOff>
    </xdr:from>
    <xdr:to>
      <xdr:col>46</xdr:col>
      <xdr:colOff>38100</xdr:colOff>
      <xdr:row>84</xdr:row>
      <xdr:rowOff>3175</xdr:rowOff>
    </xdr:to>
    <xdr:sp macro="" textlink="">
      <xdr:nvSpPr>
        <xdr:cNvPr id="342" name="楕円 341"/>
        <xdr:cNvSpPr/>
      </xdr:nvSpPr>
      <xdr:spPr>
        <a:xfrm>
          <a:off x="869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123825</xdr:rowOff>
    </xdr:from>
    <xdr:to>
      <xdr:col>50</xdr:col>
      <xdr:colOff>114300</xdr:colOff>
      <xdr:row>83</xdr:row>
      <xdr:rowOff>123825</xdr:rowOff>
    </xdr:to>
    <xdr:cxnSp macro="">
      <xdr:nvCxnSpPr>
        <xdr:cNvPr id="343" name="直線コネクタ 342"/>
        <xdr:cNvCxnSpPr/>
      </xdr:nvCxnSpPr>
      <xdr:spPr>
        <a:xfrm>
          <a:off x="8750300" y="1435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95886</xdr:rowOff>
    </xdr:from>
    <xdr:to>
      <xdr:col>41</xdr:col>
      <xdr:colOff>101600</xdr:colOff>
      <xdr:row>84</xdr:row>
      <xdr:rowOff>26036</xdr:rowOff>
    </xdr:to>
    <xdr:sp macro="" textlink="">
      <xdr:nvSpPr>
        <xdr:cNvPr id="344" name="楕円 343"/>
        <xdr:cNvSpPr/>
      </xdr:nvSpPr>
      <xdr:spPr>
        <a:xfrm>
          <a:off x="7810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123825</xdr:rowOff>
    </xdr:from>
    <xdr:to>
      <xdr:col>45</xdr:col>
      <xdr:colOff>177800</xdr:colOff>
      <xdr:row>83</xdr:row>
      <xdr:rowOff>146686</xdr:rowOff>
    </xdr:to>
    <xdr:cxnSp macro="">
      <xdr:nvCxnSpPr>
        <xdr:cNvPr id="345" name="直線コネクタ 344"/>
        <xdr:cNvCxnSpPr/>
      </xdr:nvCxnSpPr>
      <xdr:spPr>
        <a:xfrm flipV="1">
          <a:off x="7861300" y="143541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46" name="楕円 345"/>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146686</xdr:rowOff>
    </xdr:from>
    <xdr:to>
      <xdr:col>41</xdr:col>
      <xdr:colOff>50800</xdr:colOff>
      <xdr:row>84</xdr:row>
      <xdr:rowOff>49530</xdr:rowOff>
    </xdr:to>
    <xdr:cxnSp macro="">
      <xdr:nvCxnSpPr>
        <xdr:cNvPr id="347" name="直線コネクタ 346"/>
        <xdr:cNvCxnSpPr/>
      </xdr:nvCxnSpPr>
      <xdr:spPr>
        <a:xfrm flipV="1">
          <a:off x="6972300" y="143770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8"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9"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50"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1"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165752</xdr:rowOff>
    </xdr:from>
    <xdr:ext cx="469744" cy="259045"/>
    <xdr:sp macro="" textlink="">
      <xdr:nvSpPr>
        <xdr:cNvPr id="352" name="n_1mainValue【福祉施設】&#10;一人当たり面積"/>
        <xdr:cNvSpPr txBox="1"/>
      </xdr:nvSpPr>
      <xdr:spPr>
        <a:xfrm>
          <a:off x="93917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165752</xdr:rowOff>
    </xdr:from>
    <xdr:ext cx="469744" cy="259045"/>
    <xdr:sp macro="" textlink="">
      <xdr:nvSpPr>
        <xdr:cNvPr id="353" name="n_2mainValue【福祉施設】&#10;一人当たり面積"/>
        <xdr:cNvSpPr txBox="1"/>
      </xdr:nvSpPr>
      <xdr:spPr>
        <a:xfrm>
          <a:off x="8515427"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17163</xdr:rowOff>
    </xdr:from>
    <xdr:ext cx="469744" cy="259045"/>
    <xdr:sp macro="" textlink="">
      <xdr:nvSpPr>
        <xdr:cNvPr id="354" name="n_3mainValue【福祉施設】&#10;一人当たり面積"/>
        <xdr:cNvSpPr txBox="1"/>
      </xdr:nvSpPr>
      <xdr:spPr>
        <a:xfrm>
          <a:off x="7626427"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55" name="n_4main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81" name="直線コネクタ 380"/>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4"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5" name="直線コネクタ 384"/>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86"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87" name="フローチャート: 判断 386"/>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88" name="フローチャート: 判断 387"/>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89" name="フローチャート: 判断 388"/>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90" name="フローチャート: 判断 389"/>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1" name="フローチャート: 判断 390"/>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170724</xdr:rowOff>
    </xdr:from>
    <xdr:to>
      <xdr:col>20</xdr:col>
      <xdr:colOff>38100</xdr:colOff>
      <xdr:row>107</xdr:row>
      <xdr:rowOff>100874</xdr:rowOff>
    </xdr:to>
    <xdr:sp macro="" textlink="">
      <xdr:nvSpPr>
        <xdr:cNvPr id="397" name="楕円 396"/>
        <xdr:cNvSpPr/>
      </xdr:nvSpPr>
      <xdr:spPr>
        <a:xfrm>
          <a:off x="3746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126637</xdr:rowOff>
    </xdr:from>
    <xdr:to>
      <xdr:col>15</xdr:col>
      <xdr:colOff>101600</xdr:colOff>
      <xdr:row>107</xdr:row>
      <xdr:rowOff>56787</xdr:rowOff>
    </xdr:to>
    <xdr:sp macro="" textlink="">
      <xdr:nvSpPr>
        <xdr:cNvPr id="398" name="楕円 397"/>
        <xdr:cNvSpPr/>
      </xdr:nvSpPr>
      <xdr:spPr>
        <a:xfrm>
          <a:off x="2857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5987</xdr:rowOff>
    </xdr:from>
    <xdr:to>
      <xdr:col>19</xdr:col>
      <xdr:colOff>177800</xdr:colOff>
      <xdr:row>107</xdr:row>
      <xdr:rowOff>50074</xdr:rowOff>
    </xdr:to>
    <xdr:cxnSp macro="">
      <xdr:nvCxnSpPr>
        <xdr:cNvPr id="399" name="直線コネクタ 398"/>
        <xdr:cNvCxnSpPr/>
      </xdr:nvCxnSpPr>
      <xdr:spPr>
        <a:xfrm>
          <a:off x="2908300" y="183511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400" name="楕円 399"/>
        <xdr:cNvSpPr/>
      </xdr:nvSpPr>
      <xdr:spPr>
        <a:xfrm>
          <a:off x="196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107</xdr:row>
      <xdr:rowOff>5987</xdr:rowOff>
    </xdr:to>
    <xdr:cxnSp macro="">
      <xdr:nvCxnSpPr>
        <xdr:cNvPr id="401" name="直線コネクタ 400"/>
        <xdr:cNvCxnSpPr/>
      </xdr:nvCxnSpPr>
      <xdr:spPr>
        <a:xfrm>
          <a:off x="2019300" y="183070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02" name="楕円 401"/>
        <xdr:cNvSpPr/>
      </xdr:nvSpPr>
      <xdr:spPr>
        <a:xfrm>
          <a:off x="107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106</xdr:row>
      <xdr:rowOff>133350</xdr:rowOff>
    </xdr:to>
    <xdr:cxnSp macro="">
      <xdr:nvCxnSpPr>
        <xdr:cNvPr id="403" name="直線コネクタ 402"/>
        <xdr:cNvCxnSpPr/>
      </xdr:nvCxnSpPr>
      <xdr:spPr>
        <a:xfrm>
          <a:off x="1130300" y="1786128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04"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05"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06"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07"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92001</xdr:rowOff>
    </xdr:from>
    <xdr:ext cx="405111" cy="259045"/>
    <xdr:sp macro="" textlink="">
      <xdr:nvSpPr>
        <xdr:cNvPr id="408" name="n_1mainValue【市民会館】&#10;有形固定資産減価償却率"/>
        <xdr:cNvSpPr txBox="1"/>
      </xdr:nvSpPr>
      <xdr:spPr>
        <a:xfrm>
          <a:off x="35820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47914</xdr:rowOff>
    </xdr:from>
    <xdr:ext cx="405111" cy="259045"/>
    <xdr:sp macro="" textlink="">
      <xdr:nvSpPr>
        <xdr:cNvPr id="409" name="n_2mainValue【市民会館】&#10;有形固定資産減価償却率"/>
        <xdr:cNvSpPr txBox="1"/>
      </xdr:nvSpPr>
      <xdr:spPr>
        <a:xfrm>
          <a:off x="2705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3827</xdr:rowOff>
    </xdr:from>
    <xdr:ext cx="405111" cy="259045"/>
    <xdr:sp macro="" textlink="">
      <xdr:nvSpPr>
        <xdr:cNvPr id="410" name="n_3mainValue【市民会館】&#10;有形固定資産減価償却率"/>
        <xdr:cNvSpPr txBox="1"/>
      </xdr:nvSpPr>
      <xdr:spPr>
        <a:xfrm>
          <a:off x="1816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97807</xdr:rowOff>
    </xdr:from>
    <xdr:ext cx="405111" cy="259045"/>
    <xdr:sp macro="" textlink="">
      <xdr:nvSpPr>
        <xdr:cNvPr id="411" name="n_4mainValue【市民会館】&#10;有形固定資産減価償却率"/>
        <xdr:cNvSpPr txBox="1"/>
      </xdr:nvSpPr>
      <xdr:spPr>
        <a:xfrm>
          <a:off x="927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3" name="テキスト ボックス 4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5" name="テキスト ボックス 4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7" name="テキスト ボックス 4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9" name="テキスト ボックス 4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1" name="テキスト ボックス 4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3" name="テキスト ボックス 4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37" name="直線コネクタ 436"/>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8"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9" name="直線コネクタ 438"/>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40"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41" name="直線コネクタ 440"/>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42"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3" name="フローチャート: 判断 44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44" name="フローチャート: 判断 443"/>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45" name="フローチャート: 判断 444"/>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46" name="フローチャート: 判断 445"/>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47" name="フローチャート: 判断 446"/>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35198</xdr:rowOff>
    </xdr:from>
    <xdr:to>
      <xdr:col>50</xdr:col>
      <xdr:colOff>165100</xdr:colOff>
      <xdr:row>108</xdr:row>
      <xdr:rowOff>136798</xdr:rowOff>
    </xdr:to>
    <xdr:sp macro="" textlink="">
      <xdr:nvSpPr>
        <xdr:cNvPr id="453" name="楕円 452"/>
        <xdr:cNvSpPr/>
      </xdr:nvSpPr>
      <xdr:spPr>
        <a:xfrm>
          <a:off x="9588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35198</xdr:rowOff>
    </xdr:from>
    <xdr:to>
      <xdr:col>46</xdr:col>
      <xdr:colOff>38100</xdr:colOff>
      <xdr:row>108</xdr:row>
      <xdr:rowOff>136798</xdr:rowOff>
    </xdr:to>
    <xdr:sp macro="" textlink="">
      <xdr:nvSpPr>
        <xdr:cNvPr id="454" name="楕円 453"/>
        <xdr:cNvSpPr/>
      </xdr:nvSpPr>
      <xdr:spPr>
        <a:xfrm>
          <a:off x="8699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85998</xdr:rowOff>
    </xdr:from>
    <xdr:to>
      <xdr:col>50</xdr:col>
      <xdr:colOff>114300</xdr:colOff>
      <xdr:row>108</xdr:row>
      <xdr:rowOff>85998</xdr:rowOff>
    </xdr:to>
    <xdr:cxnSp macro="">
      <xdr:nvCxnSpPr>
        <xdr:cNvPr id="455" name="直線コネクタ 454"/>
        <xdr:cNvCxnSpPr/>
      </xdr:nvCxnSpPr>
      <xdr:spPr>
        <a:xfrm>
          <a:off x="8750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35198</xdr:rowOff>
    </xdr:from>
    <xdr:to>
      <xdr:col>41</xdr:col>
      <xdr:colOff>101600</xdr:colOff>
      <xdr:row>108</xdr:row>
      <xdr:rowOff>136798</xdr:rowOff>
    </xdr:to>
    <xdr:sp macro="" textlink="">
      <xdr:nvSpPr>
        <xdr:cNvPr id="456" name="楕円 455"/>
        <xdr:cNvSpPr/>
      </xdr:nvSpPr>
      <xdr:spPr>
        <a:xfrm>
          <a:off x="7810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85998</xdr:rowOff>
    </xdr:from>
    <xdr:to>
      <xdr:col>45</xdr:col>
      <xdr:colOff>177800</xdr:colOff>
      <xdr:row>108</xdr:row>
      <xdr:rowOff>85998</xdr:rowOff>
    </xdr:to>
    <xdr:cxnSp macro="">
      <xdr:nvCxnSpPr>
        <xdr:cNvPr id="457" name="直線コネクタ 456"/>
        <xdr:cNvCxnSpPr/>
      </xdr:nvCxnSpPr>
      <xdr:spPr>
        <a:xfrm>
          <a:off x="7861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58" name="楕円 457"/>
        <xdr:cNvSpPr/>
      </xdr:nvSpPr>
      <xdr:spPr>
        <a:xfrm>
          <a:off x="692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97427</xdr:rowOff>
    </xdr:from>
    <xdr:to>
      <xdr:col>41</xdr:col>
      <xdr:colOff>50800</xdr:colOff>
      <xdr:row>108</xdr:row>
      <xdr:rowOff>85998</xdr:rowOff>
    </xdr:to>
    <xdr:cxnSp macro="">
      <xdr:nvCxnSpPr>
        <xdr:cNvPr id="459" name="直線コネクタ 458"/>
        <xdr:cNvCxnSpPr/>
      </xdr:nvCxnSpPr>
      <xdr:spPr>
        <a:xfrm>
          <a:off x="6972300" y="1844257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60"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61"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62"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63"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127925</xdr:rowOff>
    </xdr:from>
    <xdr:ext cx="469744" cy="259045"/>
    <xdr:sp macro="" textlink="">
      <xdr:nvSpPr>
        <xdr:cNvPr id="464" name="n_1mainValue【市民会館】&#10;一人当たり面積"/>
        <xdr:cNvSpPr txBox="1"/>
      </xdr:nvSpPr>
      <xdr:spPr>
        <a:xfrm>
          <a:off x="9391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127925</xdr:rowOff>
    </xdr:from>
    <xdr:ext cx="469744" cy="259045"/>
    <xdr:sp macro="" textlink="">
      <xdr:nvSpPr>
        <xdr:cNvPr id="465" name="n_2mainValue【市民会館】&#10;一人当たり面積"/>
        <xdr:cNvSpPr txBox="1"/>
      </xdr:nvSpPr>
      <xdr:spPr>
        <a:xfrm>
          <a:off x="8515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127925</xdr:rowOff>
    </xdr:from>
    <xdr:ext cx="469744" cy="259045"/>
    <xdr:sp macro="" textlink="">
      <xdr:nvSpPr>
        <xdr:cNvPr id="466" name="n_3mainValue【市民会館】&#10;一人当たり面積"/>
        <xdr:cNvSpPr txBox="1"/>
      </xdr:nvSpPr>
      <xdr:spPr>
        <a:xfrm>
          <a:off x="7626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139354</xdr:rowOff>
    </xdr:from>
    <xdr:ext cx="469744" cy="259045"/>
    <xdr:sp macro="" textlink="">
      <xdr:nvSpPr>
        <xdr:cNvPr id="467" name="n_4mainValue【市民会館】&#10;一人当たり面積"/>
        <xdr:cNvSpPr txBox="1"/>
      </xdr:nvSpPr>
      <xdr:spPr>
        <a:xfrm>
          <a:off x="6737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92" name="直線コネクタ 491"/>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93"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94" name="直線コネクタ 493"/>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95"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96" name="直線コネクタ 495"/>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97"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98" name="フローチャート: 判断 497"/>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99" name="フローチャート: 判断 498"/>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00" name="フローチャート: 判断 49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01" name="フローチャート: 判断 500"/>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02" name="フローチャート: 判断 501"/>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2540</xdr:rowOff>
    </xdr:from>
    <xdr:to>
      <xdr:col>81</xdr:col>
      <xdr:colOff>101600</xdr:colOff>
      <xdr:row>33</xdr:row>
      <xdr:rowOff>104140</xdr:rowOff>
    </xdr:to>
    <xdr:sp macro="" textlink="">
      <xdr:nvSpPr>
        <xdr:cNvPr id="508" name="楕円 507"/>
        <xdr:cNvSpPr/>
      </xdr:nvSpPr>
      <xdr:spPr>
        <a:xfrm>
          <a:off x="15430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128270</xdr:rowOff>
    </xdr:from>
    <xdr:to>
      <xdr:col>76</xdr:col>
      <xdr:colOff>165100</xdr:colOff>
      <xdr:row>33</xdr:row>
      <xdr:rowOff>58420</xdr:rowOff>
    </xdr:to>
    <xdr:sp macro="" textlink="">
      <xdr:nvSpPr>
        <xdr:cNvPr id="509" name="楕円 508"/>
        <xdr:cNvSpPr/>
      </xdr:nvSpPr>
      <xdr:spPr>
        <a:xfrm>
          <a:off x="14541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7620</xdr:rowOff>
    </xdr:from>
    <xdr:to>
      <xdr:col>81</xdr:col>
      <xdr:colOff>50800</xdr:colOff>
      <xdr:row>33</xdr:row>
      <xdr:rowOff>53340</xdr:rowOff>
    </xdr:to>
    <xdr:cxnSp macro="">
      <xdr:nvCxnSpPr>
        <xdr:cNvPr id="510" name="直線コネクタ 509"/>
        <xdr:cNvCxnSpPr/>
      </xdr:nvCxnSpPr>
      <xdr:spPr>
        <a:xfrm>
          <a:off x="14592300" y="5665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88265</xdr:rowOff>
    </xdr:from>
    <xdr:to>
      <xdr:col>72</xdr:col>
      <xdr:colOff>38100</xdr:colOff>
      <xdr:row>33</xdr:row>
      <xdr:rowOff>18415</xdr:rowOff>
    </xdr:to>
    <xdr:sp macro="" textlink="">
      <xdr:nvSpPr>
        <xdr:cNvPr id="511" name="楕円 510"/>
        <xdr:cNvSpPr/>
      </xdr:nvSpPr>
      <xdr:spPr>
        <a:xfrm>
          <a:off x="13652500" y="55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139065</xdr:rowOff>
    </xdr:from>
    <xdr:to>
      <xdr:col>76</xdr:col>
      <xdr:colOff>114300</xdr:colOff>
      <xdr:row>33</xdr:row>
      <xdr:rowOff>7620</xdr:rowOff>
    </xdr:to>
    <xdr:cxnSp macro="">
      <xdr:nvCxnSpPr>
        <xdr:cNvPr id="512" name="直線コネクタ 511"/>
        <xdr:cNvCxnSpPr/>
      </xdr:nvCxnSpPr>
      <xdr:spPr>
        <a:xfrm>
          <a:off x="13703300" y="5625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118745</xdr:rowOff>
    </xdr:from>
    <xdr:to>
      <xdr:col>67</xdr:col>
      <xdr:colOff>101600</xdr:colOff>
      <xdr:row>37</xdr:row>
      <xdr:rowOff>48895</xdr:rowOff>
    </xdr:to>
    <xdr:sp macro="" textlink="">
      <xdr:nvSpPr>
        <xdr:cNvPr id="513" name="楕円 512"/>
        <xdr:cNvSpPr/>
      </xdr:nvSpPr>
      <xdr:spPr>
        <a:xfrm>
          <a:off x="12763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139065</xdr:rowOff>
    </xdr:from>
    <xdr:to>
      <xdr:col>71</xdr:col>
      <xdr:colOff>177800</xdr:colOff>
      <xdr:row>36</xdr:row>
      <xdr:rowOff>169545</xdr:rowOff>
    </xdr:to>
    <xdr:cxnSp macro="">
      <xdr:nvCxnSpPr>
        <xdr:cNvPr id="514" name="直線コネクタ 513"/>
        <xdr:cNvCxnSpPr/>
      </xdr:nvCxnSpPr>
      <xdr:spPr>
        <a:xfrm flipV="1">
          <a:off x="12814300" y="5625465"/>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15"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16"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17"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18"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120667</xdr:rowOff>
    </xdr:from>
    <xdr:ext cx="405111" cy="259045"/>
    <xdr:sp macro="" textlink="">
      <xdr:nvSpPr>
        <xdr:cNvPr id="519" name="n_1mainValue【一般廃棄物処理施設】&#10;有形固定資産減価償却率"/>
        <xdr:cNvSpPr txBox="1"/>
      </xdr:nvSpPr>
      <xdr:spPr>
        <a:xfrm>
          <a:off x="15266044" y="54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74947</xdr:rowOff>
    </xdr:from>
    <xdr:ext cx="405111" cy="259045"/>
    <xdr:sp macro="" textlink="">
      <xdr:nvSpPr>
        <xdr:cNvPr id="520" name="n_2mainValue【一般廃棄物処理施設】&#10;有形固定資産減価償却率"/>
        <xdr:cNvSpPr txBox="1"/>
      </xdr:nvSpPr>
      <xdr:spPr>
        <a:xfrm>
          <a:off x="14389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34942</xdr:rowOff>
    </xdr:from>
    <xdr:ext cx="405111" cy="259045"/>
    <xdr:sp macro="" textlink="">
      <xdr:nvSpPr>
        <xdr:cNvPr id="521" name="n_3mainValue【一般廃棄物処理施設】&#10;有形固定資産減価償却率"/>
        <xdr:cNvSpPr txBox="1"/>
      </xdr:nvSpPr>
      <xdr:spPr>
        <a:xfrm>
          <a:off x="13500744"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22" name="n_4mainValue【一般廃棄物処理施設】&#10;有形固定資産減価償却率"/>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3" name="直線コネクタ 5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4" name="テキスト ボックス 5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7" name="直線コネクタ 5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8" name="テキスト ボックス 5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42" name="直線コネクタ 541"/>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43"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44" name="直線コネクタ 543"/>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45"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46" name="直線コネクタ 545"/>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47"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48" name="フローチャート: 判断 547"/>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49" name="フローチャート: 判断 548"/>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50" name="フローチャート: 判断 549"/>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51" name="フローチャート: 判断 550"/>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52" name="フローチャート: 判断 551"/>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63839</xdr:rowOff>
    </xdr:from>
    <xdr:to>
      <xdr:col>112</xdr:col>
      <xdr:colOff>38100</xdr:colOff>
      <xdr:row>38</xdr:row>
      <xdr:rowOff>165439</xdr:rowOff>
    </xdr:to>
    <xdr:sp macro="" textlink="">
      <xdr:nvSpPr>
        <xdr:cNvPr id="558" name="楕円 557"/>
        <xdr:cNvSpPr/>
      </xdr:nvSpPr>
      <xdr:spPr>
        <a:xfrm>
          <a:off x="21272500" y="65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63010</xdr:rowOff>
    </xdr:from>
    <xdr:to>
      <xdr:col>107</xdr:col>
      <xdr:colOff>101600</xdr:colOff>
      <xdr:row>38</xdr:row>
      <xdr:rowOff>164610</xdr:rowOff>
    </xdr:to>
    <xdr:sp macro="" textlink="">
      <xdr:nvSpPr>
        <xdr:cNvPr id="559" name="楕円 558"/>
        <xdr:cNvSpPr/>
      </xdr:nvSpPr>
      <xdr:spPr>
        <a:xfrm>
          <a:off x="20383500" y="65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113810</xdr:rowOff>
    </xdr:from>
    <xdr:to>
      <xdr:col>111</xdr:col>
      <xdr:colOff>177800</xdr:colOff>
      <xdr:row>38</xdr:row>
      <xdr:rowOff>114639</xdr:rowOff>
    </xdr:to>
    <xdr:cxnSp macro="">
      <xdr:nvCxnSpPr>
        <xdr:cNvPr id="560" name="直線コネクタ 559"/>
        <xdr:cNvCxnSpPr/>
      </xdr:nvCxnSpPr>
      <xdr:spPr>
        <a:xfrm>
          <a:off x="20434300" y="6628910"/>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74829</xdr:rowOff>
    </xdr:from>
    <xdr:to>
      <xdr:col>102</xdr:col>
      <xdr:colOff>165100</xdr:colOff>
      <xdr:row>39</xdr:row>
      <xdr:rowOff>4979</xdr:rowOff>
    </xdr:to>
    <xdr:sp macro="" textlink="">
      <xdr:nvSpPr>
        <xdr:cNvPr id="561" name="楕円 560"/>
        <xdr:cNvSpPr/>
      </xdr:nvSpPr>
      <xdr:spPr>
        <a:xfrm>
          <a:off x="19494500" y="65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113810</xdr:rowOff>
    </xdr:from>
    <xdr:to>
      <xdr:col>107</xdr:col>
      <xdr:colOff>50800</xdr:colOff>
      <xdr:row>38</xdr:row>
      <xdr:rowOff>125629</xdr:rowOff>
    </xdr:to>
    <xdr:cxnSp macro="">
      <xdr:nvCxnSpPr>
        <xdr:cNvPr id="562" name="直線コネクタ 561"/>
        <xdr:cNvCxnSpPr/>
      </xdr:nvCxnSpPr>
      <xdr:spPr>
        <a:xfrm flipV="1">
          <a:off x="19545300" y="6628910"/>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109644</xdr:rowOff>
    </xdr:from>
    <xdr:to>
      <xdr:col>98</xdr:col>
      <xdr:colOff>38100</xdr:colOff>
      <xdr:row>41</xdr:row>
      <xdr:rowOff>39794</xdr:rowOff>
    </xdr:to>
    <xdr:sp macro="" textlink="">
      <xdr:nvSpPr>
        <xdr:cNvPr id="563" name="楕円 562"/>
        <xdr:cNvSpPr/>
      </xdr:nvSpPr>
      <xdr:spPr>
        <a:xfrm>
          <a:off x="18605500" y="69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125629</xdr:rowOff>
    </xdr:from>
    <xdr:to>
      <xdr:col>102</xdr:col>
      <xdr:colOff>114300</xdr:colOff>
      <xdr:row>40</xdr:row>
      <xdr:rowOff>160444</xdr:rowOff>
    </xdr:to>
    <xdr:cxnSp macro="">
      <xdr:nvCxnSpPr>
        <xdr:cNvPr id="564" name="直線コネクタ 563"/>
        <xdr:cNvCxnSpPr/>
      </xdr:nvCxnSpPr>
      <xdr:spPr>
        <a:xfrm flipV="1">
          <a:off x="18656300" y="6640729"/>
          <a:ext cx="889000" cy="37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65"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66"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67"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68"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10516</xdr:rowOff>
    </xdr:from>
    <xdr:ext cx="534377" cy="259045"/>
    <xdr:sp macro="" textlink="">
      <xdr:nvSpPr>
        <xdr:cNvPr id="569" name="n_1mainValue【一般廃棄物処理施設】&#10;一人当たり有形固定資産（償却資産）額"/>
        <xdr:cNvSpPr txBox="1"/>
      </xdr:nvSpPr>
      <xdr:spPr>
        <a:xfrm>
          <a:off x="21043411" y="63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9687</xdr:rowOff>
    </xdr:from>
    <xdr:ext cx="534377" cy="259045"/>
    <xdr:sp macro="" textlink="">
      <xdr:nvSpPr>
        <xdr:cNvPr id="570" name="n_2mainValue【一般廃棄物処理施設】&#10;一人当たり有形固定資産（償却資産）額"/>
        <xdr:cNvSpPr txBox="1"/>
      </xdr:nvSpPr>
      <xdr:spPr>
        <a:xfrm>
          <a:off x="20167111" y="63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21506</xdr:rowOff>
    </xdr:from>
    <xdr:ext cx="534377" cy="259045"/>
    <xdr:sp macro="" textlink="">
      <xdr:nvSpPr>
        <xdr:cNvPr id="571" name="n_3mainValue【一般廃棄物処理施設】&#10;一人当たり有形固定資産（償却資産）額"/>
        <xdr:cNvSpPr txBox="1"/>
      </xdr:nvSpPr>
      <xdr:spPr>
        <a:xfrm>
          <a:off x="19278111" y="63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30921</xdr:rowOff>
    </xdr:from>
    <xdr:ext cx="469744" cy="259045"/>
    <xdr:sp macro="" textlink="">
      <xdr:nvSpPr>
        <xdr:cNvPr id="572" name="n_4mainValue【一般廃棄物処理施設】&#10;一人当たり有形固定資産（償却資産）額"/>
        <xdr:cNvSpPr txBox="1"/>
      </xdr:nvSpPr>
      <xdr:spPr>
        <a:xfrm>
          <a:off x="18421428" y="70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97" name="直線コネクタ 596"/>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99" name="直線コネクタ 59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00"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01" name="直線コネクタ 600"/>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02" name="【保健センター・保健所】&#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03" name="フローチャート: 判断 602"/>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04" name="フローチャート: 判断 603"/>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05" name="フローチャート: 判断 604"/>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06" name="フローチャート: 判断 605"/>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07" name="フローチャート: 判断 606"/>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613" name="楕円 612"/>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149225</xdr:rowOff>
    </xdr:from>
    <xdr:to>
      <xdr:col>76</xdr:col>
      <xdr:colOff>165100</xdr:colOff>
      <xdr:row>61</xdr:row>
      <xdr:rowOff>79375</xdr:rowOff>
    </xdr:to>
    <xdr:sp macro="" textlink="">
      <xdr:nvSpPr>
        <xdr:cNvPr id="614" name="楕円 613"/>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28575</xdr:rowOff>
    </xdr:from>
    <xdr:to>
      <xdr:col>81</xdr:col>
      <xdr:colOff>50800</xdr:colOff>
      <xdr:row>61</xdr:row>
      <xdr:rowOff>72390</xdr:rowOff>
    </xdr:to>
    <xdr:cxnSp macro="">
      <xdr:nvCxnSpPr>
        <xdr:cNvPr id="615" name="直線コネクタ 614"/>
        <xdr:cNvCxnSpPr/>
      </xdr:nvCxnSpPr>
      <xdr:spPr>
        <a:xfrm>
          <a:off x="14592300" y="10487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616" name="楕円 615"/>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28575</xdr:rowOff>
    </xdr:to>
    <xdr:cxnSp macro="">
      <xdr:nvCxnSpPr>
        <xdr:cNvPr id="617" name="直線コネクタ 616"/>
        <xdr:cNvCxnSpPr/>
      </xdr:nvCxnSpPr>
      <xdr:spPr>
        <a:xfrm>
          <a:off x="13703300" y="104355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42545</xdr:rowOff>
    </xdr:from>
    <xdr:to>
      <xdr:col>67</xdr:col>
      <xdr:colOff>101600</xdr:colOff>
      <xdr:row>60</xdr:row>
      <xdr:rowOff>144145</xdr:rowOff>
    </xdr:to>
    <xdr:sp macro="" textlink="">
      <xdr:nvSpPr>
        <xdr:cNvPr id="618" name="楕円 617"/>
        <xdr:cNvSpPr/>
      </xdr:nvSpPr>
      <xdr:spPr>
        <a:xfrm>
          <a:off x="12763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93345</xdr:rowOff>
    </xdr:from>
    <xdr:to>
      <xdr:col>71</xdr:col>
      <xdr:colOff>177800</xdr:colOff>
      <xdr:row>60</xdr:row>
      <xdr:rowOff>148590</xdr:rowOff>
    </xdr:to>
    <xdr:cxnSp macro="">
      <xdr:nvCxnSpPr>
        <xdr:cNvPr id="619" name="直線コネクタ 618"/>
        <xdr:cNvCxnSpPr/>
      </xdr:nvCxnSpPr>
      <xdr:spPr>
        <a:xfrm>
          <a:off x="12814300" y="103803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2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2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2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2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624" name="n_1mainValue【保健センター・保健所】&#10;有形固定資産減価償却率"/>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70502</xdr:rowOff>
    </xdr:from>
    <xdr:ext cx="405111" cy="259045"/>
    <xdr:sp macro="" textlink="">
      <xdr:nvSpPr>
        <xdr:cNvPr id="625" name="n_2mainValue【保健センター・保健所】&#10;有形固定資産減価償却率"/>
        <xdr:cNvSpPr txBox="1"/>
      </xdr:nvSpPr>
      <xdr:spPr>
        <a:xfrm>
          <a:off x="14389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626" name="n_3mainValue【保健センター・保健所】&#10;有形固定資産減価償却率"/>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135272</xdr:rowOff>
    </xdr:from>
    <xdr:ext cx="405111" cy="259045"/>
    <xdr:sp macro="" textlink="">
      <xdr:nvSpPr>
        <xdr:cNvPr id="627" name="n_4mainValue【保健センター・保健所】&#10;有形固定資産減価償却率"/>
        <xdr:cNvSpPr txBox="1"/>
      </xdr:nvSpPr>
      <xdr:spPr>
        <a:xfrm>
          <a:off x="12611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8" name="直線コネクタ 6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49" name="直線コネクタ 64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5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51" name="直線コネクタ 65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5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53" name="直線コネクタ 65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54"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55" name="フローチャート: 判断 65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56" name="フローチャート: 判断 65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7" name="フローチャート: 判断 65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8" name="フローチャート: 判断 65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59" name="フローチャート: 判断 65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65" name="楕円 664"/>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666" name="楕円 665"/>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67" name="直線コネクタ 666"/>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68" name="楕円 667"/>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69" name="直線コネクタ 668"/>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670" name="楕円 669"/>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671" name="直線コネクタ 670"/>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72"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73"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74"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75"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76"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77"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78" name="n_3mainValue【保健センター・保健所】&#10;一人当たり面積"/>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679" name="n_4mainValue【保健センター・保健所】&#10;一人当たり面積"/>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05" name="直線コネクタ 704"/>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08"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09" name="直線コネクタ 708"/>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10"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11" name="フローチャート: 判断 710"/>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12" name="フローチャート: 判断 711"/>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13" name="フローチャート: 判断 712"/>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14" name="フローチャート: 判断 713"/>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15" name="フローチャート: 判断 714"/>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721" name="楕円 720"/>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157118</xdr:rowOff>
    </xdr:from>
    <xdr:to>
      <xdr:col>76</xdr:col>
      <xdr:colOff>165100</xdr:colOff>
      <xdr:row>83</xdr:row>
      <xdr:rowOff>87268</xdr:rowOff>
    </xdr:to>
    <xdr:sp macro="" textlink="">
      <xdr:nvSpPr>
        <xdr:cNvPr id="722" name="楕円 721"/>
        <xdr:cNvSpPr/>
      </xdr:nvSpPr>
      <xdr:spPr>
        <a:xfrm>
          <a:off x="14541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36468</xdr:rowOff>
    </xdr:from>
    <xdr:to>
      <xdr:col>81</xdr:col>
      <xdr:colOff>50800</xdr:colOff>
      <xdr:row>83</xdr:row>
      <xdr:rowOff>59327</xdr:rowOff>
    </xdr:to>
    <xdr:cxnSp macro="">
      <xdr:nvCxnSpPr>
        <xdr:cNvPr id="723" name="直線コネクタ 722"/>
        <xdr:cNvCxnSpPr/>
      </xdr:nvCxnSpPr>
      <xdr:spPr>
        <a:xfrm>
          <a:off x="14592300" y="142668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724" name="楕円 723"/>
        <xdr:cNvSpPr/>
      </xdr:nvSpPr>
      <xdr:spPr>
        <a:xfrm>
          <a:off x="13652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83</xdr:row>
      <xdr:rowOff>36468</xdr:rowOff>
    </xdr:to>
    <xdr:cxnSp macro="">
      <xdr:nvCxnSpPr>
        <xdr:cNvPr id="725" name="直線コネクタ 724"/>
        <xdr:cNvCxnSpPr/>
      </xdr:nvCxnSpPr>
      <xdr:spPr>
        <a:xfrm>
          <a:off x="13703300" y="142325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93436</xdr:rowOff>
    </xdr:from>
    <xdr:to>
      <xdr:col>67</xdr:col>
      <xdr:colOff>101600</xdr:colOff>
      <xdr:row>83</xdr:row>
      <xdr:rowOff>23586</xdr:rowOff>
    </xdr:to>
    <xdr:sp macro="" textlink="">
      <xdr:nvSpPr>
        <xdr:cNvPr id="726" name="楕円 725"/>
        <xdr:cNvSpPr/>
      </xdr:nvSpPr>
      <xdr:spPr>
        <a:xfrm>
          <a:off x="12763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144236</xdr:rowOff>
    </xdr:from>
    <xdr:to>
      <xdr:col>71</xdr:col>
      <xdr:colOff>177800</xdr:colOff>
      <xdr:row>83</xdr:row>
      <xdr:rowOff>2177</xdr:rowOff>
    </xdr:to>
    <xdr:cxnSp macro="">
      <xdr:nvCxnSpPr>
        <xdr:cNvPr id="727" name="直線コネクタ 726"/>
        <xdr:cNvCxnSpPr/>
      </xdr:nvCxnSpPr>
      <xdr:spPr>
        <a:xfrm>
          <a:off x="12814300" y="142031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28"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29"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30"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31"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126654</xdr:rowOff>
    </xdr:from>
    <xdr:ext cx="405111" cy="259045"/>
    <xdr:sp macro="" textlink="">
      <xdr:nvSpPr>
        <xdr:cNvPr id="732" name="n_1mainValue【消防施設】&#10;有形固定資産減価償却率"/>
        <xdr:cNvSpPr txBox="1"/>
      </xdr:nvSpPr>
      <xdr:spPr>
        <a:xfrm>
          <a:off x="152660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103795</xdr:rowOff>
    </xdr:from>
    <xdr:ext cx="405111" cy="259045"/>
    <xdr:sp macro="" textlink="">
      <xdr:nvSpPr>
        <xdr:cNvPr id="733" name="n_2mainValue【消防施設】&#10;有形固定資産減価償却率"/>
        <xdr:cNvSpPr txBox="1"/>
      </xdr:nvSpPr>
      <xdr:spPr>
        <a:xfrm>
          <a:off x="14389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69504</xdr:rowOff>
    </xdr:from>
    <xdr:ext cx="405111" cy="259045"/>
    <xdr:sp macro="" textlink="">
      <xdr:nvSpPr>
        <xdr:cNvPr id="734" name="n_3mainValue【消防施設】&#10;有形固定資産減価償却率"/>
        <xdr:cNvSpPr txBox="1"/>
      </xdr:nvSpPr>
      <xdr:spPr>
        <a:xfrm>
          <a:off x="13500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35" name="n_4mainValue【消防施設】&#10;有形固定資産減価償却率"/>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57" name="直線コネクタ 75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9" name="直線コネクタ 75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6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61" name="直線コネクタ 76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62"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63" name="フローチャート: 判断 76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64" name="フローチャート: 判断 76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65" name="フローチャート: 判断 76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66" name="フローチャート: 判断 76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67" name="フローチャート: 判断 76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773" name="楕円 772"/>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774" name="楕円 773"/>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31242</xdr:rowOff>
    </xdr:from>
    <xdr:to>
      <xdr:col>111</xdr:col>
      <xdr:colOff>177800</xdr:colOff>
      <xdr:row>85</xdr:row>
      <xdr:rowOff>35813</xdr:rowOff>
    </xdr:to>
    <xdr:cxnSp macro="">
      <xdr:nvCxnSpPr>
        <xdr:cNvPr id="775" name="直線コネクタ 774"/>
        <xdr:cNvCxnSpPr/>
      </xdr:nvCxnSpPr>
      <xdr:spPr>
        <a:xfrm flipV="1">
          <a:off x="20434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76" name="楕円 775"/>
        <xdr:cNvSpPr/>
      </xdr:nvSpPr>
      <xdr:spPr>
        <a:xfrm>
          <a:off x="19494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77" name="直線コネクタ 776"/>
        <xdr:cNvCxnSpPr/>
      </xdr:nvCxnSpPr>
      <xdr:spPr>
        <a:xfrm>
          <a:off x="19545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78" name="楕円 777"/>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35813</xdr:rowOff>
    </xdr:from>
    <xdr:to>
      <xdr:col>102</xdr:col>
      <xdr:colOff>114300</xdr:colOff>
      <xdr:row>85</xdr:row>
      <xdr:rowOff>35813</xdr:rowOff>
    </xdr:to>
    <xdr:cxnSp macro="">
      <xdr:nvCxnSpPr>
        <xdr:cNvPr id="779" name="直線コネクタ 778"/>
        <xdr:cNvCxnSpPr/>
      </xdr:nvCxnSpPr>
      <xdr:spPr>
        <a:xfrm>
          <a:off x="18656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80"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81"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82"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83"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73169</xdr:rowOff>
    </xdr:from>
    <xdr:ext cx="469744" cy="259045"/>
    <xdr:sp macro="" textlink="">
      <xdr:nvSpPr>
        <xdr:cNvPr id="784"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85"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86" name="n_3mainValue【消防施設】&#10;一人当たり面積"/>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87" name="n_4mainValue【消防施設】&#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13" name="直線コネクタ 812"/>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14"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15" name="直線コネクタ 814"/>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16"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17" name="直線コネクタ 816"/>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18"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19" name="フローチャート: 判断 818"/>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20" name="フローチャート: 判断 819"/>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21" name="フローチャート: 判断 820"/>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22" name="フローチャート: 判断 821"/>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23" name="フローチャート: 判断 822"/>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829" name="楕円 828"/>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30" name="楕円 829"/>
        <xdr:cNvSpPr/>
      </xdr:nvSpPr>
      <xdr:spPr>
        <a:xfrm>
          <a:off x="1454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27214</xdr:rowOff>
    </xdr:to>
    <xdr:cxnSp macro="">
      <xdr:nvCxnSpPr>
        <xdr:cNvPr id="831" name="直線コネクタ 830"/>
        <xdr:cNvCxnSpPr/>
      </xdr:nvCxnSpPr>
      <xdr:spPr>
        <a:xfrm>
          <a:off x="14592300" y="181617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32" name="楕円 831"/>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159476</xdr:rowOff>
    </xdr:to>
    <xdr:cxnSp macro="">
      <xdr:nvCxnSpPr>
        <xdr:cNvPr id="833" name="直線コネクタ 832"/>
        <xdr:cNvCxnSpPr/>
      </xdr:nvCxnSpPr>
      <xdr:spPr>
        <a:xfrm>
          <a:off x="13703300" y="181258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34" name="楕円 833"/>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123552</xdr:rowOff>
    </xdr:to>
    <xdr:cxnSp macro="">
      <xdr:nvCxnSpPr>
        <xdr:cNvPr id="835" name="直線コネクタ 834"/>
        <xdr:cNvCxnSpPr/>
      </xdr:nvCxnSpPr>
      <xdr:spPr>
        <a:xfrm>
          <a:off x="12814300" y="1802130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36"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37"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38"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39"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840" name="n_1mainValue【庁舎】&#10;有形固定資産減価償却率"/>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841" name="n_2mainValue【庁舎】&#10;有形固定資産減価償却率"/>
        <xdr:cNvSpPr txBox="1"/>
      </xdr:nvSpPr>
      <xdr:spPr>
        <a:xfrm>
          <a:off x="14389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42" name="n_3mainValue【庁舎】&#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843" name="n_4mainValue【庁舎】&#10;有形固定資産減価償却率"/>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54" name="直線コネクタ 85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55" name="テキスト ボックス 85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56" name="直線コネクタ 85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57" name="テキスト ボックス 85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58" name="直線コネクタ 85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59" name="テキスト ボックス 85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0" name="直線コネクタ 8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1" name="テキスト ボックス 8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62" name="直線コネクタ 86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63" name="テキスト ボックス 86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64" name="直線コネクタ 86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65" name="テキスト ボックス 86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66" name="直線コネクタ 86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67" name="テキスト ボックス 86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71" name="直線コネクタ 870"/>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72"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73" name="直線コネクタ 872"/>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74"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75" name="直線コネクタ 874"/>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76"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77" name="フローチャート: 判断 87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78" name="フローチャート: 判断 87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79" name="フローチャート: 判断 878"/>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80" name="フローチャート: 判断 879"/>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81" name="フローチャート: 判断 880"/>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125413</xdr:rowOff>
    </xdr:from>
    <xdr:to>
      <xdr:col>112</xdr:col>
      <xdr:colOff>38100</xdr:colOff>
      <xdr:row>107</xdr:row>
      <xdr:rowOff>55563</xdr:rowOff>
    </xdr:to>
    <xdr:sp macro="" textlink="">
      <xdr:nvSpPr>
        <xdr:cNvPr id="887" name="楕円 886"/>
        <xdr:cNvSpPr/>
      </xdr:nvSpPr>
      <xdr:spPr>
        <a:xfrm>
          <a:off x="21272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125413</xdr:rowOff>
    </xdr:from>
    <xdr:to>
      <xdr:col>107</xdr:col>
      <xdr:colOff>101600</xdr:colOff>
      <xdr:row>107</xdr:row>
      <xdr:rowOff>55563</xdr:rowOff>
    </xdr:to>
    <xdr:sp macro="" textlink="">
      <xdr:nvSpPr>
        <xdr:cNvPr id="888" name="楕円 887"/>
        <xdr:cNvSpPr/>
      </xdr:nvSpPr>
      <xdr:spPr>
        <a:xfrm>
          <a:off x="20383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4763</xdr:rowOff>
    </xdr:from>
    <xdr:to>
      <xdr:col>111</xdr:col>
      <xdr:colOff>177800</xdr:colOff>
      <xdr:row>107</xdr:row>
      <xdr:rowOff>4763</xdr:rowOff>
    </xdr:to>
    <xdr:cxnSp macro="">
      <xdr:nvCxnSpPr>
        <xdr:cNvPr id="889" name="直線コネクタ 888"/>
        <xdr:cNvCxnSpPr/>
      </xdr:nvCxnSpPr>
      <xdr:spPr>
        <a:xfrm>
          <a:off x="20434300" y="1834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125413</xdr:rowOff>
    </xdr:from>
    <xdr:to>
      <xdr:col>102</xdr:col>
      <xdr:colOff>165100</xdr:colOff>
      <xdr:row>107</xdr:row>
      <xdr:rowOff>55563</xdr:rowOff>
    </xdr:to>
    <xdr:sp macro="" textlink="">
      <xdr:nvSpPr>
        <xdr:cNvPr id="890" name="楕円 889"/>
        <xdr:cNvSpPr/>
      </xdr:nvSpPr>
      <xdr:spPr>
        <a:xfrm>
          <a:off x="19494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4763</xdr:rowOff>
    </xdr:from>
    <xdr:to>
      <xdr:col>107</xdr:col>
      <xdr:colOff>50800</xdr:colOff>
      <xdr:row>107</xdr:row>
      <xdr:rowOff>4763</xdr:rowOff>
    </xdr:to>
    <xdr:cxnSp macro="">
      <xdr:nvCxnSpPr>
        <xdr:cNvPr id="891" name="直線コネクタ 890"/>
        <xdr:cNvCxnSpPr/>
      </xdr:nvCxnSpPr>
      <xdr:spPr>
        <a:xfrm>
          <a:off x="19545300" y="18349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136843</xdr:rowOff>
    </xdr:from>
    <xdr:to>
      <xdr:col>98</xdr:col>
      <xdr:colOff>38100</xdr:colOff>
      <xdr:row>108</xdr:row>
      <xdr:rowOff>66993</xdr:rowOff>
    </xdr:to>
    <xdr:sp macro="" textlink="">
      <xdr:nvSpPr>
        <xdr:cNvPr id="892" name="楕円 891"/>
        <xdr:cNvSpPr/>
      </xdr:nvSpPr>
      <xdr:spPr>
        <a:xfrm>
          <a:off x="18605500" y="18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4763</xdr:rowOff>
    </xdr:from>
    <xdr:to>
      <xdr:col>102</xdr:col>
      <xdr:colOff>114300</xdr:colOff>
      <xdr:row>108</xdr:row>
      <xdr:rowOff>16193</xdr:rowOff>
    </xdr:to>
    <xdr:cxnSp macro="">
      <xdr:nvCxnSpPr>
        <xdr:cNvPr id="893" name="直線コネクタ 892"/>
        <xdr:cNvCxnSpPr/>
      </xdr:nvCxnSpPr>
      <xdr:spPr>
        <a:xfrm flipV="1">
          <a:off x="18656300" y="1834991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94"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95"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96"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97"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46690</xdr:rowOff>
    </xdr:from>
    <xdr:ext cx="469744" cy="259045"/>
    <xdr:sp macro="" textlink="">
      <xdr:nvSpPr>
        <xdr:cNvPr id="898" name="n_1mainValue【庁舎】&#10;一人当たり面積"/>
        <xdr:cNvSpPr txBox="1"/>
      </xdr:nvSpPr>
      <xdr:spPr>
        <a:xfrm>
          <a:off x="210757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46690</xdr:rowOff>
    </xdr:from>
    <xdr:ext cx="469744" cy="259045"/>
    <xdr:sp macro="" textlink="">
      <xdr:nvSpPr>
        <xdr:cNvPr id="899" name="n_2mainValue【庁舎】&#10;一人当たり面積"/>
        <xdr:cNvSpPr txBox="1"/>
      </xdr:nvSpPr>
      <xdr:spPr>
        <a:xfrm>
          <a:off x="201994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46690</xdr:rowOff>
    </xdr:from>
    <xdr:ext cx="469744" cy="259045"/>
    <xdr:sp macro="" textlink="">
      <xdr:nvSpPr>
        <xdr:cNvPr id="900" name="n_3mainValue【庁舎】&#10;一人当たり面積"/>
        <xdr:cNvSpPr txBox="1"/>
      </xdr:nvSpPr>
      <xdr:spPr>
        <a:xfrm>
          <a:off x="193104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58120</xdr:rowOff>
    </xdr:from>
    <xdr:ext cx="469744" cy="259045"/>
    <xdr:sp macro="" textlink="">
      <xdr:nvSpPr>
        <xdr:cNvPr id="901" name="n_4mainValue【庁舎】&#10;一人当たり面積"/>
        <xdr:cNvSpPr txBox="1"/>
      </xdr:nvSpPr>
      <xdr:spPr>
        <a:xfrm>
          <a:off x="18421427" y="1857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70C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一般廃棄物処理施設の有形固定資産減価償却率については、平成２９年度に新ごみ処理施設を整備したため、大きく数値が減少し、類似団体内平均値を大きく下回っている。一方で、保健センター・保健所の有形固定資産減価償却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72.8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％となっており、類似団体内平均値を大きく超えている。これは当施設が建築後３０年余り経過しているためであり、今後は個別施設計画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公共施設</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に基づき、公共施設再編により複合施設として再整備するなど、保健センターの在り方について示していく。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なお、令和２年度決算に係る固定資産台帳については、令和３年３月</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日時点で未整備であるため、令和２年度の当該団体値等は表示されていません。</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rPr>
            <a:t>　法人基盤が脆弱なことなどから類似団体内平均値を大きく下回っている。今後も引き続き将来を見据えた生産年齢人口増加策に取組み、市税徴収率の向上に努めるなど、財政基盤の強化に努めていく。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歳出では、児童扶養手当の減などにより扶助費が減となったが、会計年度任用職員制度による人件費の増などにより歳出全体では増となったものの、歳入においては、保育所等における障がい児の受入れに係る費用の増による社会福祉費の増や高齢者数の増による高齢者保健福祉費の増などにより普通交付税が増収となったことなどにより比率は改善した。（対前年度比</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ポイント改善）</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類似団体内平均値を上回っており、今後は</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少子高齢化による</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税収の減少</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や高齢者福祉費の増加な</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どが見込まれる中、行財政改革に取り組み比率の改善に努めていく。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146473</xdr:rowOff>
    </xdr:to>
    <xdr:cxnSp macro="">
      <xdr:nvCxnSpPr>
        <xdr:cNvPr id="132" name="直線コネクタ 131"/>
        <xdr:cNvCxnSpPr/>
      </xdr:nvCxnSpPr>
      <xdr:spPr>
        <a:xfrm flipV="1">
          <a:off x="4114800" y="1082717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146473</xdr:rowOff>
    </xdr:to>
    <xdr:cxnSp macro="">
      <xdr:nvCxnSpPr>
        <xdr:cNvPr id="135" name="直線コネクタ 134"/>
        <xdr:cNvCxnSpPr/>
      </xdr:nvCxnSpPr>
      <xdr:spPr>
        <a:xfrm>
          <a:off x="3225800" y="1080304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1694</xdr:rowOff>
    </xdr:to>
    <xdr:cxnSp macro="">
      <xdr:nvCxnSpPr>
        <xdr:cNvPr id="138" name="直線コネクタ 137"/>
        <xdr:cNvCxnSpPr/>
      </xdr:nvCxnSpPr>
      <xdr:spPr>
        <a:xfrm>
          <a:off x="2336800" y="1071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84667</xdr:rowOff>
    </xdr:to>
    <xdr:cxnSp macro="">
      <xdr:nvCxnSpPr>
        <xdr:cNvPr id="141" name="直線コネクタ 140"/>
        <xdr:cNvCxnSpPr/>
      </xdr:nvCxnSpPr>
      <xdr:spPr>
        <a:xfrm>
          <a:off x="1447800" y="1067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2"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4" name="テキスト ボックス 153"/>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5" name="楕円 154"/>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6" name="テキスト ボックス 155"/>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7" name="楕円 156"/>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58" name="テキスト ボックス 157"/>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[110,115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人件費及び物件費は、これまでの職員数の削減などの内部経費の見直しによって類似団体内平均値を大きく下回っている。今後も引き続き働き方改革や事務改善の推進による生産性の向上及び民間委託の推進等により</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と物件費の双方において、効率的・効果的な業務に取り組むことで、費用の抑制に努める。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145354</xdr:rowOff>
    </xdr:from>
    <xdr:to>
      <xdr:col>23</xdr:col>
      <xdr:colOff>133350</xdr:colOff>
      <xdr:row>82</xdr:row>
      <xdr:rowOff>11419</xdr:rowOff>
    </xdr:to>
    <xdr:cxnSp macro="">
      <xdr:nvCxnSpPr>
        <xdr:cNvPr id="195" name="直線コネクタ 194"/>
        <xdr:cNvCxnSpPr/>
      </xdr:nvCxnSpPr>
      <xdr:spPr>
        <a:xfrm>
          <a:off x="4114800" y="13861354"/>
          <a:ext cx="838200" cy="2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96490</xdr:rowOff>
    </xdr:from>
    <xdr:to>
      <xdr:col>19</xdr:col>
      <xdr:colOff>133350</xdr:colOff>
      <xdr:row>80</xdr:row>
      <xdr:rowOff>145354</xdr:rowOff>
    </xdr:to>
    <xdr:cxnSp macro="">
      <xdr:nvCxnSpPr>
        <xdr:cNvPr id="198" name="直線コネクタ 197"/>
        <xdr:cNvCxnSpPr/>
      </xdr:nvCxnSpPr>
      <xdr:spPr>
        <a:xfrm>
          <a:off x="3225800" y="13812490"/>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96490</xdr:rowOff>
    </xdr:from>
    <xdr:to>
      <xdr:col>15</xdr:col>
      <xdr:colOff>82550</xdr:colOff>
      <xdr:row>80</xdr:row>
      <xdr:rowOff>98192</xdr:rowOff>
    </xdr:to>
    <xdr:cxnSp macro="">
      <xdr:nvCxnSpPr>
        <xdr:cNvPr id="201" name="直線コネクタ 200"/>
        <xdr:cNvCxnSpPr/>
      </xdr:nvCxnSpPr>
      <xdr:spPr>
        <a:xfrm flipV="1">
          <a:off x="2336800" y="13812490"/>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54102</xdr:rowOff>
    </xdr:from>
    <xdr:to>
      <xdr:col>11</xdr:col>
      <xdr:colOff>31750</xdr:colOff>
      <xdr:row>80</xdr:row>
      <xdr:rowOff>98192</xdr:rowOff>
    </xdr:to>
    <xdr:cxnSp macro="">
      <xdr:nvCxnSpPr>
        <xdr:cNvPr id="204" name="直線コネクタ 203"/>
        <xdr:cNvCxnSpPr/>
      </xdr:nvCxnSpPr>
      <xdr:spPr>
        <a:xfrm>
          <a:off x="1447800" y="13770102"/>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132069</xdr:rowOff>
    </xdr:from>
    <xdr:to>
      <xdr:col>23</xdr:col>
      <xdr:colOff>184150</xdr:colOff>
      <xdr:row>82</xdr:row>
      <xdr:rowOff>62219</xdr:rowOff>
    </xdr:to>
    <xdr:sp macro="" textlink="">
      <xdr:nvSpPr>
        <xdr:cNvPr id="214" name="楕円 213"/>
        <xdr:cNvSpPr/>
      </xdr:nvSpPr>
      <xdr:spPr>
        <a:xfrm>
          <a:off x="4902200" y="140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148596</xdr:rowOff>
    </xdr:from>
    <xdr:ext cx="762000" cy="259045"/>
    <xdr:sp macro="" textlink="">
      <xdr:nvSpPr>
        <xdr:cNvPr id="215" name="人件費・物件費等の状況該当値テキスト"/>
        <xdr:cNvSpPr txBox="1"/>
      </xdr:nvSpPr>
      <xdr:spPr>
        <a:xfrm>
          <a:off x="5041900" y="1386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94554</xdr:rowOff>
    </xdr:from>
    <xdr:to>
      <xdr:col>19</xdr:col>
      <xdr:colOff>184150</xdr:colOff>
      <xdr:row>81</xdr:row>
      <xdr:rowOff>24704</xdr:rowOff>
    </xdr:to>
    <xdr:sp macro="" textlink="">
      <xdr:nvSpPr>
        <xdr:cNvPr id="216" name="楕円 215"/>
        <xdr:cNvSpPr/>
      </xdr:nvSpPr>
      <xdr:spPr>
        <a:xfrm>
          <a:off x="4064000" y="138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34881</xdr:rowOff>
    </xdr:from>
    <xdr:ext cx="736600" cy="259045"/>
    <xdr:sp macro="" textlink="">
      <xdr:nvSpPr>
        <xdr:cNvPr id="217" name="テキスト ボックス 216"/>
        <xdr:cNvSpPr txBox="1"/>
      </xdr:nvSpPr>
      <xdr:spPr>
        <a:xfrm>
          <a:off x="3733800" y="1357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45690</xdr:rowOff>
    </xdr:from>
    <xdr:to>
      <xdr:col>15</xdr:col>
      <xdr:colOff>133350</xdr:colOff>
      <xdr:row>80</xdr:row>
      <xdr:rowOff>147290</xdr:rowOff>
    </xdr:to>
    <xdr:sp macro="" textlink="">
      <xdr:nvSpPr>
        <xdr:cNvPr id="218" name="楕円 217"/>
        <xdr:cNvSpPr/>
      </xdr:nvSpPr>
      <xdr:spPr>
        <a:xfrm>
          <a:off x="3175000" y="137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157467</xdr:rowOff>
    </xdr:from>
    <xdr:ext cx="762000" cy="259045"/>
    <xdr:sp macro="" textlink="">
      <xdr:nvSpPr>
        <xdr:cNvPr id="219" name="テキスト ボックス 218"/>
        <xdr:cNvSpPr txBox="1"/>
      </xdr:nvSpPr>
      <xdr:spPr>
        <a:xfrm>
          <a:off x="2844800" y="135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47392</xdr:rowOff>
    </xdr:from>
    <xdr:to>
      <xdr:col>11</xdr:col>
      <xdr:colOff>82550</xdr:colOff>
      <xdr:row>80</xdr:row>
      <xdr:rowOff>148992</xdr:rowOff>
    </xdr:to>
    <xdr:sp macro="" textlink="">
      <xdr:nvSpPr>
        <xdr:cNvPr id="220" name="楕円 219"/>
        <xdr:cNvSpPr/>
      </xdr:nvSpPr>
      <xdr:spPr>
        <a:xfrm>
          <a:off x="2286000" y="137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159169</xdr:rowOff>
    </xdr:from>
    <xdr:ext cx="762000" cy="259045"/>
    <xdr:sp macro="" textlink="">
      <xdr:nvSpPr>
        <xdr:cNvPr id="221" name="テキスト ボックス 220"/>
        <xdr:cNvSpPr txBox="1"/>
      </xdr:nvSpPr>
      <xdr:spPr>
        <a:xfrm>
          <a:off x="1955800" y="1353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3302</xdr:rowOff>
    </xdr:from>
    <xdr:to>
      <xdr:col>7</xdr:col>
      <xdr:colOff>31750</xdr:colOff>
      <xdr:row>80</xdr:row>
      <xdr:rowOff>104902</xdr:rowOff>
    </xdr:to>
    <xdr:sp macro="" textlink="">
      <xdr:nvSpPr>
        <xdr:cNvPr id="222" name="楕円 221"/>
        <xdr:cNvSpPr/>
      </xdr:nvSpPr>
      <xdr:spPr>
        <a:xfrm>
          <a:off x="13970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115079</xdr:rowOff>
    </xdr:from>
    <xdr:ext cx="762000" cy="259045"/>
    <xdr:sp macro="" textlink="">
      <xdr:nvSpPr>
        <xdr:cNvPr id="223" name="テキスト ボックス 222"/>
        <xdr:cNvSpPr txBox="1"/>
      </xdr:nvSpPr>
      <xdr:spPr>
        <a:xfrm>
          <a:off x="1066800" y="134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rPr>
            <a:t>　職員の新陳代謝が進み、比較的に若年層職員へと職員構成が変化したため、令和</a:t>
          </a:r>
          <a:r>
            <a:rPr lang="en-US" altLang="ja-JP" sz="1300">
              <a:solidFill>
                <a:srgbClr val="000000"/>
              </a:solidFill>
              <a:effectLst/>
              <a:latin typeface="ＭＳ Ｐゴシック" panose="020B0600070205080204" pitchFamily="50" charset="-128"/>
              <a:ea typeface="ＭＳ Ｐゴシック" panose="020B0600070205080204" pitchFamily="50" charset="-128"/>
            </a:rPr>
            <a:t>2</a:t>
          </a:r>
          <a:r>
            <a:rPr lang="ja-JP" altLang="en-US" sz="1300">
              <a:solidFill>
                <a:srgbClr val="000000"/>
              </a:solidFill>
              <a:effectLst/>
              <a:latin typeface="ＭＳ Ｐゴシック" panose="020B0600070205080204" pitchFamily="50" charset="-128"/>
              <a:ea typeface="ＭＳ Ｐゴシック" panose="020B0600070205080204" pitchFamily="50" charset="-128"/>
            </a:rPr>
            <a:t>年度も依然として、全国平均及び類似団体平均値を下回っている。今後も適正な給与水準の維持に努めていく。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66221</xdr:rowOff>
    </xdr:to>
    <xdr:cxnSp macro="">
      <xdr:nvCxnSpPr>
        <xdr:cNvPr id="259" name="直線コネクタ 258"/>
        <xdr:cNvCxnSpPr/>
      </xdr:nvCxnSpPr>
      <xdr:spPr>
        <a:xfrm flipV="1">
          <a:off x="16179800" y="1450158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85</xdr:row>
      <xdr:rowOff>66221</xdr:rowOff>
    </xdr:to>
    <xdr:cxnSp macro="">
      <xdr:nvCxnSpPr>
        <xdr:cNvPr id="262" name="直線コネクタ 261"/>
        <xdr:cNvCxnSpPr/>
      </xdr:nvCxnSpPr>
      <xdr:spPr>
        <a:xfrm>
          <a:off x="15290800" y="14311993"/>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81643</xdr:rowOff>
    </xdr:to>
    <xdr:cxnSp macro="">
      <xdr:nvCxnSpPr>
        <xdr:cNvPr id="265" name="直線コネクタ 264"/>
        <xdr:cNvCxnSpPr/>
      </xdr:nvCxnSpPr>
      <xdr:spPr>
        <a:xfrm>
          <a:off x="14401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12700</xdr:rowOff>
    </xdr:to>
    <xdr:cxnSp macro="">
      <xdr:nvCxnSpPr>
        <xdr:cNvPr id="268" name="直線コネクタ 267"/>
        <xdr:cNvCxnSpPr/>
      </xdr:nvCxnSpPr>
      <xdr:spPr>
        <a:xfrm>
          <a:off x="13512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2" name="楕円 281"/>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3" name="テキスト ボックス 282"/>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6" name="楕円 285"/>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7" name="テキスト ボックス 286"/>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rPr>
            <a:t>　第</a:t>
          </a:r>
          <a:r>
            <a:rPr lang="en-US" altLang="ja-JP" sz="1300">
              <a:solidFill>
                <a:srgbClr val="000000"/>
              </a:solidFill>
              <a:effectLst/>
              <a:latin typeface="ＭＳ Ｐゴシック" panose="020B0600070205080204" pitchFamily="50" charset="-128"/>
              <a:ea typeface="ＭＳ Ｐゴシック" panose="020B0600070205080204" pitchFamily="50" charset="-128"/>
            </a:rPr>
            <a:t>2</a:t>
          </a:r>
          <a:r>
            <a:rPr lang="ja-JP" altLang="en-US" sz="1300">
              <a:solidFill>
                <a:srgbClr val="000000"/>
              </a:solidFill>
              <a:effectLst/>
              <a:latin typeface="ＭＳ Ｐゴシック" panose="020B0600070205080204" pitchFamily="50" charset="-128"/>
              <a:ea typeface="ＭＳ Ｐゴシック" panose="020B0600070205080204" pitchFamily="50" charset="-128"/>
            </a:rPr>
            <a:t>次行政改革プランの方針に基づいて、</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業務の最適化による職員数の適正配置、業務の効率化、民間委託の推進など</a:t>
          </a:r>
          <a:r>
            <a:rPr lang="ja-JP" altLang="en-US" sz="1300">
              <a:solidFill>
                <a:srgbClr val="000000"/>
              </a:solidFill>
              <a:effectLst/>
              <a:latin typeface="ＭＳ Ｐゴシック" panose="020B0600070205080204" pitchFamily="50" charset="-128"/>
              <a:ea typeface="ＭＳ Ｐゴシック" panose="020B0600070205080204" pitchFamily="50" charset="-128"/>
            </a:rPr>
            <a:t>費用対効果の追求及び生産性の向上を図り、類似団体内平均値を下回っている。 働き方改革による業務改善を進めたうえで、職員数の適正管理に努めていく。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150601</xdr:rowOff>
    </xdr:from>
    <xdr:to>
      <xdr:col>81</xdr:col>
      <xdr:colOff>44450</xdr:colOff>
      <xdr:row>60</xdr:row>
      <xdr:rowOff>27411</xdr:rowOff>
    </xdr:to>
    <xdr:cxnSp macro="">
      <xdr:nvCxnSpPr>
        <xdr:cNvPr id="322" name="直線コネクタ 321"/>
        <xdr:cNvCxnSpPr/>
      </xdr:nvCxnSpPr>
      <xdr:spPr>
        <a:xfrm>
          <a:off x="16179800" y="1026615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59</xdr:row>
      <xdr:rowOff>152612</xdr:rowOff>
    </xdr:to>
    <xdr:cxnSp macro="">
      <xdr:nvCxnSpPr>
        <xdr:cNvPr id="325" name="直線コネクタ 324"/>
        <xdr:cNvCxnSpPr/>
      </xdr:nvCxnSpPr>
      <xdr:spPr>
        <a:xfrm flipV="1">
          <a:off x="15290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152612</xdr:rowOff>
    </xdr:to>
    <xdr:cxnSp macro="">
      <xdr:nvCxnSpPr>
        <xdr:cNvPr id="328" name="直線コネクタ 327"/>
        <xdr:cNvCxnSpPr/>
      </xdr:nvCxnSpPr>
      <xdr:spPr>
        <a:xfrm>
          <a:off x="14401800" y="102601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130493</xdr:rowOff>
    </xdr:from>
    <xdr:to>
      <xdr:col>68</xdr:col>
      <xdr:colOff>152400</xdr:colOff>
      <xdr:row>59</xdr:row>
      <xdr:rowOff>144569</xdr:rowOff>
    </xdr:to>
    <xdr:cxnSp macro="">
      <xdr:nvCxnSpPr>
        <xdr:cNvPr id="331" name="直線コネクタ 330"/>
        <xdr:cNvCxnSpPr/>
      </xdr:nvCxnSpPr>
      <xdr:spPr>
        <a:xfrm>
          <a:off x="13512800" y="102460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148061</xdr:rowOff>
    </xdr:from>
    <xdr:to>
      <xdr:col>81</xdr:col>
      <xdr:colOff>95250</xdr:colOff>
      <xdr:row>60</xdr:row>
      <xdr:rowOff>78211</xdr:rowOff>
    </xdr:to>
    <xdr:sp macro="" textlink="">
      <xdr:nvSpPr>
        <xdr:cNvPr id="341" name="楕円 340"/>
        <xdr:cNvSpPr/>
      </xdr:nvSpPr>
      <xdr:spPr>
        <a:xfrm>
          <a:off x="169672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164588</xdr:rowOff>
    </xdr:from>
    <xdr:ext cx="762000" cy="259045"/>
    <xdr:sp macro="" textlink="">
      <xdr:nvSpPr>
        <xdr:cNvPr id="342" name="定員管理の状況該当値テキスト"/>
        <xdr:cNvSpPr txBox="1"/>
      </xdr:nvSpPr>
      <xdr:spPr>
        <a:xfrm>
          <a:off x="17106900" y="101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99801</xdr:rowOff>
    </xdr:from>
    <xdr:to>
      <xdr:col>77</xdr:col>
      <xdr:colOff>95250</xdr:colOff>
      <xdr:row>60</xdr:row>
      <xdr:rowOff>29951</xdr:rowOff>
    </xdr:to>
    <xdr:sp macro="" textlink="">
      <xdr:nvSpPr>
        <xdr:cNvPr id="343" name="楕円 342"/>
        <xdr:cNvSpPr/>
      </xdr:nvSpPr>
      <xdr:spPr>
        <a:xfrm>
          <a:off x="16129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40128</xdr:rowOff>
    </xdr:from>
    <xdr:ext cx="736600" cy="259045"/>
    <xdr:sp macro="" textlink="">
      <xdr:nvSpPr>
        <xdr:cNvPr id="344" name="テキスト ボックス 343"/>
        <xdr:cNvSpPr txBox="1"/>
      </xdr:nvSpPr>
      <xdr:spPr>
        <a:xfrm>
          <a:off x="15798800" y="99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101812</xdr:rowOff>
    </xdr:from>
    <xdr:to>
      <xdr:col>73</xdr:col>
      <xdr:colOff>44450</xdr:colOff>
      <xdr:row>60</xdr:row>
      <xdr:rowOff>31962</xdr:rowOff>
    </xdr:to>
    <xdr:sp macro="" textlink="">
      <xdr:nvSpPr>
        <xdr:cNvPr id="345" name="楕円 344"/>
        <xdr:cNvSpPr/>
      </xdr:nvSpPr>
      <xdr:spPr>
        <a:xfrm>
          <a:off x="15240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42139</xdr:rowOff>
    </xdr:from>
    <xdr:ext cx="762000" cy="259045"/>
    <xdr:sp macro="" textlink="">
      <xdr:nvSpPr>
        <xdr:cNvPr id="346" name="テキスト ボックス 345"/>
        <xdr:cNvSpPr txBox="1"/>
      </xdr:nvSpPr>
      <xdr:spPr>
        <a:xfrm>
          <a:off x="14909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7" name="楕円 346"/>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8" name="テキスト ボックス 347"/>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79693</xdr:rowOff>
    </xdr:from>
    <xdr:to>
      <xdr:col>64</xdr:col>
      <xdr:colOff>152400</xdr:colOff>
      <xdr:row>60</xdr:row>
      <xdr:rowOff>9843</xdr:rowOff>
    </xdr:to>
    <xdr:sp macro="" textlink="">
      <xdr:nvSpPr>
        <xdr:cNvPr id="349" name="楕円 348"/>
        <xdr:cNvSpPr/>
      </xdr:nvSpPr>
      <xdr:spPr>
        <a:xfrm>
          <a:off x="13462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20020</xdr:rowOff>
    </xdr:from>
    <xdr:ext cx="762000" cy="259045"/>
    <xdr:sp macro="" textlink="">
      <xdr:nvSpPr>
        <xdr:cNvPr id="350" name="テキスト ボックス 349"/>
        <xdr:cNvSpPr txBox="1"/>
      </xdr:nvSpPr>
      <xdr:spPr>
        <a:xfrm>
          <a:off x="13131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計画的な市債の発行に加え、過去に発行した市債の完済により、元利償還金は改善傾向であるが、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新ごみ処理施設建設に伴う組合債の増に伴い準元利償還金が増となり</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比率は悪化したが（対前年比</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類似団体内平均値は下回っている。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今後は、公共施設の老朽化対策等に伴う償還が見込まれるため、引き続き計画的な市債の発行に努め、公債費負担が増大しないように努めていく。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83" name="直線コネクタ 382"/>
        <xdr:cNvCxnSpPr/>
      </xdr:nvCxnSpPr>
      <xdr:spPr>
        <a:xfrm>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6" name="直線コネクタ 385"/>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44027</xdr:rowOff>
    </xdr:to>
    <xdr:cxnSp macro="">
      <xdr:nvCxnSpPr>
        <xdr:cNvPr id="389" name="直線コネクタ 388"/>
        <xdr:cNvCxnSpPr/>
      </xdr:nvCxnSpPr>
      <xdr:spPr>
        <a:xfrm flipV="1">
          <a:off x="14401800" y="70332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100330</xdr:rowOff>
    </xdr:to>
    <xdr:cxnSp macro="">
      <xdr:nvCxnSpPr>
        <xdr:cNvPr id="392" name="直線コネクタ 391"/>
        <xdr:cNvCxnSpPr/>
      </xdr:nvCxnSpPr>
      <xdr:spPr>
        <a:xfrm flipV="1">
          <a:off x="13512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5" name="テキスト ボックス 40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7" name="テキスト ボックス 406"/>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8" name="楕円 407"/>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9" name="テキスト ボックス 408"/>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0" name="楕円 409"/>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1" name="テキスト ボックス 410"/>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年度は、新ごみ処理施設建設に伴う組合債の増及び公共施設老朽化対策等に伴う市債の増により悪化した。しかしながら、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今後の公共施設等の更新費用などへの財源とするため、計画的に基金への積み立てを行ったことなどから、平成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、再度改善しており、類似団体内平均値も下回っている。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今後も公共施設の老朽化対策等を見込んでいるため、市債の発行については十分に精査検討し、将来への負担の軽減に努めていく。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年度に消防の一部事務組合化に伴い人件費が減少し、類似団体内平均値を下回っている。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年度以降は民間給与の引き上げによる人事院勧告の影響などから</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比率は悪化傾向に</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あり、また令和</a:t>
          </a:r>
          <a:r>
            <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年度は会計年度任用職員制度導入による人件費の増加に伴い、比率は悪化した</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b="0" i="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0" i="0" baseline="0">
              <a:solidFill>
                <a:srgbClr val="000000"/>
              </a:solidFill>
              <a:effectLst/>
              <a:latin typeface="ＭＳ Ｐゴシック" panose="020B0600070205080204" pitchFamily="50" charset="-128"/>
              <a:ea typeface="ＭＳ Ｐゴシック" panose="020B0600070205080204" pitchFamily="50" charset="-128"/>
              <a:cs typeface="+mn-cs"/>
            </a:rPr>
            <a:t>働き方改革による生産性の向上及び民間委託の推進により人件費の抑制に努めていく。</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168910</xdr:rowOff>
    </xdr:to>
    <xdr:cxnSp macro="">
      <xdr:nvCxnSpPr>
        <xdr:cNvPr id="66" name="直線コネクタ 65"/>
        <xdr:cNvCxnSpPr/>
      </xdr:nvCxnSpPr>
      <xdr:spPr>
        <a:xfrm>
          <a:off x="3987800" y="609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xdr:cNvCxnSpPr/>
      </xdr:nvCxnSpPr>
      <xdr:spPr>
        <a:xfrm flipV="1">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100330</xdr:rowOff>
    </xdr:to>
    <xdr:cxnSp macro="">
      <xdr:nvCxnSpPr>
        <xdr:cNvPr id="72" name="直線コネクタ 71"/>
        <xdr:cNvCxnSpPr/>
      </xdr:nvCxnSpPr>
      <xdr:spPr>
        <a:xfrm>
          <a:off x="2209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77470</xdr:rowOff>
    </xdr:to>
    <xdr:cxnSp macro="">
      <xdr:nvCxnSpPr>
        <xdr:cNvPr id="75" name="直線コネクタ 74"/>
        <xdr:cNvCxnSpPr/>
      </xdr:nvCxnSpPr>
      <xdr:spPr>
        <a:xfrm>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年度は、会計年度任用職員制度導入による臨時職員関係経費の減などにより、比率は改善し、類似団体内平均値を下回っている。</a:t>
          </a:r>
          <a:endPar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今後はＩＣＴ化や民間委託の推進による投資的要素の増加を見込んでいるが、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人件費などへの効果などと総合的に勘案し、計画的に事業を進めることで物件費の抑制に努め、比率の改善を図っていく。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46990</xdr:rowOff>
    </xdr:to>
    <xdr:cxnSp macro="">
      <xdr:nvCxnSpPr>
        <xdr:cNvPr id="125" name="直線コネクタ 124"/>
        <xdr:cNvCxnSpPr/>
      </xdr:nvCxnSpPr>
      <xdr:spPr>
        <a:xfrm flipV="1">
          <a:off x="15671800" y="2591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28" name="直線コネクタ 127"/>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1" name="直線コネクタ 130"/>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138430</xdr:rowOff>
    </xdr:to>
    <xdr:cxnSp macro="">
      <xdr:nvCxnSpPr>
        <xdr:cNvPr id="134" name="直線コネクタ 133"/>
        <xdr:cNvCxnSpPr/>
      </xdr:nvCxnSpPr>
      <xdr:spPr>
        <a:xfrm>
          <a:off x="13004800" y="2673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4" name="楕円 143"/>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156735</xdr:rowOff>
    </xdr:from>
    <xdr:ext cx="762000" cy="259045"/>
    <xdr:sp macro="" textlink="">
      <xdr:nvSpPr>
        <xdr:cNvPr id="145" name="物件費該当値テキスト"/>
        <xdr:cNvSpPr txBox="1"/>
      </xdr:nvSpPr>
      <xdr:spPr>
        <a:xfrm>
          <a:off x="16598900" y="238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年度は、生活保護費や児童扶養手当の減などにより、比率が改善されているが、類似団体内</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を上回っているため、今後も引き続き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生活保護対象者の自立支援策を進めるなど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扶助費の適正化を図っていく。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72572</xdr:rowOff>
    </xdr:to>
    <xdr:cxnSp macro="">
      <xdr:nvCxnSpPr>
        <xdr:cNvPr id="188" name="直線コネクタ 187"/>
        <xdr:cNvCxnSpPr/>
      </xdr:nvCxnSpPr>
      <xdr:spPr>
        <a:xfrm flipV="1">
          <a:off x="3987800" y="98425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72572</xdr:rowOff>
    </xdr:to>
    <xdr:cxnSp macro="">
      <xdr:nvCxnSpPr>
        <xdr:cNvPr id="191" name="直線コネクタ 190"/>
        <xdr:cNvCxnSpPr/>
      </xdr:nvCxnSpPr>
      <xdr:spPr>
        <a:xfrm>
          <a:off x="3098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83457</xdr:rowOff>
    </xdr:to>
    <xdr:cxnSp macro="">
      <xdr:nvCxnSpPr>
        <xdr:cNvPr id="194" name="直線コネクタ 193"/>
        <xdr:cNvCxnSpPr/>
      </xdr:nvCxnSpPr>
      <xdr:spPr>
        <a:xfrm flipV="1">
          <a:off x="2209800" y="994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83457</xdr:rowOff>
    </xdr:to>
    <xdr:cxnSp macro="">
      <xdr:nvCxnSpPr>
        <xdr:cNvPr id="197" name="直線コネクタ 196"/>
        <xdr:cNvCxnSpPr/>
      </xdr:nvCxnSpPr>
      <xdr:spPr>
        <a:xfrm>
          <a:off x="1320800" y="9875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1" name="楕円 210"/>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2" name="テキスト ボックス 211"/>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3" name="楕円 212"/>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4" name="テキスト ボックス 213"/>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5" name="楕円 214"/>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6" name="テキスト ボックス 215"/>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rPr>
            <a:t>　高齢化の進展に伴い、介護や後期高齢者医療への繰出金が増加しており、令和２年度は類似団体内平均値を上回ることとなった。これは給付対象者数の増加が原因となっていることから歯止めがかからない状況である。</a:t>
          </a:r>
        </a:p>
        <a:p>
          <a:pPr eaLnBrk="1" fontAlgn="auto" latinLnBrk="0" hangingPunct="1"/>
          <a:r>
            <a:rPr lang="ja-JP" altLang="en-US" sz="1300">
              <a:solidFill>
                <a:srgbClr val="000000"/>
              </a:solidFill>
              <a:effectLst/>
              <a:latin typeface="ＭＳ Ｐゴシック" panose="020B0600070205080204" pitchFamily="50" charset="-128"/>
              <a:ea typeface="ＭＳ Ｐゴシック" panose="020B0600070205080204" pitchFamily="50" charset="-128"/>
            </a:rPr>
            <a:t>　今後は、介護予防に取り組むなどの将来を見据えた事業に取組み、後期高齢者医療特別会計事業の改善などに努める。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38100</xdr:rowOff>
    </xdr:to>
    <xdr:cxnSp macro="">
      <xdr:nvCxnSpPr>
        <xdr:cNvPr id="249" name="直線コネクタ 248"/>
        <xdr:cNvCxnSpPr/>
      </xdr:nvCxnSpPr>
      <xdr:spPr>
        <a:xfrm>
          <a:off x="15671800" y="996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25400</xdr:rowOff>
    </xdr:to>
    <xdr:cxnSp macro="">
      <xdr:nvCxnSpPr>
        <xdr:cNvPr id="252" name="直線コネクタ 251"/>
        <xdr:cNvCxnSpPr/>
      </xdr:nvCxnSpPr>
      <xdr:spPr>
        <a:xfrm>
          <a:off x="14782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133350</xdr:rowOff>
    </xdr:to>
    <xdr:cxnSp macro="">
      <xdr:nvCxnSpPr>
        <xdr:cNvPr id="255" name="直線コネクタ 254"/>
        <xdr:cNvCxnSpPr/>
      </xdr:nvCxnSpPr>
      <xdr:spPr>
        <a:xfrm>
          <a:off x="13893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107950</xdr:rowOff>
    </xdr:to>
    <xdr:cxnSp macro="">
      <xdr:nvCxnSpPr>
        <xdr:cNvPr id="258" name="直線コネクタ 257"/>
        <xdr:cNvCxnSpPr/>
      </xdr:nvCxnSpPr>
      <xdr:spPr>
        <a:xfrm>
          <a:off x="13004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68" name="楕円 267"/>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69"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0" name="楕円 269"/>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2" name="楕円 271"/>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3" name="テキスト ボックス 272"/>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5" name="テキスト ボックス 274"/>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6" name="楕円 275"/>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7" name="テキスト ボックス 276"/>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風水害対応などの観点から公共下水道の急激な整備を行ったことにより下水道事業会計への支出が大きく影響しているとともに、四條畷市交野市清掃施設組合への新ごみ処理施設に伴う負担金などが要因となり、類似団体内平均値を大きく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今後、下水道事業においても計画的な経営を進め経費の抑制に努めていく。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38</xdr:row>
      <xdr:rowOff>149860</xdr:rowOff>
    </xdr:to>
    <xdr:cxnSp macro="">
      <xdr:nvCxnSpPr>
        <xdr:cNvPr id="307" name="直線コネクタ 306"/>
        <xdr:cNvCxnSpPr/>
      </xdr:nvCxnSpPr>
      <xdr:spPr>
        <a:xfrm flipV="1">
          <a:off x="15671800" y="66512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149860</xdr:rowOff>
    </xdr:to>
    <xdr:cxnSp macro="">
      <xdr:nvCxnSpPr>
        <xdr:cNvPr id="310" name="直線コネクタ 309"/>
        <xdr:cNvCxnSpPr/>
      </xdr:nvCxnSpPr>
      <xdr:spPr>
        <a:xfrm>
          <a:off x="14782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81280</xdr:rowOff>
    </xdr:to>
    <xdr:cxnSp macro="">
      <xdr:nvCxnSpPr>
        <xdr:cNvPr id="313" name="直線コネクタ 312"/>
        <xdr:cNvCxnSpPr/>
      </xdr:nvCxnSpPr>
      <xdr:spPr>
        <a:xfrm>
          <a:off x="13893800" y="65095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49276</xdr:rowOff>
    </xdr:to>
    <xdr:cxnSp macro="">
      <xdr:nvCxnSpPr>
        <xdr:cNvPr id="316" name="直線コネクタ 315"/>
        <xdr:cNvCxnSpPr/>
      </xdr:nvCxnSpPr>
      <xdr:spPr>
        <a:xfrm flipV="1">
          <a:off x="13004800" y="65095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6" name="楕円 325"/>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7"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8" name="楕円 327"/>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9" name="テキスト ボックス 328"/>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2" name="楕円 33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3" name="テキスト ボックス 33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4" name="楕円 333"/>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5" name="テキスト ボックス 334"/>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これまでの計画的な市債の発行に加え、過去に発行した市債の完済により、類似団体内平均値を下回っている。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今後は、公共施設の老朽化対策等に伴う償還が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見込まれるため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、引き続き計画的な市債の発行に努めていく。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24130</xdr:rowOff>
    </xdr:to>
    <xdr:cxnSp macro="">
      <xdr:nvCxnSpPr>
        <xdr:cNvPr id="365" name="直線コネクタ 364"/>
        <xdr:cNvCxnSpPr/>
      </xdr:nvCxnSpPr>
      <xdr:spPr>
        <a:xfrm flipV="1">
          <a:off x="3987800" y="132074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37846</xdr:rowOff>
    </xdr:to>
    <xdr:cxnSp macro="">
      <xdr:nvCxnSpPr>
        <xdr:cNvPr id="368" name="直線コネクタ 367"/>
        <xdr:cNvCxnSpPr/>
      </xdr:nvCxnSpPr>
      <xdr:spPr>
        <a:xfrm flipV="1">
          <a:off x="3098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37846</xdr:rowOff>
    </xdr:to>
    <xdr:cxnSp macro="">
      <xdr:nvCxnSpPr>
        <xdr:cNvPr id="371" name="直線コネクタ 370"/>
        <xdr:cNvCxnSpPr/>
      </xdr:nvCxnSpPr>
      <xdr:spPr>
        <a:xfrm>
          <a:off x="2209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88137</xdr:rowOff>
    </xdr:to>
    <xdr:cxnSp macro="">
      <xdr:nvCxnSpPr>
        <xdr:cNvPr id="374" name="直線コネクタ 373"/>
        <xdr:cNvCxnSpPr/>
      </xdr:nvCxnSpPr>
      <xdr:spPr>
        <a:xfrm flipV="1">
          <a:off x="1320800" y="132394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4" name="楕円 383"/>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5"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87" name="テキスト ボックス 386"/>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8" name="楕円 387"/>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9" name="テキスト ボックス 388"/>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2" name="楕円 391"/>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3" name="テキスト ボックス 392"/>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000000"/>
              </a:solidFill>
              <a:effectLst/>
              <a:latin typeface="+mn-lt"/>
              <a:ea typeface="+mn-ea"/>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全体的に比率は改善したものの、人件費の比率の悪化や、</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四條畷市交野市清掃施設組合の新ごみ処理施設に伴う元金償還に係る負担金</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な</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どによ</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補助費等の比率</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が高いこと</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が要因となり類似団体内平均値を上回っている。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、行財政改革の取り組みを推進し比率の改善に努めていく。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88137</xdr:rowOff>
    </xdr:to>
    <xdr:cxnSp macro="">
      <xdr:nvCxnSpPr>
        <xdr:cNvPr id="424" name="直線コネクタ 423"/>
        <xdr:cNvCxnSpPr/>
      </xdr:nvCxnSpPr>
      <xdr:spPr>
        <a:xfrm flipV="1">
          <a:off x="15671800" y="135823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88137</xdr:rowOff>
    </xdr:to>
    <xdr:cxnSp macro="">
      <xdr:nvCxnSpPr>
        <xdr:cNvPr id="427" name="直線コネクタ 426"/>
        <xdr:cNvCxnSpPr/>
      </xdr:nvCxnSpPr>
      <xdr:spPr>
        <a:xfrm>
          <a:off x="14782800" y="135366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78</xdr:row>
      <xdr:rowOff>163576</xdr:rowOff>
    </xdr:to>
    <xdr:cxnSp macro="">
      <xdr:nvCxnSpPr>
        <xdr:cNvPr id="430" name="直線コネクタ 429"/>
        <xdr:cNvCxnSpPr/>
      </xdr:nvCxnSpPr>
      <xdr:spPr>
        <a:xfrm>
          <a:off x="13893800" y="134863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113285</xdr:rowOff>
    </xdr:to>
    <xdr:cxnSp macro="">
      <xdr:nvCxnSpPr>
        <xdr:cNvPr id="433" name="直線コネクタ 432"/>
        <xdr:cNvCxnSpPr/>
      </xdr:nvCxnSpPr>
      <xdr:spPr>
        <a:xfrm>
          <a:off x="13004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43" name="楕円 442"/>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130573</xdr:rowOff>
    </xdr:from>
    <xdr:ext cx="762000" cy="259045"/>
    <xdr:sp macro="" textlink="">
      <xdr:nvSpPr>
        <xdr:cNvPr id="444"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5" name="楕円 444"/>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6" name="テキスト ボックス 445"/>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47" name="楕円 446"/>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48" name="テキスト ボックス 447"/>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49" name="楕円 448"/>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0" name="テキスト ボックス 449"/>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1" name="楕円 450"/>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2" name="テキスト ボックス 451"/>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28912</xdr:rowOff>
    </xdr:from>
    <xdr:to>
      <xdr:col>29</xdr:col>
      <xdr:colOff>127000</xdr:colOff>
      <xdr:row>17</xdr:row>
      <xdr:rowOff>56039</xdr:rowOff>
    </xdr:to>
    <xdr:cxnSp macro="">
      <xdr:nvCxnSpPr>
        <xdr:cNvPr id="50" name="直線コネクタ 49"/>
        <xdr:cNvCxnSpPr/>
      </xdr:nvCxnSpPr>
      <xdr:spPr bwMode="auto">
        <a:xfrm flipV="1">
          <a:off x="5003800" y="2991187"/>
          <a:ext cx="6477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56039</xdr:rowOff>
    </xdr:from>
    <xdr:to>
      <xdr:col>26</xdr:col>
      <xdr:colOff>50800</xdr:colOff>
      <xdr:row>17</xdr:row>
      <xdr:rowOff>85985</xdr:rowOff>
    </xdr:to>
    <xdr:cxnSp macro="">
      <xdr:nvCxnSpPr>
        <xdr:cNvPr id="53" name="直線コネクタ 52"/>
        <xdr:cNvCxnSpPr/>
      </xdr:nvCxnSpPr>
      <xdr:spPr bwMode="auto">
        <a:xfrm flipV="1">
          <a:off x="4305300" y="3018314"/>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85985</xdr:rowOff>
    </xdr:from>
    <xdr:to>
      <xdr:col>22</xdr:col>
      <xdr:colOff>114300</xdr:colOff>
      <xdr:row>17</xdr:row>
      <xdr:rowOff>120409</xdr:rowOff>
    </xdr:to>
    <xdr:cxnSp macro="">
      <xdr:nvCxnSpPr>
        <xdr:cNvPr id="56" name="直線コネクタ 55"/>
        <xdr:cNvCxnSpPr/>
      </xdr:nvCxnSpPr>
      <xdr:spPr bwMode="auto">
        <a:xfrm flipV="1">
          <a:off x="3606800" y="3048260"/>
          <a:ext cx="698500" cy="3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120409</xdr:rowOff>
    </xdr:from>
    <xdr:to>
      <xdr:col>18</xdr:col>
      <xdr:colOff>177800</xdr:colOff>
      <xdr:row>17</xdr:row>
      <xdr:rowOff>152756</xdr:rowOff>
    </xdr:to>
    <xdr:cxnSp macro="">
      <xdr:nvCxnSpPr>
        <xdr:cNvPr id="59" name="直線コネクタ 58"/>
        <xdr:cNvCxnSpPr/>
      </xdr:nvCxnSpPr>
      <xdr:spPr bwMode="auto">
        <a:xfrm flipV="1">
          <a:off x="2908300" y="3082684"/>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149562</xdr:rowOff>
    </xdr:from>
    <xdr:to>
      <xdr:col>29</xdr:col>
      <xdr:colOff>177800</xdr:colOff>
      <xdr:row>17</xdr:row>
      <xdr:rowOff>79712</xdr:rowOff>
    </xdr:to>
    <xdr:sp macro="" textlink="">
      <xdr:nvSpPr>
        <xdr:cNvPr id="69" name="楕円 68"/>
        <xdr:cNvSpPr/>
      </xdr:nvSpPr>
      <xdr:spPr bwMode="auto">
        <a:xfrm>
          <a:off x="5600700" y="294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121639</xdr:rowOff>
    </xdr:from>
    <xdr:ext cx="762000" cy="259045"/>
    <xdr:sp macro="" textlink="">
      <xdr:nvSpPr>
        <xdr:cNvPr id="70" name="人口1人当たり決算額の推移該当値テキスト130"/>
        <xdr:cNvSpPr txBox="1"/>
      </xdr:nvSpPr>
      <xdr:spPr>
        <a:xfrm>
          <a:off x="5740400" y="29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5239</xdr:rowOff>
    </xdr:from>
    <xdr:to>
      <xdr:col>26</xdr:col>
      <xdr:colOff>101600</xdr:colOff>
      <xdr:row>17</xdr:row>
      <xdr:rowOff>106839</xdr:rowOff>
    </xdr:to>
    <xdr:sp macro="" textlink="">
      <xdr:nvSpPr>
        <xdr:cNvPr id="71" name="楕円 70"/>
        <xdr:cNvSpPr/>
      </xdr:nvSpPr>
      <xdr:spPr bwMode="auto">
        <a:xfrm>
          <a:off x="4953000" y="2967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91616</xdr:rowOff>
    </xdr:from>
    <xdr:ext cx="736600" cy="259045"/>
    <xdr:sp macro="" textlink="">
      <xdr:nvSpPr>
        <xdr:cNvPr id="72" name="テキスト ボックス 71"/>
        <xdr:cNvSpPr txBox="1"/>
      </xdr:nvSpPr>
      <xdr:spPr>
        <a:xfrm>
          <a:off x="4622800" y="305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35185</xdr:rowOff>
    </xdr:from>
    <xdr:to>
      <xdr:col>22</xdr:col>
      <xdr:colOff>165100</xdr:colOff>
      <xdr:row>17</xdr:row>
      <xdr:rowOff>136785</xdr:rowOff>
    </xdr:to>
    <xdr:sp macro="" textlink="">
      <xdr:nvSpPr>
        <xdr:cNvPr id="73" name="楕円 72"/>
        <xdr:cNvSpPr/>
      </xdr:nvSpPr>
      <xdr:spPr bwMode="auto">
        <a:xfrm>
          <a:off x="4254500" y="2997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121562</xdr:rowOff>
    </xdr:from>
    <xdr:ext cx="762000" cy="259045"/>
    <xdr:sp macro="" textlink="">
      <xdr:nvSpPr>
        <xdr:cNvPr id="74" name="テキスト ボックス 73"/>
        <xdr:cNvSpPr txBox="1"/>
      </xdr:nvSpPr>
      <xdr:spPr>
        <a:xfrm>
          <a:off x="3924300" y="30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69609</xdr:rowOff>
    </xdr:from>
    <xdr:to>
      <xdr:col>19</xdr:col>
      <xdr:colOff>38100</xdr:colOff>
      <xdr:row>17</xdr:row>
      <xdr:rowOff>171209</xdr:rowOff>
    </xdr:to>
    <xdr:sp macro="" textlink="">
      <xdr:nvSpPr>
        <xdr:cNvPr id="75" name="楕円 74"/>
        <xdr:cNvSpPr/>
      </xdr:nvSpPr>
      <xdr:spPr bwMode="auto">
        <a:xfrm>
          <a:off x="3556000" y="303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155986</xdr:rowOff>
    </xdr:from>
    <xdr:ext cx="762000" cy="259045"/>
    <xdr:sp macro="" textlink="">
      <xdr:nvSpPr>
        <xdr:cNvPr id="76" name="テキスト ボックス 75"/>
        <xdr:cNvSpPr txBox="1"/>
      </xdr:nvSpPr>
      <xdr:spPr>
        <a:xfrm>
          <a:off x="3225800" y="31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101956</xdr:rowOff>
    </xdr:from>
    <xdr:to>
      <xdr:col>15</xdr:col>
      <xdr:colOff>101600</xdr:colOff>
      <xdr:row>18</xdr:row>
      <xdr:rowOff>32106</xdr:rowOff>
    </xdr:to>
    <xdr:sp macro="" textlink="">
      <xdr:nvSpPr>
        <xdr:cNvPr id="77" name="楕円 76"/>
        <xdr:cNvSpPr/>
      </xdr:nvSpPr>
      <xdr:spPr bwMode="auto">
        <a:xfrm>
          <a:off x="2857500" y="306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16883</xdr:rowOff>
    </xdr:from>
    <xdr:ext cx="762000" cy="259045"/>
    <xdr:sp macro="" textlink="">
      <xdr:nvSpPr>
        <xdr:cNvPr id="78" name="テキスト ボックス 77"/>
        <xdr:cNvSpPr txBox="1"/>
      </xdr:nvSpPr>
      <xdr:spPr>
        <a:xfrm>
          <a:off x="2527300" y="31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294792</xdr:rowOff>
    </xdr:from>
    <xdr:to>
      <xdr:col>29</xdr:col>
      <xdr:colOff>127000</xdr:colOff>
      <xdr:row>35</xdr:row>
      <xdr:rowOff>302663</xdr:rowOff>
    </xdr:to>
    <xdr:cxnSp macro="">
      <xdr:nvCxnSpPr>
        <xdr:cNvPr id="113" name="直線コネクタ 112"/>
        <xdr:cNvCxnSpPr/>
      </xdr:nvCxnSpPr>
      <xdr:spPr bwMode="auto">
        <a:xfrm flipV="1">
          <a:off x="5003800" y="6905142"/>
          <a:ext cx="6477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302663</xdr:rowOff>
    </xdr:from>
    <xdr:to>
      <xdr:col>26</xdr:col>
      <xdr:colOff>50800</xdr:colOff>
      <xdr:row>36</xdr:row>
      <xdr:rowOff>26971</xdr:rowOff>
    </xdr:to>
    <xdr:cxnSp macro="">
      <xdr:nvCxnSpPr>
        <xdr:cNvPr id="116" name="直線コネクタ 115"/>
        <xdr:cNvCxnSpPr/>
      </xdr:nvCxnSpPr>
      <xdr:spPr bwMode="auto">
        <a:xfrm flipV="1">
          <a:off x="4305300" y="6913013"/>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7573</xdr:rowOff>
    </xdr:from>
    <xdr:to>
      <xdr:col>22</xdr:col>
      <xdr:colOff>114300</xdr:colOff>
      <xdr:row>36</xdr:row>
      <xdr:rowOff>26971</xdr:rowOff>
    </xdr:to>
    <xdr:cxnSp macro="">
      <xdr:nvCxnSpPr>
        <xdr:cNvPr id="119" name="直線コネクタ 118"/>
        <xdr:cNvCxnSpPr/>
      </xdr:nvCxnSpPr>
      <xdr:spPr bwMode="auto">
        <a:xfrm>
          <a:off x="3606800" y="6960823"/>
          <a:ext cx="6985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316868</xdr:rowOff>
    </xdr:from>
    <xdr:to>
      <xdr:col>18</xdr:col>
      <xdr:colOff>177800</xdr:colOff>
      <xdr:row>36</xdr:row>
      <xdr:rowOff>7573</xdr:rowOff>
    </xdr:to>
    <xdr:cxnSp macro="">
      <xdr:nvCxnSpPr>
        <xdr:cNvPr id="122" name="直線コネクタ 121"/>
        <xdr:cNvCxnSpPr/>
      </xdr:nvCxnSpPr>
      <xdr:spPr bwMode="auto">
        <a:xfrm>
          <a:off x="2908300" y="6927218"/>
          <a:ext cx="6985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243992</xdr:rowOff>
    </xdr:from>
    <xdr:to>
      <xdr:col>29</xdr:col>
      <xdr:colOff>177800</xdr:colOff>
      <xdr:row>36</xdr:row>
      <xdr:rowOff>2692</xdr:rowOff>
    </xdr:to>
    <xdr:sp macro="" textlink="">
      <xdr:nvSpPr>
        <xdr:cNvPr id="132" name="楕円 131"/>
        <xdr:cNvSpPr/>
      </xdr:nvSpPr>
      <xdr:spPr bwMode="auto">
        <a:xfrm>
          <a:off x="5600700" y="685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216069</xdr:rowOff>
    </xdr:from>
    <xdr:ext cx="762000" cy="259045"/>
    <xdr:sp macro="" textlink="">
      <xdr:nvSpPr>
        <xdr:cNvPr id="133" name="人口1人当たり決算額の推移該当値テキスト445"/>
        <xdr:cNvSpPr txBox="1"/>
      </xdr:nvSpPr>
      <xdr:spPr>
        <a:xfrm>
          <a:off x="5740400" y="682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251863</xdr:rowOff>
    </xdr:from>
    <xdr:to>
      <xdr:col>26</xdr:col>
      <xdr:colOff>101600</xdr:colOff>
      <xdr:row>36</xdr:row>
      <xdr:rowOff>10563</xdr:rowOff>
    </xdr:to>
    <xdr:sp macro="" textlink="">
      <xdr:nvSpPr>
        <xdr:cNvPr id="134" name="楕円 133"/>
        <xdr:cNvSpPr/>
      </xdr:nvSpPr>
      <xdr:spPr bwMode="auto">
        <a:xfrm>
          <a:off x="4953000" y="686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338240</xdr:rowOff>
    </xdr:from>
    <xdr:ext cx="736600" cy="259045"/>
    <xdr:sp macro="" textlink="">
      <xdr:nvSpPr>
        <xdr:cNvPr id="135" name="テキスト ボックス 134"/>
        <xdr:cNvSpPr txBox="1"/>
      </xdr:nvSpPr>
      <xdr:spPr>
        <a:xfrm>
          <a:off x="4622800" y="694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319071</xdr:rowOff>
    </xdr:from>
    <xdr:to>
      <xdr:col>22</xdr:col>
      <xdr:colOff>165100</xdr:colOff>
      <xdr:row>36</xdr:row>
      <xdr:rowOff>77771</xdr:rowOff>
    </xdr:to>
    <xdr:sp macro="" textlink="">
      <xdr:nvSpPr>
        <xdr:cNvPr id="136" name="楕円 135"/>
        <xdr:cNvSpPr/>
      </xdr:nvSpPr>
      <xdr:spPr bwMode="auto">
        <a:xfrm>
          <a:off x="4254500" y="692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62548</xdr:rowOff>
    </xdr:from>
    <xdr:ext cx="762000" cy="259045"/>
    <xdr:sp macro="" textlink="">
      <xdr:nvSpPr>
        <xdr:cNvPr id="137" name="テキスト ボックス 136"/>
        <xdr:cNvSpPr txBox="1"/>
      </xdr:nvSpPr>
      <xdr:spPr>
        <a:xfrm>
          <a:off x="3924300" y="701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299673</xdr:rowOff>
    </xdr:from>
    <xdr:to>
      <xdr:col>19</xdr:col>
      <xdr:colOff>38100</xdr:colOff>
      <xdr:row>36</xdr:row>
      <xdr:rowOff>58373</xdr:rowOff>
    </xdr:to>
    <xdr:sp macro="" textlink="">
      <xdr:nvSpPr>
        <xdr:cNvPr id="138" name="楕円 137"/>
        <xdr:cNvSpPr/>
      </xdr:nvSpPr>
      <xdr:spPr bwMode="auto">
        <a:xfrm>
          <a:off x="3556000" y="691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43150</xdr:rowOff>
    </xdr:from>
    <xdr:ext cx="762000" cy="259045"/>
    <xdr:sp macro="" textlink="">
      <xdr:nvSpPr>
        <xdr:cNvPr id="139" name="テキスト ボックス 138"/>
        <xdr:cNvSpPr txBox="1"/>
      </xdr:nvSpPr>
      <xdr:spPr>
        <a:xfrm>
          <a:off x="3225800" y="69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266068</xdr:rowOff>
    </xdr:from>
    <xdr:to>
      <xdr:col>15</xdr:col>
      <xdr:colOff>101600</xdr:colOff>
      <xdr:row>36</xdr:row>
      <xdr:rowOff>24768</xdr:rowOff>
    </xdr:to>
    <xdr:sp macro="" textlink="">
      <xdr:nvSpPr>
        <xdr:cNvPr id="140" name="楕円 139"/>
        <xdr:cNvSpPr/>
      </xdr:nvSpPr>
      <xdr:spPr bwMode="auto">
        <a:xfrm>
          <a:off x="2857500" y="687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9545</xdr:rowOff>
    </xdr:from>
    <xdr:ext cx="762000" cy="259045"/>
    <xdr:sp macro="" textlink="">
      <xdr:nvSpPr>
        <xdr:cNvPr id="141" name="テキスト ボックス 140"/>
        <xdr:cNvSpPr txBox="1"/>
      </xdr:nvSpPr>
      <xdr:spPr>
        <a:xfrm>
          <a:off x="2527300" y="69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64681</xdr:rowOff>
    </xdr:from>
    <xdr:to>
      <xdr:col>24</xdr:col>
      <xdr:colOff>63500</xdr:colOff>
      <xdr:row>37</xdr:row>
      <xdr:rowOff>135985</xdr:rowOff>
    </xdr:to>
    <xdr:cxnSp macro="">
      <xdr:nvCxnSpPr>
        <xdr:cNvPr id="61" name="直線コネクタ 60"/>
        <xdr:cNvCxnSpPr/>
      </xdr:nvCxnSpPr>
      <xdr:spPr>
        <a:xfrm flipV="1">
          <a:off x="3797300" y="6408331"/>
          <a:ext cx="8382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135985</xdr:rowOff>
    </xdr:from>
    <xdr:to>
      <xdr:col>19</xdr:col>
      <xdr:colOff>177800</xdr:colOff>
      <xdr:row>37</xdr:row>
      <xdr:rowOff>155149</xdr:rowOff>
    </xdr:to>
    <xdr:cxnSp macro="">
      <xdr:nvCxnSpPr>
        <xdr:cNvPr id="64" name="直線コネクタ 63"/>
        <xdr:cNvCxnSpPr/>
      </xdr:nvCxnSpPr>
      <xdr:spPr>
        <a:xfrm flipV="1">
          <a:off x="2908300" y="6479635"/>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155149</xdr:rowOff>
    </xdr:from>
    <xdr:to>
      <xdr:col>15</xdr:col>
      <xdr:colOff>50800</xdr:colOff>
      <xdr:row>38</xdr:row>
      <xdr:rowOff>6903</xdr:rowOff>
    </xdr:to>
    <xdr:cxnSp macro="">
      <xdr:nvCxnSpPr>
        <xdr:cNvPr id="67" name="直線コネクタ 66"/>
        <xdr:cNvCxnSpPr/>
      </xdr:nvCxnSpPr>
      <xdr:spPr>
        <a:xfrm flipV="1">
          <a:off x="2019300" y="6498799"/>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6903</xdr:rowOff>
    </xdr:from>
    <xdr:to>
      <xdr:col>10</xdr:col>
      <xdr:colOff>114300</xdr:colOff>
      <xdr:row>38</xdr:row>
      <xdr:rowOff>48413</xdr:rowOff>
    </xdr:to>
    <xdr:cxnSp macro="">
      <xdr:nvCxnSpPr>
        <xdr:cNvPr id="70" name="直線コネクタ 69"/>
        <xdr:cNvCxnSpPr/>
      </xdr:nvCxnSpPr>
      <xdr:spPr>
        <a:xfrm flipV="1">
          <a:off x="1130300" y="6522003"/>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13881</xdr:rowOff>
    </xdr:from>
    <xdr:to>
      <xdr:col>24</xdr:col>
      <xdr:colOff>114300</xdr:colOff>
      <xdr:row>37</xdr:row>
      <xdr:rowOff>115481</xdr:rowOff>
    </xdr:to>
    <xdr:sp macro="" textlink="">
      <xdr:nvSpPr>
        <xdr:cNvPr id="80" name="楕円 79"/>
        <xdr:cNvSpPr/>
      </xdr:nvSpPr>
      <xdr:spPr>
        <a:xfrm>
          <a:off x="45847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163758</xdr:rowOff>
    </xdr:from>
    <xdr:ext cx="534377" cy="259045"/>
    <xdr:sp macro="" textlink="">
      <xdr:nvSpPr>
        <xdr:cNvPr id="81" name="人件費該当値テキスト"/>
        <xdr:cNvSpPr txBox="1"/>
      </xdr:nvSpPr>
      <xdr:spPr>
        <a:xfrm>
          <a:off x="4686300" y="633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85185</xdr:rowOff>
    </xdr:from>
    <xdr:to>
      <xdr:col>20</xdr:col>
      <xdr:colOff>38100</xdr:colOff>
      <xdr:row>38</xdr:row>
      <xdr:rowOff>15335</xdr:rowOff>
    </xdr:to>
    <xdr:sp macro="" textlink="">
      <xdr:nvSpPr>
        <xdr:cNvPr id="82" name="楕円 81"/>
        <xdr:cNvSpPr/>
      </xdr:nvSpPr>
      <xdr:spPr>
        <a:xfrm>
          <a:off x="3746500" y="6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6462</xdr:rowOff>
    </xdr:from>
    <xdr:ext cx="534377" cy="259045"/>
    <xdr:sp macro="" textlink="">
      <xdr:nvSpPr>
        <xdr:cNvPr id="83" name="テキスト ボックス 82"/>
        <xdr:cNvSpPr txBox="1"/>
      </xdr:nvSpPr>
      <xdr:spPr>
        <a:xfrm>
          <a:off x="3530111" y="6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104349</xdr:rowOff>
    </xdr:from>
    <xdr:to>
      <xdr:col>15</xdr:col>
      <xdr:colOff>101600</xdr:colOff>
      <xdr:row>38</xdr:row>
      <xdr:rowOff>34499</xdr:rowOff>
    </xdr:to>
    <xdr:sp macro="" textlink="">
      <xdr:nvSpPr>
        <xdr:cNvPr id="84" name="楕円 83"/>
        <xdr:cNvSpPr/>
      </xdr:nvSpPr>
      <xdr:spPr>
        <a:xfrm>
          <a:off x="2857500" y="64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25626</xdr:rowOff>
    </xdr:from>
    <xdr:ext cx="534377" cy="259045"/>
    <xdr:sp macro="" textlink="">
      <xdr:nvSpPr>
        <xdr:cNvPr id="85" name="テキスト ボックス 84"/>
        <xdr:cNvSpPr txBox="1"/>
      </xdr:nvSpPr>
      <xdr:spPr>
        <a:xfrm>
          <a:off x="2641111" y="65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127552</xdr:rowOff>
    </xdr:from>
    <xdr:to>
      <xdr:col>10</xdr:col>
      <xdr:colOff>165100</xdr:colOff>
      <xdr:row>38</xdr:row>
      <xdr:rowOff>57702</xdr:rowOff>
    </xdr:to>
    <xdr:sp macro="" textlink="">
      <xdr:nvSpPr>
        <xdr:cNvPr id="86" name="楕円 85"/>
        <xdr:cNvSpPr/>
      </xdr:nvSpPr>
      <xdr:spPr>
        <a:xfrm>
          <a:off x="19685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48830</xdr:rowOff>
    </xdr:from>
    <xdr:ext cx="534377" cy="259045"/>
    <xdr:sp macro="" textlink="">
      <xdr:nvSpPr>
        <xdr:cNvPr id="87" name="テキスト ボックス 86"/>
        <xdr:cNvSpPr txBox="1"/>
      </xdr:nvSpPr>
      <xdr:spPr>
        <a:xfrm>
          <a:off x="1752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169063</xdr:rowOff>
    </xdr:from>
    <xdr:to>
      <xdr:col>6</xdr:col>
      <xdr:colOff>38100</xdr:colOff>
      <xdr:row>38</xdr:row>
      <xdr:rowOff>99213</xdr:rowOff>
    </xdr:to>
    <xdr:sp macro="" textlink="">
      <xdr:nvSpPr>
        <xdr:cNvPr id="88" name="楕円 87"/>
        <xdr:cNvSpPr/>
      </xdr:nvSpPr>
      <xdr:spPr>
        <a:xfrm>
          <a:off x="10795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90340</xdr:rowOff>
    </xdr:from>
    <xdr:ext cx="534377" cy="259045"/>
    <xdr:sp macro="" textlink="">
      <xdr:nvSpPr>
        <xdr:cNvPr id="89" name="テキスト ボックス 88"/>
        <xdr:cNvSpPr txBox="1"/>
      </xdr:nvSpPr>
      <xdr:spPr>
        <a:xfrm>
          <a:off x="863111" y="66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164320</xdr:rowOff>
    </xdr:from>
    <xdr:to>
      <xdr:col>24</xdr:col>
      <xdr:colOff>63500</xdr:colOff>
      <xdr:row>58</xdr:row>
      <xdr:rowOff>100335</xdr:rowOff>
    </xdr:to>
    <xdr:cxnSp macro="">
      <xdr:nvCxnSpPr>
        <xdr:cNvPr id="117" name="直線コネクタ 116"/>
        <xdr:cNvCxnSpPr/>
      </xdr:nvCxnSpPr>
      <xdr:spPr>
        <a:xfrm flipV="1">
          <a:off x="3797300" y="9765520"/>
          <a:ext cx="838200" cy="27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100335</xdr:rowOff>
    </xdr:from>
    <xdr:to>
      <xdr:col>19</xdr:col>
      <xdr:colOff>177800</xdr:colOff>
      <xdr:row>58</xdr:row>
      <xdr:rowOff>154399</xdr:rowOff>
    </xdr:to>
    <xdr:cxnSp macro="">
      <xdr:nvCxnSpPr>
        <xdr:cNvPr id="120" name="直線コネクタ 119"/>
        <xdr:cNvCxnSpPr/>
      </xdr:nvCxnSpPr>
      <xdr:spPr>
        <a:xfrm flipV="1">
          <a:off x="2908300" y="10044435"/>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126441</xdr:rowOff>
    </xdr:from>
    <xdr:to>
      <xdr:col>15</xdr:col>
      <xdr:colOff>50800</xdr:colOff>
      <xdr:row>58</xdr:row>
      <xdr:rowOff>154399</xdr:rowOff>
    </xdr:to>
    <xdr:cxnSp macro="">
      <xdr:nvCxnSpPr>
        <xdr:cNvPr id="123" name="直線コネクタ 122"/>
        <xdr:cNvCxnSpPr/>
      </xdr:nvCxnSpPr>
      <xdr:spPr>
        <a:xfrm>
          <a:off x="2019300" y="10070541"/>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126441</xdr:rowOff>
    </xdr:from>
    <xdr:to>
      <xdr:col>10</xdr:col>
      <xdr:colOff>114300</xdr:colOff>
      <xdr:row>58</xdr:row>
      <xdr:rowOff>157119</xdr:rowOff>
    </xdr:to>
    <xdr:cxnSp macro="">
      <xdr:nvCxnSpPr>
        <xdr:cNvPr id="126" name="直線コネクタ 125"/>
        <xdr:cNvCxnSpPr/>
      </xdr:nvCxnSpPr>
      <xdr:spPr>
        <a:xfrm flipV="1">
          <a:off x="1130300" y="1007054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113520</xdr:rowOff>
    </xdr:from>
    <xdr:to>
      <xdr:col>24</xdr:col>
      <xdr:colOff>114300</xdr:colOff>
      <xdr:row>57</xdr:row>
      <xdr:rowOff>43670</xdr:rowOff>
    </xdr:to>
    <xdr:sp macro="" textlink="">
      <xdr:nvSpPr>
        <xdr:cNvPr id="136" name="楕円 135"/>
        <xdr:cNvSpPr/>
      </xdr:nvSpPr>
      <xdr:spPr>
        <a:xfrm>
          <a:off x="4584700" y="97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91947</xdr:rowOff>
    </xdr:from>
    <xdr:ext cx="534377" cy="259045"/>
    <xdr:sp macro="" textlink="">
      <xdr:nvSpPr>
        <xdr:cNvPr id="137" name="物件費該当値テキスト"/>
        <xdr:cNvSpPr txBox="1"/>
      </xdr:nvSpPr>
      <xdr:spPr>
        <a:xfrm>
          <a:off x="4686300" y="96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49535</xdr:rowOff>
    </xdr:from>
    <xdr:to>
      <xdr:col>20</xdr:col>
      <xdr:colOff>38100</xdr:colOff>
      <xdr:row>58</xdr:row>
      <xdr:rowOff>151135</xdr:rowOff>
    </xdr:to>
    <xdr:sp macro="" textlink="">
      <xdr:nvSpPr>
        <xdr:cNvPr id="138" name="楕円 137"/>
        <xdr:cNvSpPr/>
      </xdr:nvSpPr>
      <xdr:spPr>
        <a:xfrm>
          <a:off x="3746500" y="99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142262</xdr:rowOff>
    </xdr:from>
    <xdr:ext cx="534377" cy="259045"/>
    <xdr:sp macro="" textlink="">
      <xdr:nvSpPr>
        <xdr:cNvPr id="139" name="テキスト ボックス 138"/>
        <xdr:cNvSpPr txBox="1"/>
      </xdr:nvSpPr>
      <xdr:spPr>
        <a:xfrm>
          <a:off x="3530111" y="100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103599</xdr:rowOff>
    </xdr:from>
    <xdr:to>
      <xdr:col>15</xdr:col>
      <xdr:colOff>101600</xdr:colOff>
      <xdr:row>59</xdr:row>
      <xdr:rowOff>33749</xdr:rowOff>
    </xdr:to>
    <xdr:sp macro="" textlink="">
      <xdr:nvSpPr>
        <xdr:cNvPr id="140" name="楕円 139"/>
        <xdr:cNvSpPr/>
      </xdr:nvSpPr>
      <xdr:spPr>
        <a:xfrm>
          <a:off x="2857500" y="100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24876</xdr:rowOff>
    </xdr:from>
    <xdr:ext cx="534377" cy="259045"/>
    <xdr:sp macro="" textlink="">
      <xdr:nvSpPr>
        <xdr:cNvPr id="141" name="テキスト ボックス 140"/>
        <xdr:cNvSpPr txBox="1"/>
      </xdr:nvSpPr>
      <xdr:spPr>
        <a:xfrm>
          <a:off x="2641111" y="101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75641</xdr:rowOff>
    </xdr:from>
    <xdr:to>
      <xdr:col>10</xdr:col>
      <xdr:colOff>165100</xdr:colOff>
      <xdr:row>59</xdr:row>
      <xdr:rowOff>5791</xdr:rowOff>
    </xdr:to>
    <xdr:sp macro="" textlink="">
      <xdr:nvSpPr>
        <xdr:cNvPr id="142" name="楕円 141"/>
        <xdr:cNvSpPr/>
      </xdr:nvSpPr>
      <xdr:spPr>
        <a:xfrm>
          <a:off x="1968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168368</xdr:rowOff>
    </xdr:from>
    <xdr:ext cx="534377" cy="259045"/>
    <xdr:sp macro="" textlink="">
      <xdr:nvSpPr>
        <xdr:cNvPr id="143" name="テキスト ボックス 142"/>
        <xdr:cNvSpPr txBox="1"/>
      </xdr:nvSpPr>
      <xdr:spPr>
        <a:xfrm>
          <a:off x="1752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106319</xdr:rowOff>
    </xdr:from>
    <xdr:to>
      <xdr:col>6</xdr:col>
      <xdr:colOff>38100</xdr:colOff>
      <xdr:row>59</xdr:row>
      <xdr:rowOff>36469</xdr:rowOff>
    </xdr:to>
    <xdr:sp macro="" textlink="">
      <xdr:nvSpPr>
        <xdr:cNvPr id="144" name="楕円 143"/>
        <xdr:cNvSpPr/>
      </xdr:nvSpPr>
      <xdr:spPr>
        <a:xfrm>
          <a:off x="1079500" y="100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27596</xdr:rowOff>
    </xdr:from>
    <xdr:ext cx="534377" cy="259045"/>
    <xdr:sp macro="" textlink="">
      <xdr:nvSpPr>
        <xdr:cNvPr id="145" name="テキスト ボックス 144"/>
        <xdr:cNvSpPr txBox="1"/>
      </xdr:nvSpPr>
      <xdr:spPr>
        <a:xfrm>
          <a:off x="863111" y="101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105547</xdr:rowOff>
    </xdr:from>
    <xdr:to>
      <xdr:col>24</xdr:col>
      <xdr:colOff>63500</xdr:colOff>
      <xdr:row>78</xdr:row>
      <xdr:rowOff>106553</xdr:rowOff>
    </xdr:to>
    <xdr:cxnSp macro="">
      <xdr:nvCxnSpPr>
        <xdr:cNvPr id="172" name="直線コネクタ 171"/>
        <xdr:cNvCxnSpPr/>
      </xdr:nvCxnSpPr>
      <xdr:spPr>
        <a:xfrm>
          <a:off x="3797300" y="13478647"/>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105547</xdr:rowOff>
    </xdr:from>
    <xdr:to>
      <xdr:col>19</xdr:col>
      <xdr:colOff>177800</xdr:colOff>
      <xdr:row>78</xdr:row>
      <xdr:rowOff>108474</xdr:rowOff>
    </xdr:to>
    <xdr:cxnSp macro="">
      <xdr:nvCxnSpPr>
        <xdr:cNvPr id="175" name="直線コネクタ 174"/>
        <xdr:cNvCxnSpPr/>
      </xdr:nvCxnSpPr>
      <xdr:spPr>
        <a:xfrm flipV="1">
          <a:off x="2908300" y="13478647"/>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103626</xdr:rowOff>
    </xdr:from>
    <xdr:to>
      <xdr:col>15</xdr:col>
      <xdr:colOff>50800</xdr:colOff>
      <xdr:row>78</xdr:row>
      <xdr:rowOff>108474</xdr:rowOff>
    </xdr:to>
    <xdr:cxnSp macro="">
      <xdr:nvCxnSpPr>
        <xdr:cNvPr id="178" name="直線コネクタ 177"/>
        <xdr:cNvCxnSpPr/>
      </xdr:nvCxnSpPr>
      <xdr:spPr>
        <a:xfrm>
          <a:off x="2019300" y="13476726"/>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99375</xdr:rowOff>
    </xdr:from>
    <xdr:to>
      <xdr:col>10</xdr:col>
      <xdr:colOff>114300</xdr:colOff>
      <xdr:row>78</xdr:row>
      <xdr:rowOff>103626</xdr:rowOff>
    </xdr:to>
    <xdr:cxnSp macro="">
      <xdr:nvCxnSpPr>
        <xdr:cNvPr id="181" name="直線コネクタ 180"/>
        <xdr:cNvCxnSpPr/>
      </xdr:nvCxnSpPr>
      <xdr:spPr>
        <a:xfrm>
          <a:off x="1130300" y="13472475"/>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55753</xdr:rowOff>
    </xdr:from>
    <xdr:to>
      <xdr:col>24</xdr:col>
      <xdr:colOff>114300</xdr:colOff>
      <xdr:row>78</xdr:row>
      <xdr:rowOff>157353</xdr:rowOff>
    </xdr:to>
    <xdr:sp macro="" textlink="">
      <xdr:nvSpPr>
        <xdr:cNvPr id="191" name="楕円 190"/>
        <xdr:cNvSpPr/>
      </xdr:nvSpPr>
      <xdr:spPr>
        <a:xfrm>
          <a:off x="45847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142130</xdr:rowOff>
    </xdr:from>
    <xdr:ext cx="378565" cy="259045"/>
    <xdr:sp macro="" textlink="">
      <xdr:nvSpPr>
        <xdr:cNvPr id="192" name="維持補修費該当値テキスト"/>
        <xdr:cNvSpPr txBox="1"/>
      </xdr:nvSpPr>
      <xdr:spPr>
        <a:xfrm>
          <a:off x="4686300" y="1334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54747</xdr:rowOff>
    </xdr:from>
    <xdr:to>
      <xdr:col>20</xdr:col>
      <xdr:colOff>38100</xdr:colOff>
      <xdr:row>78</xdr:row>
      <xdr:rowOff>156347</xdr:rowOff>
    </xdr:to>
    <xdr:sp macro="" textlink="">
      <xdr:nvSpPr>
        <xdr:cNvPr id="193" name="楕円 192"/>
        <xdr:cNvSpPr/>
      </xdr:nvSpPr>
      <xdr:spPr>
        <a:xfrm>
          <a:off x="3746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147474</xdr:rowOff>
    </xdr:from>
    <xdr:ext cx="378565" cy="259045"/>
    <xdr:sp macro="" textlink="">
      <xdr:nvSpPr>
        <xdr:cNvPr id="194" name="テキスト ボックス 193"/>
        <xdr:cNvSpPr txBox="1"/>
      </xdr:nvSpPr>
      <xdr:spPr>
        <a:xfrm>
          <a:off x="3608017" y="1352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57674</xdr:rowOff>
    </xdr:from>
    <xdr:to>
      <xdr:col>15</xdr:col>
      <xdr:colOff>101600</xdr:colOff>
      <xdr:row>78</xdr:row>
      <xdr:rowOff>159274</xdr:rowOff>
    </xdr:to>
    <xdr:sp macro="" textlink="">
      <xdr:nvSpPr>
        <xdr:cNvPr id="195" name="楕円 194"/>
        <xdr:cNvSpPr/>
      </xdr:nvSpPr>
      <xdr:spPr>
        <a:xfrm>
          <a:off x="2857500" y="134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150401</xdr:rowOff>
    </xdr:from>
    <xdr:ext cx="378565" cy="259045"/>
    <xdr:sp macro="" textlink="">
      <xdr:nvSpPr>
        <xdr:cNvPr id="196" name="テキスト ボックス 195"/>
        <xdr:cNvSpPr txBox="1"/>
      </xdr:nvSpPr>
      <xdr:spPr>
        <a:xfrm>
          <a:off x="2719017" y="1352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52826</xdr:rowOff>
    </xdr:from>
    <xdr:to>
      <xdr:col>10</xdr:col>
      <xdr:colOff>165100</xdr:colOff>
      <xdr:row>78</xdr:row>
      <xdr:rowOff>154426</xdr:rowOff>
    </xdr:to>
    <xdr:sp macro="" textlink="">
      <xdr:nvSpPr>
        <xdr:cNvPr id="197" name="楕円 196"/>
        <xdr:cNvSpPr/>
      </xdr:nvSpPr>
      <xdr:spPr>
        <a:xfrm>
          <a:off x="1968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145553</xdr:rowOff>
    </xdr:from>
    <xdr:ext cx="378565" cy="259045"/>
    <xdr:sp macro="" textlink="">
      <xdr:nvSpPr>
        <xdr:cNvPr id="198" name="テキスト ボックス 197"/>
        <xdr:cNvSpPr txBox="1"/>
      </xdr:nvSpPr>
      <xdr:spPr>
        <a:xfrm>
          <a:off x="1830017" y="1351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48575</xdr:rowOff>
    </xdr:from>
    <xdr:to>
      <xdr:col>6</xdr:col>
      <xdr:colOff>38100</xdr:colOff>
      <xdr:row>78</xdr:row>
      <xdr:rowOff>150175</xdr:rowOff>
    </xdr:to>
    <xdr:sp macro="" textlink="">
      <xdr:nvSpPr>
        <xdr:cNvPr id="199" name="楕円 198"/>
        <xdr:cNvSpPr/>
      </xdr:nvSpPr>
      <xdr:spPr>
        <a:xfrm>
          <a:off x="1079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141302</xdr:rowOff>
    </xdr:from>
    <xdr:ext cx="378565" cy="259045"/>
    <xdr:sp macro="" textlink="">
      <xdr:nvSpPr>
        <xdr:cNvPr id="200" name="テキスト ボックス 199"/>
        <xdr:cNvSpPr txBox="1"/>
      </xdr:nvSpPr>
      <xdr:spPr>
        <a:xfrm>
          <a:off x="941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45810</xdr:rowOff>
    </xdr:from>
    <xdr:to>
      <xdr:col>24</xdr:col>
      <xdr:colOff>63500</xdr:colOff>
      <xdr:row>95</xdr:row>
      <xdr:rowOff>89548</xdr:rowOff>
    </xdr:to>
    <xdr:cxnSp macro="">
      <xdr:nvCxnSpPr>
        <xdr:cNvPr id="230" name="直線コネクタ 229"/>
        <xdr:cNvCxnSpPr/>
      </xdr:nvCxnSpPr>
      <xdr:spPr>
        <a:xfrm flipV="1">
          <a:off x="3797300" y="16333560"/>
          <a:ext cx="838200" cy="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89548</xdr:rowOff>
    </xdr:from>
    <xdr:to>
      <xdr:col>19</xdr:col>
      <xdr:colOff>177800</xdr:colOff>
      <xdr:row>95</xdr:row>
      <xdr:rowOff>165061</xdr:rowOff>
    </xdr:to>
    <xdr:cxnSp macro="">
      <xdr:nvCxnSpPr>
        <xdr:cNvPr id="233" name="直線コネクタ 232"/>
        <xdr:cNvCxnSpPr/>
      </xdr:nvCxnSpPr>
      <xdr:spPr>
        <a:xfrm flipV="1">
          <a:off x="2908300" y="16377298"/>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118987</xdr:rowOff>
    </xdr:from>
    <xdr:to>
      <xdr:col>15</xdr:col>
      <xdr:colOff>50800</xdr:colOff>
      <xdr:row>95</xdr:row>
      <xdr:rowOff>165061</xdr:rowOff>
    </xdr:to>
    <xdr:cxnSp macro="">
      <xdr:nvCxnSpPr>
        <xdr:cNvPr id="236" name="直線コネクタ 235"/>
        <xdr:cNvCxnSpPr/>
      </xdr:nvCxnSpPr>
      <xdr:spPr>
        <a:xfrm>
          <a:off x="2019300" y="16406737"/>
          <a:ext cx="889000" cy="4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118987</xdr:rowOff>
    </xdr:from>
    <xdr:to>
      <xdr:col>10</xdr:col>
      <xdr:colOff>114300</xdr:colOff>
      <xdr:row>96</xdr:row>
      <xdr:rowOff>4432</xdr:rowOff>
    </xdr:to>
    <xdr:cxnSp macro="">
      <xdr:nvCxnSpPr>
        <xdr:cNvPr id="239" name="直線コネクタ 238"/>
        <xdr:cNvCxnSpPr/>
      </xdr:nvCxnSpPr>
      <xdr:spPr>
        <a:xfrm flipV="1">
          <a:off x="1130300" y="16406737"/>
          <a:ext cx="889000" cy="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166460</xdr:rowOff>
    </xdr:from>
    <xdr:to>
      <xdr:col>24</xdr:col>
      <xdr:colOff>114300</xdr:colOff>
      <xdr:row>95</xdr:row>
      <xdr:rowOff>96610</xdr:rowOff>
    </xdr:to>
    <xdr:sp macro="" textlink="">
      <xdr:nvSpPr>
        <xdr:cNvPr id="249" name="楕円 248"/>
        <xdr:cNvSpPr/>
      </xdr:nvSpPr>
      <xdr:spPr>
        <a:xfrm>
          <a:off x="4584700" y="162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17887</xdr:rowOff>
    </xdr:from>
    <xdr:ext cx="599010" cy="259045"/>
    <xdr:sp macro="" textlink="">
      <xdr:nvSpPr>
        <xdr:cNvPr id="250" name="扶助費該当値テキスト"/>
        <xdr:cNvSpPr txBox="1"/>
      </xdr:nvSpPr>
      <xdr:spPr>
        <a:xfrm>
          <a:off x="4686300" y="1613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38748</xdr:rowOff>
    </xdr:from>
    <xdr:to>
      <xdr:col>20</xdr:col>
      <xdr:colOff>38100</xdr:colOff>
      <xdr:row>95</xdr:row>
      <xdr:rowOff>140348</xdr:rowOff>
    </xdr:to>
    <xdr:sp macro="" textlink="">
      <xdr:nvSpPr>
        <xdr:cNvPr id="251" name="楕円 250"/>
        <xdr:cNvSpPr/>
      </xdr:nvSpPr>
      <xdr:spPr>
        <a:xfrm>
          <a:off x="3746500" y="163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156875</xdr:rowOff>
    </xdr:from>
    <xdr:ext cx="599010" cy="259045"/>
    <xdr:sp macro="" textlink="">
      <xdr:nvSpPr>
        <xdr:cNvPr id="252" name="テキスト ボックス 251"/>
        <xdr:cNvSpPr txBox="1"/>
      </xdr:nvSpPr>
      <xdr:spPr>
        <a:xfrm>
          <a:off x="3497795" y="1610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114261</xdr:rowOff>
    </xdr:from>
    <xdr:to>
      <xdr:col>15</xdr:col>
      <xdr:colOff>101600</xdr:colOff>
      <xdr:row>96</xdr:row>
      <xdr:rowOff>44411</xdr:rowOff>
    </xdr:to>
    <xdr:sp macro="" textlink="">
      <xdr:nvSpPr>
        <xdr:cNvPr id="253" name="楕円 252"/>
        <xdr:cNvSpPr/>
      </xdr:nvSpPr>
      <xdr:spPr>
        <a:xfrm>
          <a:off x="2857500" y="164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60938</xdr:rowOff>
    </xdr:from>
    <xdr:ext cx="599010" cy="259045"/>
    <xdr:sp macro="" textlink="">
      <xdr:nvSpPr>
        <xdr:cNvPr id="254" name="テキスト ボックス 253"/>
        <xdr:cNvSpPr txBox="1"/>
      </xdr:nvSpPr>
      <xdr:spPr>
        <a:xfrm>
          <a:off x="2608795" y="161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68187</xdr:rowOff>
    </xdr:from>
    <xdr:to>
      <xdr:col>10</xdr:col>
      <xdr:colOff>165100</xdr:colOff>
      <xdr:row>95</xdr:row>
      <xdr:rowOff>169787</xdr:rowOff>
    </xdr:to>
    <xdr:sp macro="" textlink="">
      <xdr:nvSpPr>
        <xdr:cNvPr id="255" name="楕円 254"/>
        <xdr:cNvSpPr/>
      </xdr:nvSpPr>
      <xdr:spPr>
        <a:xfrm>
          <a:off x="1968500" y="163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14864</xdr:rowOff>
    </xdr:from>
    <xdr:ext cx="599010" cy="259045"/>
    <xdr:sp macro="" textlink="">
      <xdr:nvSpPr>
        <xdr:cNvPr id="256" name="テキスト ボックス 255"/>
        <xdr:cNvSpPr txBox="1"/>
      </xdr:nvSpPr>
      <xdr:spPr>
        <a:xfrm>
          <a:off x="1719795" y="161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125082</xdr:rowOff>
    </xdr:from>
    <xdr:to>
      <xdr:col>6</xdr:col>
      <xdr:colOff>38100</xdr:colOff>
      <xdr:row>96</xdr:row>
      <xdr:rowOff>55232</xdr:rowOff>
    </xdr:to>
    <xdr:sp macro="" textlink="">
      <xdr:nvSpPr>
        <xdr:cNvPr id="257" name="楕円 256"/>
        <xdr:cNvSpPr/>
      </xdr:nvSpPr>
      <xdr:spPr>
        <a:xfrm>
          <a:off x="1079500" y="164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71759</xdr:rowOff>
    </xdr:from>
    <xdr:ext cx="599010" cy="259045"/>
    <xdr:sp macro="" textlink="">
      <xdr:nvSpPr>
        <xdr:cNvPr id="258" name="テキスト ボックス 257"/>
        <xdr:cNvSpPr txBox="1"/>
      </xdr:nvSpPr>
      <xdr:spPr>
        <a:xfrm>
          <a:off x="830795" y="161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105529</xdr:rowOff>
    </xdr:from>
    <xdr:to>
      <xdr:col>55</xdr:col>
      <xdr:colOff>0</xdr:colOff>
      <xdr:row>37</xdr:row>
      <xdr:rowOff>82545</xdr:rowOff>
    </xdr:to>
    <xdr:cxnSp macro="">
      <xdr:nvCxnSpPr>
        <xdr:cNvPr id="285" name="直線コネクタ 284"/>
        <xdr:cNvCxnSpPr/>
      </xdr:nvCxnSpPr>
      <xdr:spPr>
        <a:xfrm flipV="1">
          <a:off x="9639300" y="5934829"/>
          <a:ext cx="838200" cy="49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82545</xdr:rowOff>
    </xdr:from>
    <xdr:to>
      <xdr:col>50</xdr:col>
      <xdr:colOff>114300</xdr:colOff>
      <xdr:row>37</xdr:row>
      <xdr:rowOff>98858</xdr:rowOff>
    </xdr:to>
    <xdr:cxnSp macro="">
      <xdr:nvCxnSpPr>
        <xdr:cNvPr id="288" name="直線コネクタ 287"/>
        <xdr:cNvCxnSpPr/>
      </xdr:nvCxnSpPr>
      <xdr:spPr>
        <a:xfrm flipV="1">
          <a:off x="8750300" y="6426195"/>
          <a:ext cx="889000" cy="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82724</xdr:rowOff>
    </xdr:from>
    <xdr:to>
      <xdr:col>45</xdr:col>
      <xdr:colOff>177800</xdr:colOff>
      <xdr:row>37</xdr:row>
      <xdr:rowOff>98858</xdr:rowOff>
    </xdr:to>
    <xdr:cxnSp macro="">
      <xdr:nvCxnSpPr>
        <xdr:cNvPr id="291" name="直線コネクタ 290"/>
        <xdr:cNvCxnSpPr/>
      </xdr:nvCxnSpPr>
      <xdr:spPr>
        <a:xfrm>
          <a:off x="7861300" y="6426374"/>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82724</xdr:rowOff>
    </xdr:from>
    <xdr:to>
      <xdr:col>41</xdr:col>
      <xdr:colOff>50800</xdr:colOff>
      <xdr:row>37</xdr:row>
      <xdr:rowOff>105204</xdr:rowOff>
    </xdr:to>
    <xdr:cxnSp macro="">
      <xdr:nvCxnSpPr>
        <xdr:cNvPr id="294" name="直線コネクタ 293"/>
        <xdr:cNvCxnSpPr/>
      </xdr:nvCxnSpPr>
      <xdr:spPr>
        <a:xfrm flipV="1">
          <a:off x="6972300" y="6426374"/>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54729</xdr:rowOff>
    </xdr:from>
    <xdr:to>
      <xdr:col>55</xdr:col>
      <xdr:colOff>50800</xdr:colOff>
      <xdr:row>34</xdr:row>
      <xdr:rowOff>156329</xdr:rowOff>
    </xdr:to>
    <xdr:sp macro="" textlink="">
      <xdr:nvSpPr>
        <xdr:cNvPr id="304" name="楕円 303"/>
        <xdr:cNvSpPr/>
      </xdr:nvSpPr>
      <xdr:spPr>
        <a:xfrm>
          <a:off x="10426700" y="588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77606</xdr:rowOff>
    </xdr:from>
    <xdr:ext cx="599010" cy="259045"/>
    <xdr:sp macro="" textlink="">
      <xdr:nvSpPr>
        <xdr:cNvPr id="305" name="補助費等該当値テキスト"/>
        <xdr:cNvSpPr txBox="1"/>
      </xdr:nvSpPr>
      <xdr:spPr>
        <a:xfrm>
          <a:off x="10528300" y="573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31745</xdr:rowOff>
    </xdr:from>
    <xdr:to>
      <xdr:col>50</xdr:col>
      <xdr:colOff>165100</xdr:colOff>
      <xdr:row>37</xdr:row>
      <xdr:rowOff>133345</xdr:rowOff>
    </xdr:to>
    <xdr:sp macro="" textlink="">
      <xdr:nvSpPr>
        <xdr:cNvPr id="306" name="楕円 305"/>
        <xdr:cNvSpPr/>
      </xdr:nvSpPr>
      <xdr:spPr>
        <a:xfrm>
          <a:off x="9588500" y="637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149872</xdr:rowOff>
    </xdr:from>
    <xdr:ext cx="534377" cy="259045"/>
    <xdr:sp macro="" textlink="">
      <xdr:nvSpPr>
        <xdr:cNvPr id="307" name="テキスト ボックス 306"/>
        <xdr:cNvSpPr txBox="1"/>
      </xdr:nvSpPr>
      <xdr:spPr>
        <a:xfrm>
          <a:off x="9372111" y="61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48058</xdr:rowOff>
    </xdr:from>
    <xdr:to>
      <xdr:col>46</xdr:col>
      <xdr:colOff>38100</xdr:colOff>
      <xdr:row>37</xdr:row>
      <xdr:rowOff>149658</xdr:rowOff>
    </xdr:to>
    <xdr:sp macro="" textlink="">
      <xdr:nvSpPr>
        <xdr:cNvPr id="308" name="楕円 307"/>
        <xdr:cNvSpPr/>
      </xdr:nvSpPr>
      <xdr:spPr>
        <a:xfrm>
          <a:off x="8699500" y="63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166185</xdr:rowOff>
    </xdr:from>
    <xdr:ext cx="534377" cy="259045"/>
    <xdr:sp macro="" textlink="">
      <xdr:nvSpPr>
        <xdr:cNvPr id="309" name="テキスト ボックス 308"/>
        <xdr:cNvSpPr txBox="1"/>
      </xdr:nvSpPr>
      <xdr:spPr>
        <a:xfrm>
          <a:off x="8483111" y="61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31924</xdr:rowOff>
    </xdr:from>
    <xdr:to>
      <xdr:col>41</xdr:col>
      <xdr:colOff>101600</xdr:colOff>
      <xdr:row>37</xdr:row>
      <xdr:rowOff>133524</xdr:rowOff>
    </xdr:to>
    <xdr:sp macro="" textlink="">
      <xdr:nvSpPr>
        <xdr:cNvPr id="310" name="楕円 309"/>
        <xdr:cNvSpPr/>
      </xdr:nvSpPr>
      <xdr:spPr>
        <a:xfrm>
          <a:off x="7810500" y="637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150051</xdr:rowOff>
    </xdr:from>
    <xdr:ext cx="534377" cy="259045"/>
    <xdr:sp macro="" textlink="">
      <xdr:nvSpPr>
        <xdr:cNvPr id="311" name="テキスト ボックス 310"/>
        <xdr:cNvSpPr txBox="1"/>
      </xdr:nvSpPr>
      <xdr:spPr>
        <a:xfrm>
          <a:off x="7594111" y="61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54404</xdr:rowOff>
    </xdr:from>
    <xdr:to>
      <xdr:col>36</xdr:col>
      <xdr:colOff>165100</xdr:colOff>
      <xdr:row>37</xdr:row>
      <xdr:rowOff>156004</xdr:rowOff>
    </xdr:to>
    <xdr:sp macro="" textlink="">
      <xdr:nvSpPr>
        <xdr:cNvPr id="312" name="楕円 311"/>
        <xdr:cNvSpPr/>
      </xdr:nvSpPr>
      <xdr:spPr>
        <a:xfrm>
          <a:off x="6921500" y="63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1081</xdr:rowOff>
    </xdr:from>
    <xdr:ext cx="534377" cy="259045"/>
    <xdr:sp macro="" textlink="">
      <xdr:nvSpPr>
        <xdr:cNvPr id="313" name="テキスト ボックス 312"/>
        <xdr:cNvSpPr txBox="1"/>
      </xdr:nvSpPr>
      <xdr:spPr>
        <a:xfrm>
          <a:off x="6705111" y="61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161112</xdr:rowOff>
    </xdr:from>
    <xdr:to>
      <xdr:col>55</xdr:col>
      <xdr:colOff>0</xdr:colOff>
      <xdr:row>58</xdr:row>
      <xdr:rowOff>26860</xdr:rowOff>
    </xdr:to>
    <xdr:cxnSp macro="">
      <xdr:nvCxnSpPr>
        <xdr:cNvPr id="342" name="直線コネクタ 341"/>
        <xdr:cNvCxnSpPr/>
      </xdr:nvCxnSpPr>
      <xdr:spPr>
        <a:xfrm flipV="1">
          <a:off x="9639300" y="9933762"/>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72327</xdr:rowOff>
    </xdr:from>
    <xdr:to>
      <xdr:col>50</xdr:col>
      <xdr:colOff>114300</xdr:colOff>
      <xdr:row>58</xdr:row>
      <xdr:rowOff>26860</xdr:rowOff>
    </xdr:to>
    <xdr:cxnSp macro="">
      <xdr:nvCxnSpPr>
        <xdr:cNvPr id="345" name="直線コネクタ 344"/>
        <xdr:cNvCxnSpPr/>
      </xdr:nvCxnSpPr>
      <xdr:spPr>
        <a:xfrm>
          <a:off x="8750300" y="9844977"/>
          <a:ext cx="889000" cy="1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123431</xdr:rowOff>
    </xdr:from>
    <xdr:to>
      <xdr:col>45</xdr:col>
      <xdr:colOff>177800</xdr:colOff>
      <xdr:row>57</xdr:row>
      <xdr:rowOff>72327</xdr:rowOff>
    </xdr:to>
    <xdr:cxnSp macro="">
      <xdr:nvCxnSpPr>
        <xdr:cNvPr id="348" name="直線コネクタ 347"/>
        <xdr:cNvCxnSpPr/>
      </xdr:nvCxnSpPr>
      <xdr:spPr>
        <a:xfrm>
          <a:off x="7861300" y="9724631"/>
          <a:ext cx="889000" cy="1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123431</xdr:rowOff>
    </xdr:from>
    <xdr:to>
      <xdr:col>41</xdr:col>
      <xdr:colOff>50800</xdr:colOff>
      <xdr:row>57</xdr:row>
      <xdr:rowOff>162027</xdr:rowOff>
    </xdr:to>
    <xdr:cxnSp macro="">
      <xdr:nvCxnSpPr>
        <xdr:cNvPr id="351" name="直線コネクタ 350"/>
        <xdr:cNvCxnSpPr/>
      </xdr:nvCxnSpPr>
      <xdr:spPr>
        <a:xfrm flipV="1">
          <a:off x="6972300" y="9724631"/>
          <a:ext cx="889000" cy="2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110312</xdr:rowOff>
    </xdr:from>
    <xdr:to>
      <xdr:col>55</xdr:col>
      <xdr:colOff>50800</xdr:colOff>
      <xdr:row>58</xdr:row>
      <xdr:rowOff>40462</xdr:rowOff>
    </xdr:to>
    <xdr:sp macro="" textlink="">
      <xdr:nvSpPr>
        <xdr:cNvPr id="361" name="楕円 360"/>
        <xdr:cNvSpPr/>
      </xdr:nvSpPr>
      <xdr:spPr>
        <a:xfrm>
          <a:off x="10426700" y="9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25239</xdr:rowOff>
    </xdr:from>
    <xdr:ext cx="534377" cy="259045"/>
    <xdr:sp macro="" textlink="">
      <xdr:nvSpPr>
        <xdr:cNvPr id="362" name="普通建設事業費該当値テキスト"/>
        <xdr:cNvSpPr txBox="1"/>
      </xdr:nvSpPr>
      <xdr:spPr>
        <a:xfrm>
          <a:off x="10528300" y="97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147510</xdr:rowOff>
    </xdr:from>
    <xdr:to>
      <xdr:col>50</xdr:col>
      <xdr:colOff>165100</xdr:colOff>
      <xdr:row>58</xdr:row>
      <xdr:rowOff>77660</xdr:rowOff>
    </xdr:to>
    <xdr:sp macro="" textlink="">
      <xdr:nvSpPr>
        <xdr:cNvPr id="363" name="楕円 362"/>
        <xdr:cNvSpPr/>
      </xdr:nvSpPr>
      <xdr:spPr>
        <a:xfrm>
          <a:off x="9588500" y="99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68787</xdr:rowOff>
    </xdr:from>
    <xdr:ext cx="534377" cy="259045"/>
    <xdr:sp macro="" textlink="">
      <xdr:nvSpPr>
        <xdr:cNvPr id="364" name="テキスト ボックス 363"/>
        <xdr:cNvSpPr txBox="1"/>
      </xdr:nvSpPr>
      <xdr:spPr>
        <a:xfrm>
          <a:off x="9372111" y="100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21527</xdr:rowOff>
    </xdr:from>
    <xdr:to>
      <xdr:col>46</xdr:col>
      <xdr:colOff>38100</xdr:colOff>
      <xdr:row>57</xdr:row>
      <xdr:rowOff>123127</xdr:rowOff>
    </xdr:to>
    <xdr:sp macro="" textlink="">
      <xdr:nvSpPr>
        <xdr:cNvPr id="365" name="楕円 364"/>
        <xdr:cNvSpPr/>
      </xdr:nvSpPr>
      <xdr:spPr>
        <a:xfrm>
          <a:off x="8699500" y="97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114254</xdr:rowOff>
    </xdr:from>
    <xdr:ext cx="534377" cy="259045"/>
    <xdr:sp macro="" textlink="">
      <xdr:nvSpPr>
        <xdr:cNvPr id="366" name="テキスト ボックス 365"/>
        <xdr:cNvSpPr txBox="1"/>
      </xdr:nvSpPr>
      <xdr:spPr>
        <a:xfrm>
          <a:off x="8483111" y="98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72631</xdr:rowOff>
    </xdr:from>
    <xdr:to>
      <xdr:col>41</xdr:col>
      <xdr:colOff>101600</xdr:colOff>
      <xdr:row>57</xdr:row>
      <xdr:rowOff>2781</xdr:rowOff>
    </xdr:to>
    <xdr:sp macro="" textlink="">
      <xdr:nvSpPr>
        <xdr:cNvPr id="367" name="楕円 366"/>
        <xdr:cNvSpPr/>
      </xdr:nvSpPr>
      <xdr:spPr>
        <a:xfrm>
          <a:off x="7810500" y="96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165358</xdr:rowOff>
    </xdr:from>
    <xdr:ext cx="534377" cy="259045"/>
    <xdr:sp macro="" textlink="">
      <xdr:nvSpPr>
        <xdr:cNvPr id="368" name="テキスト ボックス 367"/>
        <xdr:cNvSpPr txBox="1"/>
      </xdr:nvSpPr>
      <xdr:spPr>
        <a:xfrm>
          <a:off x="7594111" y="97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111227</xdr:rowOff>
    </xdr:from>
    <xdr:to>
      <xdr:col>36</xdr:col>
      <xdr:colOff>165100</xdr:colOff>
      <xdr:row>58</xdr:row>
      <xdr:rowOff>41377</xdr:rowOff>
    </xdr:to>
    <xdr:sp macro="" textlink="">
      <xdr:nvSpPr>
        <xdr:cNvPr id="369" name="楕円 368"/>
        <xdr:cNvSpPr/>
      </xdr:nvSpPr>
      <xdr:spPr>
        <a:xfrm>
          <a:off x="6921500" y="98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32504</xdr:rowOff>
    </xdr:from>
    <xdr:ext cx="534377" cy="259045"/>
    <xdr:sp macro="" textlink="">
      <xdr:nvSpPr>
        <xdr:cNvPr id="370" name="テキスト ボックス 369"/>
        <xdr:cNvSpPr txBox="1"/>
      </xdr:nvSpPr>
      <xdr:spPr>
        <a:xfrm>
          <a:off x="6705111" y="99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106877</xdr:rowOff>
    </xdr:from>
    <xdr:to>
      <xdr:col>55</xdr:col>
      <xdr:colOff>0</xdr:colOff>
      <xdr:row>79</xdr:row>
      <xdr:rowOff>34601</xdr:rowOff>
    </xdr:to>
    <xdr:cxnSp macro="">
      <xdr:nvCxnSpPr>
        <xdr:cNvPr id="399" name="直線コネクタ 398"/>
        <xdr:cNvCxnSpPr/>
      </xdr:nvCxnSpPr>
      <xdr:spPr>
        <a:xfrm flipV="1">
          <a:off x="9639300" y="13479977"/>
          <a:ext cx="838200" cy="9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34601</xdr:rowOff>
    </xdr:from>
    <xdr:to>
      <xdr:col>50</xdr:col>
      <xdr:colOff>114300</xdr:colOff>
      <xdr:row>79</xdr:row>
      <xdr:rowOff>42754</xdr:rowOff>
    </xdr:to>
    <xdr:cxnSp macro="">
      <xdr:nvCxnSpPr>
        <xdr:cNvPr id="402" name="直線コネクタ 401"/>
        <xdr:cNvCxnSpPr/>
      </xdr:nvCxnSpPr>
      <xdr:spPr>
        <a:xfrm flipV="1">
          <a:off x="8750300" y="13579151"/>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14027</xdr:rowOff>
    </xdr:from>
    <xdr:to>
      <xdr:col>45</xdr:col>
      <xdr:colOff>177800</xdr:colOff>
      <xdr:row>79</xdr:row>
      <xdr:rowOff>42754</xdr:rowOff>
    </xdr:to>
    <xdr:cxnSp macro="">
      <xdr:nvCxnSpPr>
        <xdr:cNvPr id="405" name="直線コネクタ 404"/>
        <xdr:cNvCxnSpPr/>
      </xdr:nvCxnSpPr>
      <xdr:spPr>
        <a:xfrm>
          <a:off x="7861300" y="13558577"/>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110477</xdr:rowOff>
    </xdr:from>
    <xdr:to>
      <xdr:col>41</xdr:col>
      <xdr:colOff>50800</xdr:colOff>
      <xdr:row>79</xdr:row>
      <xdr:rowOff>14027</xdr:rowOff>
    </xdr:to>
    <xdr:cxnSp macro="">
      <xdr:nvCxnSpPr>
        <xdr:cNvPr id="408" name="直線コネクタ 407"/>
        <xdr:cNvCxnSpPr/>
      </xdr:nvCxnSpPr>
      <xdr:spPr>
        <a:xfrm>
          <a:off x="6972300" y="13483577"/>
          <a:ext cx="889000" cy="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56077</xdr:rowOff>
    </xdr:from>
    <xdr:to>
      <xdr:col>55</xdr:col>
      <xdr:colOff>50800</xdr:colOff>
      <xdr:row>78</xdr:row>
      <xdr:rowOff>157677</xdr:rowOff>
    </xdr:to>
    <xdr:sp macro="" textlink="">
      <xdr:nvSpPr>
        <xdr:cNvPr id="418" name="楕円 417"/>
        <xdr:cNvSpPr/>
      </xdr:nvSpPr>
      <xdr:spPr>
        <a:xfrm>
          <a:off x="10426700" y="134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142454</xdr:rowOff>
    </xdr:from>
    <xdr:ext cx="469744" cy="259045"/>
    <xdr:sp macro="" textlink="">
      <xdr:nvSpPr>
        <xdr:cNvPr id="419" name="普通建設事業費 （ うち新規整備　）該当値テキスト"/>
        <xdr:cNvSpPr txBox="1"/>
      </xdr:nvSpPr>
      <xdr:spPr>
        <a:xfrm>
          <a:off x="10528300" y="1334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155251</xdr:rowOff>
    </xdr:from>
    <xdr:to>
      <xdr:col>50</xdr:col>
      <xdr:colOff>165100</xdr:colOff>
      <xdr:row>79</xdr:row>
      <xdr:rowOff>85401</xdr:rowOff>
    </xdr:to>
    <xdr:sp macro="" textlink="">
      <xdr:nvSpPr>
        <xdr:cNvPr id="420" name="楕円 419"/>
        <xdr:cNvSpPr/>
      </xdr:nvSpPr>
      <xdr:spPr>
        <a:xfrm>
          <a:off x="9588500" y="135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76528</xdr:rowOff>
    </xdr:from>
    <xdr:ext cx="378565" cy="259045"/>
    <xdr:sp macro="" textlink="">
      <xdr:nvSpPr>
        <xdr:cNvPr id="421" name="テキスト ボックス 420"/>
        <xdr:cNvSpPr txBox="1"/>
      </xdr:nvSpPr>
      <xdr:spPr>
        <a:xfrm>
          <a:off x="9450017" y="1362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163404</xdr:rowOff>
    </xdr:from>
    <xdr:to>
      <xdr:col>46</xdr:col>
      <xdr:colOff>38100</xdr:colOff>
      <xdr:row>79</xdr:row>
      <xdr:rowOff>93554</xdr:rowOff>
    </xdr:to>
    <xdr:sp macro="" textlink="">
      <xdr:nvSpPr>
        <xdr:cNvPr id="422" name="楕円 421"/>
        <xdr:cNvSpPr/>
      </xdr:nvSpPr>
      <xdr:spPr>
        <a:xfrm>
          <a:off x="8699500" y="135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84681</xdr:rowOff>
    </xdr:from>
    <xdr:ext cx="313932" cy="259045"/>
    <xdr:sp macro="" textlink="">
      <xdr:nvSpPr>
        <xdr:cNvPr id="423" name="テキスト ボックス 422"/>
        <xdr:cNvSpPr txBox="1"/>
      </xdr:nvSpPr>
      <xdr:spPr>
        <a:xfrm>
          <a:off x="8593333" y="1362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134677</xdr:rowOff>
    </xdr:from>
    <xdr:to>
      <xdr:col>41</xdr:col>
      <xdr:colOff>101600</xdr:colOff>
      <xdr:row>79</xdr:row>
      <xdr:rowOff>64827</xdr:rowOff>
    </xdr:to>
    <xdr:sp macro="" textlink="">
      <xdr:nvSpPr>
        <xdr:cNvPr id="424" name="楕円 423"/>
        <xdr:cNvSpPr/>
      </xdr:nvSpPr>
      <xdr:spPr>
        <a:xfrm>
          <a:off x="7810500" y="135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55954</xdr:rowOff>
    </xdr:from>
    <xdr:ext cx="469744" cy="259045"/>
    <xdr:sp macro="" textlink="">
      <xdr:nvSpPr>
        <xdr:cNvPr id="425" name="テキスト ボックス 424"/>
        <xdr:cNvSpPr txBox="1"/>
      </xdr:nvSpPr>
      <xdr:spPr>
        <a:xfrm>
          <a:off x="7626428" y="136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59677</xdr:rowOff>
    </xdr:from>
    <xdr:to>
      <xdr:col>36</xdr:col>
      <xdr:colOff>165100</xdr:colOff>
      <xdr:row>78</xdr:row>
      <xdr:rowOff>161277</xdr:rowOff>
    </xdr:to>
    <xdr:sp macro="" textlink="">
      <xdr:nvSpPr>
        <xdr:cNvPr id="426" name="楕円 425"/>
        <xdr:cNvSpPr/>
      </xdr:nvSpPr>
      <xdr:spPr>
        <a:xfrm>
          <a:off x="6921500" y="134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152404</xdr:rowOff>
    </xdr:from>
    <xdr:ext cx="469744" cy="259045"/>
    <xdr:sp macro="" textlink="">
      <xdr:nvSpPr>
        <xdr:cNvPr id="427" name="テキスト ボックス 426"/>
        <xdr:cNvSpPr txBox="1"/>
      </xdr:nvSpPr>
      <xdr:spPr>
        <a:xfrm>
          <a:off x="6737428" y="1352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49822</xdr:rowOff>
    </xdr:from>
    <xdr:to>
      <xdr:col>55</xdr:col>
      <xdr:colOff>0</xdr:colOff>
      <xdr:row>98</xdr:row>
      <xdr:rowOff>119659</xdr:rowOff>
    </xdr:to>
    <xdr:cxnSp macro="">
      <xdr:nvCxnSpPr>
        <xdr:cNvPr id="456" name="直線コネクタ 455"/>
        <xdr:cNvCxnSpPr/>
      </xdr:nvCxnSpPr>
      <xdr:spPr>
        <a:xfrm>
          <a:off x="9639300" y="16851922"/>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82131</xdr:rowOff>
    </xdr:from>
    <xdr:to>
      <xdr:col>50</xdr:col>
      <xdr:colOff>114300</xdr:colOff>
      <xdr:row>98</xdr:row>
      <xdr:rowOff>49822</xdr:rowOff>
    </xdr:to>
    <xdr:cxnSp macro="">
      <xdr:nvCxnSpPr>
        <xdr:cNvPr id="459" name="直線コネクタ 458"/>
        <xdr:cNvCxnSpPr/>
      </xdr:nvCxnSpPr>
      <xdr:spPr>
        <a:xfrm>
          <a:off x="8750300" y="16712781"/>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169824</xdr:rowOff>
    </xdr:from>
    <xdr:to>
      <xdr:col>45</xdr:col>
      <xdr:colOff>177800</xdr:colOff>
      <xdr:row>97</xdr:row>
      <xdr:rowOff>82131</xdr:rowOff>
    </xdr:to>
    <xdr:cxnSp macro="">
      <xdr:nvCxnSpPr>
        <xdr:cNvPr id="462" name="直線コネクタ 461"/>
        <xdr:cNvCxnSpPr/>
      </xdr:nvCxnSpPr>
      <xdr:spPr>
        <a:xfrm>
          <a:off x="7861300" y="16629024"/>
          <a:ext cx="889000" cy="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169824</xdr:rowOff>
    </xdr:from>
    <xdr:to>
      <xdr:col>41</xdr:col>
      <xdr:colOff>50800</xdr:colOff>
      <xdr:row>98</xdr:row>
      <xdr:rowOff>62827</xdr:rowOff>
    </xdr:to>
    <xdr:cxnSp macro="">
      <xdr:nvCxnSpPr>
        <xdr:cNvPr id="465" name="直線コネクタ 464"/>
        <xdr:cNvCxnSpPr/>
      </xdr:nvCxnSpPr>
      <xdr:spPr>
        <a:xfrm flipV="1">
          <a:off x="6972300" y="16629024"/>
          <a:ext cx="889000" cy="2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68859</xdr:rowOff>
    </xdr:from>
    <xdr:to>
      <xdr:col>55</xdr:col>
      <xdr:colOff>50800</xdr:colOff>
      <xdr:row>98</xdr:row>
      <xdr:rowOff>170459</xdr:rowOff>
    </xdr:to>
    <xdr:sp macro="" textlink="">
      <xdr:nvSpPr>
        <xdr:cNvPr id="475" name="楕円 474"/>
        <xdr:cNvSpPr/>
      </xdr:nvSpPr>
      <xdr:spPr>
        <a:xfrm>
          <a:off x="10426700" y="168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155236</xdr:rowOff>
    </xdr:from>
    <xdr:ext cx="469744" cy="259045"/>
    <xdr:sp macro="" textlink="">
      <xdr:nvSpPr>
        <xdr:cNvPr id="476" name="普通建設事業費 （ うち更新整備　）該当値テキスト"/>
        <xdr:cNvSpPr txBox="1"/>
      </xdr:nvSpPr>
      <xdr:spPr>
        <a:xfrm>
          <a:off x="10528300" y="167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170472</xdr:rowOff>
    </xdr:from>
    <xdr:to>
      <xdr:col>50</xdr:col>
      <xdr:colOff>165100</xdr:colOff>
      <xdr:row>98</xdr:row>
      <xdr:rowOff>100622</xdr:rowOff>
    </xdr:to>
    <xdr:sp macro="" textlink="">
      <xdr:nvSpPr>
        <xdr:cNvPr id="477" name="楕円 476"/>
        <xdr:cNvSpPr/>
      </xdr:nvSpPr>
      <xdr:spPr>
        <a:xfrm>
          <a:off x="9588500" y="168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91749</xdr:rowOff>
    </xdr:from>
    <xdr:ext cx="534377" cy="259045"/>
    <xdr:sp macro="" textlink="">
      <xdr:nvSpPr>
        <xdr:cNvPr id="478" name="テキスト ボックス 477"/>
        <xdr:cNvSpPr txBox="1"/>
      </xdr:nvSpPr>
      <xdr:spPr>
        <a:xfrm>
          <a:off x="9372111" y="168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31331</xdr:rowOff>
    </xdr:from>
    <xdr:to>
      <xdr:col>46</xdr:col>
      <xdr:colOff>38100</xdr:colOff>
      <xdr:row>97</xdr:row>
      <xdr:rowOff>132931</xdr:rowOff>
    </xdr:to>
    <xdr:sp macro="" textlink="">
      <xdr:nvSpPr>
        <xdr:cNvPr id="479" name="楕円 478"/>
        <xdr:cNvSpPr/>
      </xdr:nvSpPr>
      <xdr:spPr>
        <a:xfrm>
          <a:off x="8699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149458</xdr:rowOff>
    </xdr:from>
    <xdr:ext cx="534377" cy="259045"/>
    <xdr:sp macro="" textlink="">
      <xdr:nvSpPr>
        <xdr:cNvPr id="480" name="テキスト ボックス 479"/>
        <xdr:cNvSpPr txBox="1"/>
      </xdr:nvSpPr>
      <xdr:spPr>
        <a:xfrm>
          <a:off x="8483111" y="164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119024</xdr:rowOff>
    </xdr:from>
    <xdr:to>
      <xdr:col>41</xdr:col>
      <xdr:colOff>101600</xdr:colOff>
      <xdr:row>97</xdr:row>
      <xdr:rowOff>49174</xdr:rowOff>
    </xdr:to>
    <xdr:sp macro="" textlink="">
      <xdr:nvSpPr>
        <xdr:cNvPr id="481" name="楕円 480"/>
        <xdr:cNvSpPr/>
      </xdr:nvSpPr>
      <xdr:spPr>
        <a:xfrm>
          <a:off x="7810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65701</xdr:rowOff>
    </xdr:from>
    <xdr:ext cx="534377" cy="259045"/>
    <xdr:sp macro="" textlink="">
      <xdr:nvSpPr>
        <xdr:cNvPr id="482" name="テキスト ボックス 481"/>
        <xdr:cNvSpPr txBox="1"/>
      </xdr:nvSpPr>
      <xdr:spPr>
        <a:xfrm>
          <a:off x="7594111" y="163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12027</xdr:rowOff>
    </xdr:from>
    <xdr:to>
      <xdr:col>36</xdr:col>
      <xdr:colOff>165100</xdr:colOff>
      <xdr:row>98</xdr:row>
      <xdr:rowOff>113627</xdr:rowOff>
    </xdr:to>
    <xdr:sp macro="" textlink="">
      <xdr:nvSpPr>
        <xdr:cNvPr id="483" name="楕円 482"/>
        <xdr:cNvSpPr/>
      </xdr:nvSpPr>
      <xdr:spPr>
        <a:xfrm>
          <a:off x="6921500" y="168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104754</xdr:rowOff>
    </xdr:from>
    <xdr:ext cx="534377" cy="259045"/>
    <xdr:sp macro="" textlink="">
      <xdr:nvSpPr>
        <xdr:cNvPr id="484" name="テキスト ボックス 483"/>
        <xdr:cNvSpPr txBox="1"/>
      </xdr:nvSpPr>
      <xdr:spPr>
        <a:xfrm>
          <a:off x="6705111" y="16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3855</xdr:rowOff>
    </xdr:from>
    <xdr:to>
      <xdr:col>85</xdr:col>
      <xdr:colOff>127000</xdr:colOff>
      <xdr:row>38</xdr:row>
      <xdr:rowOff>24085</xdr:rowOff>
    </xdr:to>
    <xdr:cxnSp macro="">
      <xdr:nvCxnSpPr>
        <xdr:cNvPr id="509" name="直線コネクタ 508"/>
        <xdr:cNvCxnSpPr/>
      </xdr:nvCxnSpPr>
      <xdr:spPr>
        <a:xfrm>
          <a:off x="15481300" y="6518955"/>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121583</xdr:rowOff>
    </xdr:from>
    <xdr:to>
      <xdr:col>81</xdr:col>
      <xdr:colOff>50800</xdr:colOff>
      <xdr:row>38</xdr:row>
      <xdr:rowOff>3855</xdr:rowOff>
    </xdr:to>
    <xdr:cxnSp macro="">
      <xdr:nvCxnSpPr>
        <xdr:cNvPr id="512" name="直線コネクタ 511"/>
        <xdr:cNvCxnSpPr/>
      </xdr:nvCxnSpPr>
      <xdr:spPr>
        <a:xfrm>
          <a:off x="14592300" y="6465233"/>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121583</xdr:rowOff>
    </xdr:from>
    <xdr:to>
      <xdr:col>76</xdr:col>
      <xdr:colOff>114300</xdr:colOff>
      <xdr:row>38</xdr:row>
      <xdr:rowOff>25000</xdr:rowOff>
    </xdr:to>
    <xdr:cxnSp macro="">
      <xdr:nvCxnSpPr>
        <xdr:cNvPr id="515" name="直線コネクタ 514"/>
        <xdr:cNvCxnSpPr/>
      </xdr:nvCxnSpPr>
      <xdr:spPr>
        <a:xfrm flipV="1">
          <a:off x="13703300" y="6465233"/>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18085</xdr:rowOff>
    </xdr:from>
    <xdr:to>
      <xdr:col>71</xdr:col>
      <xdr:colOff>177800</xdr:colOff>
      <xdr:row>38</xdr:row>
      <xdr:rowOff>25000</xdr:rowOff>
    </xdr:to>
    <xdr:cxnSp macro="">
      <xdr:nvCxnSpPr>
        <xdr:cNvPr id="518" name="直線コネクタ 517"/>
        <xdr:cNvCxnSpPr/>
      </xdr:nvCxnSpPr>
      <xdr:spPr>
        <a:xfrm>
          <a:off x="12814300" y="6533185"/>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144736</xdr:rowOff>
    </xdr:from>
    <xdr:to>
      <xdr:col>85</xdr:col>
      <xdr:colOff>177800</xdr:colOff>
      <xdr:row>38</xdr:row>
      <xdr:rowOff>74885</xdr:rowOff>
    </xdr:to>
    <xdr:sp macro="" textlink="">
      <xdr:nvSpPr>
        <xdr:cNvPr id="528" name="楕円 527"/>
        <xdr:cNvSpPr/>
      </xdr:nvSpPr>
      <xdr:spPr>
        <a:xfrm>
          <a:off x="16268700" y="6488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124504</xdr:rowOff>
    </xdr:from>
    <xdr:to>
      <xdr:col>81</xdr:col>
      <xdr:colOff>101600</xdr:colOff>
      <xdr:row>38</xdr:row>
      <xdr:rowOff>54654</xdr:rowOff>
    </xdr:to>
    <xdr:sp macro="" textlink="">
      <xdr:nvSpPr>
        <xdr:cNvPr id="530" name="楕円 529"/>
        <xdr:cNvSpPr/>
      </xdr:nvSpPr>
      <xdr:spPr>
        <a:xfrm>
          <a:off x="15430500" y="64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45782</xdr:rowOff>
    </xdr:from>
    <xdr:ext cx="378565" cy="259045"/>
    <xdr:sp macro="" textlink="">
      <xdr:nvSpPr>
        <xdr:cNvPr id="531" name="テキスト ボックス 530"/>
        <xdr:cNvSpPr txBox="1"/>
      </xdr:nvSpPr>
      <xdr:spPr>
        <a:xfrm>
          <a:off x="15292017" y="656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70783</xdr:rowOff>
    </xdr:from>
    <xdr:to>
      <xdr:col>76</xdr:col>
      <xdr:colOff>165100</xdr:colOff>
      <xdr:row>38</xdr:row>
      <xdr:rowOff>933</xdr:rowOff>
    </xdr:to>
    <xdr:sp macro="" textlink="">
      <xdr:nvSpPr>
        <xdr:cNvPr id="532" name="楕円 531"/>
        <xdr:cNvSpPr/>
      </xdr:nvSpPr>
      <xdr:spPr>
        <a:xfrm>
          <a:off x="14541500" y="64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163510</xdr:rowOff>
    </xdr:from>
    <xdr:ext cx="469744" cy="259045"/>
    <xdr:sp macro="" textlink="">
      <xdr:nvSpPr>
        <xdr:cNvPr id="533" name="テキスト ボックス 532"/>
        <xdr:cNvSpPr txBox="1"/>
      </xdr:nvSpPr>
      <xdr:spPr>
        <a:xfrm>
          <a:off x="14357428" y="650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145650</xdr:rowOff>
    </xdr:from>
    <xdr:to>
      <xdr:col>72</xdr:col>
      <xdr:colOff>38100</xdr:colOff>
      <xdr:row>38</xdr:row>
      <xdr:rowOff>75800</xdr:rowOff>
    </xdr:to>
    <xdr:sp macro="" textlink="">
      <xdr:nvSpPr>
        <xdr:cNvPr id="534" name="楕円 533"/>
        <xdr:cNvSpPr/>
      </xdr:nvSpPr>
      <xdr:spPr>
        <a:xfrm>
          <a:off x="13652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66927</xdr:rowOff>
    </xdr:from>
    <xdr:ext cx="249299" cy="259045"/>
    <xdr:sp macro="" textlink="">
      <xdr:nvSpPr>
        <xdr:cNvPr id="535" name="テキスト ボックス 534"/>
        <xdr:cNvSpPr txBox="1"/>
      </xdr:nvSpPr>
      <xdr:spPr>
        <a:xfrm>
          <a:off x="13578650" y="658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138735</xdr:rowOff>
    </xdr:from>
    <xdr:to>
      <xdr:col>67</xdr:col>
      <xdr:colOff>101600</xdr:colOff>
      <xdr:row>38</xdr:row>
      <xdr:rowOff>68885</xdr:rowOff>
    </xdr:to>
    <xdr:sp macro="" textlink="">
      <xdr:nvSpPr>
        <xdr:cNvPr id="536" name="楕円 535"/>
        <xdr:cNvSpPr/>
      </xdr:nvSpPr>
      <xdr:spPr>
        <a:xfrm>
          <a:off x="12763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60012</xdr:rowOff>
    </xdr:from>
    <xdr:ext cx="378565" cy="259045"/>
    <xdr:sp macro="" textlink="">
      <xdr:nvSpPr>
        <xdr:cNvPr id="537" name="テキスト ボックス 536"/>
        <xdr:cNvSpPr txBox="1"/>
      </xdr:nvSpPr>
      <xdr:spPr>
        <a:xfrm>
          <a:off x="12625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100315</xdr:rowOff>
    </xdr:from>
    <xdr:to>
      <xdr:col>85</xdr:col>
      <xdr:colOff>127000</xdr:colOff>
      <xdr:row>76</xdr:row>
      <xdr:rowOff>122865</xdr:rowOff>
    </xdr:to>
    <xdr:cxnSp macro="">
      <xdr:nvCxnSpPr>
        <xdr:cNvPr id="617" name="直線コネクタ 616"/>
        <xdr:cNvCxnSpPr/>
      </xdr:nvCxnSpPr>
      <xdr:spPr>
        <a:xfrm flipV="1">
          <a:off x="15481300" y="13130515"/>
          <a:ext cx="8382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110830</xdr:rowOff>
    </xdr:from>
    <xdr:to>
      <xdr:col>81</xdr:col>
      <xdr:colOff>50800</xdr:colOff>
      <xdr:row>76</xdr:row>
      <xdr:rowOff>122865</xdr:rowOff>
    </xdr:to>
    <xdr:cxnSp macro="">
      <xdr:nvCxnSpPr>
        <xdr:cNvPr id="620" name="直線コネクタ 619"/>
        <xdr:cNvCxnSpPr/>
      </xdr:nvCxnSpPr>
      <xdr:spPr>
        <a:xfrm>
          <a:off x="14592300" y="13141030"/>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93408</xdr:rowOff>
    </xdr:from>
    <xdr:to>
      <xdr:col>76</xdr:col>
      <xdr:colOff>114300</xdr:colOff>
      <xdr:row>76</xdr:row>
      <xdr:rowOff>110830</xdr:rowOff>
    </xdr:to>
    <xdr:cxnSp macro="">
      <xdr:nvCxnSpPr>
        <xdr:cNvPr id="623" name="直線コネクタ 622"/>
        <xdr:cNvCxnSpPr/>
      </xdr:nvCxnSpPr>
      <xdr:spPr>
        <a:xfrm>
          <a:off x="13703300" y="1312360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72884</xdr:rowOff>
    </xdr:from>
    <xdr:to>
      <xdr:col>71</xdr:col>
      <xdr:colOff>177800</xdr:colOff>
      <xdr:row>76</xdr:row>
      <xdr:rowOff>93408</xdr:rowOff>
    </xdr:to>
    <xdr:cxnSp macro="">
      <xdr:nvCxnSpPr>
        <xdr:cNvPr id="626" name="直線コネクタ 625"/>
        <xdr:cNvCxnSpPr/>
      </xdr:nvCxnSpPr>
      <xdr:spPr>
        <a:xfrm>
          <a:off x="12814300" y="13103084"/>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49515</xdr:rowOff>
    </xdr:from>
    <xdr:to>
      <xdr:col>85</xdr:col>
      <xdr:colOff>177800</xdr:colOff>
      <xdr:row>76</xdr:row>
      <xdr:rowOff>151115</xdr:rowOff>
    </xdr:to>
    <xdr:sp macro="" textlink="">
      <xdr:nvSpPr>
        <xdr:cNvPr id="636" name="楕円 635"/>
        <xdr:cNvSpPr/>
      </xdr:nvSpPr>
      <xdr:spPr>
        <a:xfrm>
          <a:off x="16268700" y="130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27942</xdr:rowOff>
    </xdr:from>
    <xdr:ext cx="534377" cy="259045"/>
    <xdr:sp macro="" textlink="">
      <xdr:nvSpPr>
        <xdr:cNvPr id="637" name="公債費該当値テキスト"/>
        <xdr:cNvSpPr txBox="1"/>
      </xdr:nvSpPr>
      <xdr:spPr>
        <a:xfrm>
          <a:off x="16370300" y="130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72065</xdr:rowOff>
    </xdr:from>
    <xdr:to>
      <xdr:col>81</xdr:col>
      <xdr:colOff>101600</xdr:colOff>
      <xdr:row>77</xdr:row>
      <xdr:rowOff>2215</xdr:rowOff>
    </xdr:to>
    <xdr:sp macro="" textlink="">
      <xdr:nvSpPr>
        <xdr:cNvPr id="638" name="楕円 637"/>
        <xdr:cNvSpPr/>
      </xdr:nvSpPr>
      <xdr:spPr>
        <a:xfrm>
          <a:off x="15430500" y="131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164792</xdr:rowOff>
    </xdr:from>
    <xdr:ext cx="534377" cy="259045"/>
    <xdr:sp macro="" textlink="">
      <xdr:nvSpPr>
        <xdr:cNvPr id="639" name="テキスト ボックス 638"/>
        <xdr:cNvSpPr txBox="1"/>
      </xdr:nvSpPr>
      <xdr:spPr>
        <a:xfrm>
          <a:off x="15214111" y="131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60030</xdr:rowOff>
    </xdr:from>
    <xdr:to>
      <xdr:col>76</xdr:col>
      <xdr:colOff>165100</xdr:colOff>
      <xdr:row>76</xdr:row>
      <xdr:rowOff>161630</xdr:rowOff>
    </xdr:to>
    <xdr:sp macro="" textlink="">
      <xdr:nvSpPr>
        <xdr:cNvPr id="640" name="楕円 639"/>
        <xdr:cNvSpPr/>
      </xdr:nvSpPr>
      <xdr:spPr>
        <a:xfrm>
          <a:off x="14541500" y="130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152757</xdr:rowOff>
    </xdr:from>
    <xdr:ext cx="534377" cy="259045"/>
    <xdr:sp macro="" textlink="">
      <xdr:nvSpPr>
        <xdr:cNvPr id="641" name="テキスト ボックス 640"/>
        <xdr:cNvSpPr txBox="1"/>
      </xdr:nvSpPr>
      <xdr:spPr>
        <a:xfrm>
          <a:off x="14325111" y="131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42608</xdr:rowOff>
    </xdr:from>
    <xdr:to>
      <xdr:col>72</xdr:col>
      <xdr:colOff>38100</xdr:colOff>
      <xdr:row>76</xdr:row>
      <xdr:rowOff>144208</xdr:rowOff>
    </xdr:to>
    <xdr:sp macro="" textlink="">
      <xdr:nvSpPr>
        <xdr:cNvPr id="642" name="楕円 641"/>
        <xdr:cNvSpPr/>
      </xdr:nvSpPr>
      <xdr:spPr>
        <a:xfrm>
          <a:off x="13652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135335</xdr:rowOff>
    </xdr:from>
    <xdr:ext cx="534377" cy="259045"/>
    <xdr:sp macro="" textlink="">
      <xdr:nvSpPr>
        <xdr:cNvPr id="643" name="テキスト ボックス 642"/>
        <xdr:cNvSpPr txBox="1"/>
      </xdr:nvSpPr>
      <xdr:spPr>
        <a:xfrm>
          <a:off x="13436111" y="131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22084</xdr:rowOff>
    </xdr:from>
    <xdr:to>
      <xdr:col>67</xdr:col>
      <xdr:colOff>101600</xdr:colOff>
      <xdr:row>76</xdr:row>
      <xdr:rowOff>123684</xdr:rowOff>
    </xdr:to>
    <xdr:sp macro="" textlink="">
      <xdr:nvSpPr>
        <xdr:cNvPr id="644" name="楕円 643"/>
        <xdr:cNvSpPr/>
      </xdr:nvSpPr>
      <xdr:spPr>
        <a:xfrm>
          <a:off x="12763500" y="130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114811</xdr:rowOff>
    </xdr:from>
    <xdr:ext cx="534377" cy="259045"/>
    <xdr:sp macro="" textlink="">
      <xdr:nvSpPr>
        <xdr:cNvPr id="645" name="テキスト ボックス 644"/>
        <xdr:cNvSpPr txBox="1"/>
      </xdr:nvSpPr>
      <xdr:spPr>
        <a:xfrm>
          <a:off x="12547111" y="131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151778</xdr:rowOff>
    </xdr:from>
    <xdr:to>
      <xdr:col>85</xdr:col>
      <xdr:colOff>127000</xdr:colOff>
      <xdr:row>98</xdr:row>
      <xdr:rowOff>50642</xdr:rowOff>
    </xdr:to>
    <xdr:cxnSp macro="">
      <xdr:nvCxnSpPr>
        <xdr:cNvPr id="674" name="直線コネクタ 673"/>
        <xdr:cNvCxnSpPr/>
      </xdr:nvCxnSpPr>
      <xdr:spPr>
        <a:xfrm flipV="1">
          <a:off x="15481300" y="16782428"/>
          <a:ext cx="8382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150197</xdr:rowOff>
    </xdr:from>
    <xdr:to>
      <xdr:col>81</xdr:col>
      <xdr:colOff>50800</xdr:colOff>
      <xdr:row>98</xdr:row>
      <xdr:rowOff>50642</xdr:rowOff>
    </xdr:to>
    <xdr:cxnSp macro="">
      <xdr:nvCxnSpPr>
        <xdr:cNvPr id="677" name="直線コネクタ 676"/>
        <xdr:cNvCxnSpPr/>
      </xdr:nvCxnSpPr>
      <xdr:spPr>
        <a:xfrm>
          <a:off x="14592300" y="16780847"/>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150197</xdr:rowOff>
    </xdr:from>
    <xdr:to>
      <xdr:col>76</xdr:col>
      <xdr:colOff>114300</xdr:colOff>
      <xdr:row>98</xdr:row>
      <xdr:rowOff>33992</xdr:rowOff>
    </xdr:to>
    <xdr:cxnSp macro="">
      <xdr:nvCxnSpPr>
        <xdr:cNvPr id="680" name="直線コネクタ 679"/>
        <xdr:cNvCxnSpPr/>
      </xdr:nvCxnSpPr>
      <xdr:spPr>
        <a:xfrm flipV="1">
          <a:off x="13703300" y="16780847"/>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143587</xdr:rowOff>
    </xdr:from>
    <xdr:to>
      <xdr:col>71</xdr:col>
      <xdr:colOff>177800</xdr:colOff>
      <xdr:row>98</xdr:row>
      <xdr:rowOff>33992</xdr:rowOff>
    </xdr:to>
    <xdr:cxnSp macro="">
      <xdr:nvCxnSpPr>
        <xdr:cNvPr id="683" name="直線コネクタ 682"/>
        <xdr:cNvCxnSpPr/>
      </xdr:nvCxnSpPr>
      <xdr:spPr>
        <a:xfrm>
          <a:off x="12814300" y="16774237"/>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100978</xdr:rowOff>
    </xdr:from>
    <xdr:to>
      <xdr:col>85</xdr:col>
      <xdr:colOff>177800</xdr:colOff>
      <xdr:row>98</xdr:row>
      <xdr:rowOff>31128</xdr:rowOff>
    </xdr:to>
    <xdr:sp macro="" textlink="">
      <xdr:nvSpPr>
        <xdr:cNvPr id="693" name="楕円 692"/>
        <xdr:cNvSpPr/>
      </xdr:nvSpPr>
      <xdr:spPr>
        <a:xfrm>
          <a:off x="162687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79405</xdr:rowOff>
    </xdr:from>
    <xdr:ext cx="534377" cy="259045"/>
    <xdr:sp macro="" textlink="">
      <xdr:nvSpPr>
        <xdr:cNvPr id="694" name="積立金該当値テキスト"/>
        <xdr:cNvSpPr txBox="1"/>
      </xdr:nvSpPr>
      <xdr:spPr>
        <a:xfrm>
          <a:off x="16370300" y="167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171292</xdr:rowOff>
    </xdr:from>
    <xdr:to>
      <xdr:col>81</xdr:col>
      <xdr:colOff>101600</xdr:colOff>
      <xdr:row>98</xdr:row>
      <xdr:rowOff>101442</xdr:rowOff>
    </xdr:to>
    <xdr:sp macro="" textlink="">
      <xdr:nvSpPr>
        <xdr:cNvPr id="695" name="楕円 694"/>
        <xdr:cNvSpPr/>
      </xdr:nvSpPr>
      <xdr:spPr>
        <a:xfrm>
          <a:off x="15430500" y="168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92569</xdr:rowOff>
    </xdr:from>
    <xdr:ext cx="469744" cy="259045"/>
    <xdr:sp macro="" textlink="">
      <xdr:nvSpPr>
        <xdr:cNvPr id="696" name="テキスト ボックス 695"/>
        <xdr:cNvSpPr txBox="1"/>
      </xdr:nvSpPr>
      <xdr:spPr>
        <a:xfrm>
          <a:off x="15246428" y="1689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99397</xdr:rowOff>
    </xdr:from>
    <xdr:to>
      <xdr:col>76</xdr:col>
      <xdr:colOff>165100</xdr:colOff>
      <xdr:row>98</xdr:row>
      <xdr:rowOff>29547</xdr:rowOff>
    </xdr:to>
    <xdr:sp macro="" textlink="">
      <xdr:nvSpPr>
        <xdr:cNvPr id="697" name="楕円 696"/>
        <xdr:cNvSpPr/>
      </xdr:nvSpPr>
      <xdr:spPr>
        <a:xfrm>
          <a:off x="14541500" y="167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46074</xdr:rowOff>
    </xdr:from>
    <xdr:ext cx="534377" cy="259045"/>
    <xdr:sp macro="" textlink="">
      <xdr:nvSpPr>
        <xdr:cNvPr id="698" name="テキスト ボックス 697"/>
        <xdr:cNvSpPr txBox="1"/>
      </xdr:nvSpPr>
      <xdr:spPr>
        <a:xfrm>
          <a:off x="14325111" y="165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154642</xdr:rowOff>
    </xdr:from>
    <xdr:to>
      <xdr:col>72</xdr:col>
      <xdr:colOff>38100</xdr:colOff>
      <xdr:row>98</xdr:row>
      <xdr:rowOff>84792</xdr:rowOff>
    </xdr:to>
    <xdr:sp macro="" textlink="">
      <xdr:nvSpPr>
        <xdr:cNvPr id="699" name="楕円 698"/>
        <xdr:cNvSpPr/>
      </xdr:nvSpPr>
      <xdr:spPr>
        <a:xfrm>
          <a:off x="13652500" y="167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75919</xdr:rowOff>
    </xdr:from>
    <xdr:ext cx="469744" cy="259045"/>
    <xdr:sp macro="" textlink="">
      <xdr:nvSpPr>
        <xdr:cNvPr id="700" name="テキスト ボックス 699"/>
        <xdr:cNvSpPr txBox="1"/>
      </xdr:nvSpPr>
      <xdr:spPr>
        <a:xfrm>
          <a:off x="13468428" y="168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92787</xdr:rowOff>
    </xdr:from>
    <xdr:to>
      <xdr:col>67</xdr:col>
      <xdr:colOff>101600</xdr:colOff>
      <xdr:row>98</xdr:row>
      <xdr:rowOff>22937</xdr:rowOff>
    </xdr:to>
    <xdr:sp macro="" textlink="">
      <xdr:nvSpPr>
        <xdr:cNvPr id="701" name="楕円 700"/>
        <xdr:cNvSpPr/>
      </xdr:nvSpPr>
      <xdr:spPr>
        <a:xfrm>
          <a:off x="12763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39464</xdr:rowOff>
    </xdr:from>
    <xdr:ext cx="534377" cy="259045"/>
    <xdr:sp macro="" textlink="">
      <xdr:nvSpPr>
        <xdr:cNvPr id="702" name="テキスト ボックス 701"/>
        <xdr:cNvSpPr txBox="1"/>
      </xdr:nvSpPr>
      <xdr:spPr>
        <a:xfrm>
          <a:off x="12547111" y="164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82877</xdr:rowOff>
    </xdr:from>
    <xdr:to>
      <xdr:col>116</xdr:col>
      <xdr:colOff>63500</xdr:colOff>
      <xdr:row>37</xdr:row>
      <xdr:rowOff>148844</xdr:rowOff>
    </xdr:to>
    <xdr:cxnSp macro="">
      <xdr:nvCxnSpPr>
        <xdr:cNvPr id="733" name="直線コネクタ 732"/>
        <xdr:cNvCxnSpPr/>
      </xdr:nvCxnSpPr>
      <xdr:spPr>
        <a:xfrm flipV="1">
          <a:off x="21323300" y="6255077"/>
          <a:ext cx="838200" cy="2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32095</xdr:rowOff>
    </xdr:from>
    <xdr:to>
      <xdr:col>111</xdr:col>
      <xdr:colOff>177800</xdr:colOff>
      <xdr:row>37</xdr:row>
      <xdr:rowOff>148844</xdr:rowOff>
    </xdr:to>
    <xdr:cxnSp macro="">
      <xdr:nvCxnSpPr>
        <xdr:cNvPr id="736" name="直線コネクタ 735"/>
        <xdr:cNvCxnSpPr/>
      </xdr:nvCxnSpPr>
      <xdr:spPr>
        <a:xfrm>
          <a:off x="20434300" y="6375745"/>
          <a:ext cx="889000" cy="1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115697</xdr:rowOff>
    </xdr:from>
    <xdr:to>
      <xdr:col>107</xdr:col>
      <xdr:colOff>50800</xdr:colOff>
      <xdr:row>37</xdr:row>
      <xdr:rowOff>32095</xdr:rowOff>
    </xdr:to>
    <xdr:cxnSp macro="">
      <xdr:nvCxnSpPr>
        <xdr:cNvPr id="739" name="直線コネクタ 738"/>
        <xdr:cNvCxnSpPr/>
      </xdr:nvCxnSpPr>
      <xdr:spPr>
        <a:xfrm>
          <a:off x="19545300" y="6287897"/>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115697</xdr:rowOff>
    </xdr:from>
    <xdr:to>
      <xdr:col>102</xdr:col>
      <xdr:colOff>114300</xdr:colOff>
      <xdr:row>37</xdr:row>
      <xdr:rowOff>92021</xdr:rowOff>
    </xdr:to>
    <xdr:cxnSp macro="">
      <xdr:nvCxnSpPr>
        <xdr:cNvPr id="742" name="直線コネクタ 741"/>
        <xdr:cNvCxnSpPr/>
      </xdr:nvCxnSpPr>
      <xdr:spPr>
        <a:xfrm flipV="1">
          <a:off x="18656300" y="6287897"/>
          <a:ext cx="889000" cy="1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32077</xdr:rowOff>
    </xdr:from>
    <xdr:to>
      <xdr:col>116</xdr:col>
      <xdr:colOff>114300</xdr:colOff>
      <xdr:row>36</xdr:row>
      <xdr:rowOff>133677</xdr:rowOff>
    </xdr:to>
    <xdr:sp macro="" textlink="">
      <xdr:nvSpPr>
        <xdr:cNvPr id="752" name="楕円 751"/>
        <xdr:cNvSpPr/>
      </xdr:nvSpPr>
      <xdr:spPr>
        <a:xfrm>
          <a:off x="221107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54954</xdr:rowOff>
    </xdr:from>
    <xdr:ext cx="469744" cy="259045"/>
    <xdr:sp macro="" textlink="">
      <xdr:nvSpPr>
        <xdr:cNvPr id="753" name="投資及び出資金該当値テキスト"/>
        <xdr:cNvSpPr txBox="1"/>
      </xdr:nvSpPr>
      <xdr:spPr>
        <a:xfrm>
          <a:off x="22212300" y="605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98044</xdr:rowOff>
    </xdr:from>
    <xdr:to>
      <xdr:col>112</xdr:col>
      <xdr:colOff>38100</xdr:colOff>
      <xdr:row>38</xdr:row>
      <xdr:rowOff>28194</xdr:rowOff>
    </xdr:to>
    <xdr:sp macro="" textlink="">
      <xdr:nvSpPr>
        <xdr:cNvPr id="754" name="楕円 753"/>
        <xdr:cNvSpPr/>
      </xdr:nvSpPr>
      <xdr:spPr>
        <a:xfrm>
          <a:off x="21272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44721</xdr:rowOff>
    </xdr:from>
    <xdr:ext cx="469744" cy="259045"/>
    <xdr:sp macro="" textlink="">
      <xdr:nvSpPr>
        <xdr:cNvPr id="755" name="テキスト ボックス 754"/>
        <xdr:cNvSpPr txBox="1"/>
      </xdr:nvSpPr>
      <xdr:spPr>
        <a:xfrm>
          <a:off x="21088428"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152745</xdr:rowOff>
    </xdr:from>
    <xdr:to>
      <xdr:col>107</xdr:col>
      <xdr:colOff>101600</xdr:colOff>
      <xdr:row>37</xdr:row>
      <xdr:rowOff>82895</xdr:rowOff>
    </xdr:to>
    <xdr:sp macro="" textlink="">
      <xdr:nvSpPr>
        <xdr:cNvPr id="756" name="楕円 755"/>
        <xdr:cNvSpPr/>
      </xdr:nvSpPr>
      <xdr:spPr>
        <a:xfrm>
          <a:off x="203835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99422</xdr:rowOff>
    </xdr:from>
    <xdr:ext cx="469744" cy="259045"/>
    <xdr:sp macro="" textlink="">
      <xdr:nvSpPr>
        <xdr:cNvPr id="757" name="テキスト ボックス 756"/>
        <xdr:cNvSpPr txBox="1"/>
      </xdr:nvSpPr>
      <xdr:spPr>
        <a:xfrm>
          <a:off x="20199428" y="610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64897</xdr:rowOff>
    </xdr:from>
    <xdr:to>
      <xdr:col>102</xdr:col>
      <xdr:colOff>165100</xdr:colOff>
      <xdr:row>36</xdr:row>
      <xdr:rowOff>166497</xdr:rowOff>
    </xdr:to>
    <xdr:sp macro="" textlink="">
      <xdr:nvSpPr>
        <xdr:cNvPr id="758" name="楕円 757"/>
        <xdr:cNvSpPr/>
      </xdr:nvSpPr>
      <xdr:spPr>
        <a:xfrm>
          <a:off x="19494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11574</xdr:rowOff>
    </xdr:from>
    <xdr:ext cx="469744" cy="259045"/>
    <xdr:sp macro="" textlink="">
      <xdr:nvSpPr>
        <xdr:cNvPr id="759" name="テキスト ボックス 758"/>
        <xdr:cNvSpPr txBox="1"/>
      </xdr:nvSpPr>
      <xdr:spPr>
        <a:xfrm>
          <a:off x="19310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41221</xdr:rowOff>
    </xdr:from>
    <xdr:to>
      <xdr:col>98</xdr:col>
      <xdr:colOff>38100</xdr:colOff>
      <xdr:row>37</xdr:row>
      <xdr:rowOff>142821</xdr:rowOff>
    </xdr:to>
    <xdr:sp macro="" textlink="">
      <xdr:nvSpPr>
        <xdr:cNvPr id="760" name="楕円 759"/>
        <xdr:cNvSpPr/>
      </xdr:nvSpPr>
      <xdr:spPr>
        <a:xfrm>
          <a:off x="18605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159348</xdr:rowOff>
    </xdr:from>
    <xdr:ext cx="469744" cy="259045"/>
    <xdr:sp macro="" textlink="">
      <xdr:nvSpPr>
        <xdr:cNvPr id="761" name="テキスト ボックス 760"/>
        <xdr:cNvSpPr txBox="1"/>
      </xdr:nvSpPr>
      <xdr:spPr>
        <a:xfrm>
          <a:off x="18421428"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40869</xdr:rowOff>
    </xdr:from>
    <xdr:to>
      <xdr:col>116</xdr:col>
      <xdr:colOff>63500</xdr:colOff>
      <xdr:row>59</xdr:row>
      <xdr:rowOff>44450</xdr:rowOff>
    </xdr:to>
    <xdr:cxnSp macro="">
      <xdr:nvCxnSpPr>
        <xdr:cNvPr id="790" name="直線コネクタ 789"/>
        <xdr:cNvCxnSpPr/>
      </xdr:nvCxnSpPr>
      <xdr:spPr>
        <a:xfrm flipV="1">
          <a:off x="21323300" y="10156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161519</xdr:rowOff>
    </xdr:from>
    <xdr:to>
      <xdr:col>116</xdr:col>
      <xdr:colOff>114300</xdr:colOff>
      <xdr:row>59</xdr:row>
      <xdr:rowOff>91669</xdr:rowOff>
    </xdr:to>
    <xdr:sp macro="" textlink="">
      <xdr:nvSpPr>
        <xdr:cNvPr id="809" name="楕円 808"/>
        <xdr:cNvSpPr/>
      </xdr:nvSpPr>
      <xdr:spPr>
        <a:xfrm>
          <a:off x="221107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76446</xdr:rowOff>
    </xdr:from>
    <xdr:ext cx="313932" cy="259045"/>
    <xdr:sp macro="" textlink="">
      <xdr:nvSpPr>
        <xdr:cNvPr id="810" name="貸付金該当値テキスト"/>
        <xdr:cNvSpPr txBox="1"/>
      </xdr:nvSpPr>
      <xdr:spPr>
        <a:xfrm>
          <a:off x="22212300" y="1002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24485</xdr:rowOff>
    </xdr:from>
    <xdr:to>
      <xdr:col>116</xdr:col>
      <xdr:colOff>63500</xdr:colOff>
      <xdr:row>75</xdr:row>
      <xdr:rowOff>78054</xdr:rowOff>
    </xdr:to>
    <xdr:cxnSp macro="">
      <xdr:nvCxnSpPr>
        <xdr:cNvPr id="848" name="直線コネクタ 847"/>
        <xdr:cNvCxnSpPr/>
      </xdr:nvCxnSpPr>
      <xdr:spPr>
        <a:xfrm flipV="1">
          <a:off x="21323300" y="12883235"/>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78054</xdr:rowOff>
    </xdr:from>
    <xdr:to>
      <xdr:col>111</xdr:col>
      <xdr:colOff>177800</xdr:colOff>
      <xdr:row>75</xdr:row>
      <xdr:rowOff>149682</xdr:rowOff>
    </xdr:to>
    <xdr:cxnSp macro="">
      <xdr:nvCxnSpPr>
        <xdr:cNvPr id="851" name="直線コネクタ 850"/>
        <xdr:cNvCxnSpPr/>
      </xdr:nvCxnSpPr>
      <xdr:spPr>
        <a:xfrm flipV="1">
          <a:off x="20434300" y="12936804"/>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139929</xdr:rowOff>
    </xdr:from>
    <xdr:to>
      <xdr:col>107</xdr:col>
      <xdr:colOff>50800</xdr:colOff>
      <xdr:row>75</xdr:row>
      <xdr:rowOff>149682</xdr:rowOff>
    </xdr:to>
    <xdr:cxnSp macro="">
      <xdr:nvCxnSpPr>
        <xdr:cNvPr id="854" name="直線コネクタ 853"/>
        <xdr:cNvCxnSpPr/>
      </xdr:nvCxnSpPr>
      <xdr:spPr>
        <a:xfrm>
          <a:off x="19545300" y="12998679"/>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139929</xdr:rowOff>
    </xdr:from>
    <xdr:to>
      <xdr:col>102</xdr:col>
      <xdr:colOff>114300</xdr:colOff>
      <xdr:row>76</xdr:row>
      <xdr:rowOff>40793</xdr:rowOff>
    </xdr:to>
    <xdr:cxnSp macro="">
      <xdr:nvCxnSpPr>
        <xdr:cNvPr id="857" name="直線コネクタ 856"/>
        <xdr:cNvCxnSpPr/>
      </xdr:nvCxnSpPr>
      <xdr:spPr>
        <a:xfrm flipV="1">
          <a:off x="18656300" y="12998679"/>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145135</xdr:rowOff>
    </xdr:from>
    <xdr:to>
      <xdr:col>116</xdr:col>
      <xdr:colOff>114300</xdr:colOff>
      <xdr:row>75</xdr:row>
      <xdr:rowOff>75285</xdr:rowOff>
    </xdr:to>
    <xdr:sp macro="" textlink="">
      <xdr:nvSpPr>
        <xdr:cNvPr id="867" name="楕円 866"/>
        <xdr:cNvSpPr/>
      </xdr:nvSpPr>
      <xdr:spPr>
        <a:xfrm>
          <a:off x="22110700" y="128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168012</xdr:rowOff>
    </xdr:from>
    <xdr:ext cx="534377" cy="259045"/>
    <xdr:sp macro="" textlink="">
      <xdr:nvSpPr>
        <xdr:cNvPr id="868" name="繰出金該当値テキスト"/>
        <xdr:cNvSpPr txBox="1"/>
      </xdr:nvSpPr>
      <xdr:spPr>
        <a:xfrm>
          <a:off x="22212300" y="126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27254</xdr:rowOff>
    </xdr:from>
    <xdr:to>
      <xdr:col>112</xdr:col>
      <xdr:colOff>38100</xdr:colOff>
      <xdr:row>75</xdr:row>
      <xdr:rowOff>128854</xdr:rowOff>
    </xdr:to>
    <xdr:sp macro="" textlink="">
      <xdr:nvSpPr>
        <xdr:cNvPr id="869" name="楕円 868"/>
        <xdr:cNvSpPr/>
      </xdr:nvSpPr>
      <xdr:spPr>
        <a:xfrm>
          <a:off x="21272500" y="128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145381</xdr:rowOff>
    </xdr:from>
    <xdr:ext cx="534377" cy="259045"/>
    <xdr:sp macro="" textlink="">
      <xdr:nvSpPr>
        <xdr:cNvPr id="870" name="テキスト ボックス 869"/>
        <xdr:cNvSpPr txBox="1"/>
      </xdr:nvSpPr>
      <xdr:spPr>
        <a:xfrm>
          <a:off x="21056111" y="126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98882</xdr:rowOff>
    </xdr:from>
    <xdr:to>
      <xdr:col>107</xdr:col>
      <xdr:colOff>101600</xdr:colOff>
      <xdr:row>76</xdr:row>
      <xdr:rowOff>29032</xdr:rowOff>
    </xdr:to>
    <xdr:sp macro="" textlink="">
      <xdr:nvSpPr>
        <xdr:cNvPr id="871" name="楕円 870"/>
        <xdr:cNvSpPr/>
      </xdr:nvSpPr>
      <xdr:spPr>
        <a:xfrm>
          <a:off x="20383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20159</xdr:rowOff>
    </xdr:from>
    <xdr:ext cx="534377" cy="259045"/>
    <xdr:sp macro="" textlink="">
      <xdr:nvSpPr>
        <xdr:cNvPr id="872" name="テキスト ボックス 871"/>
        <xdr:cNvSpPr txBox="1"/>
      </xdr:nvSpPr>
      <xdr:spPr>
        <a:xfrm>
          <a:off x="20167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89129</xdr:rowOff>
    </xdr:from>
    <xdr:to>
      <xdr:col>102</xdr:col>
      <xdr:colOff>165100</xdr:colOff>
      <xdr:row>76</xdr:row>
      <xdr:rowOff>19279</xdr:rowOff>
    </xdr:to>
    <xdr:sp macro="" textlink="">
      <xdr:nvSpPr>
        <xdr:cNvPr id="873" name="楕円 872"/>
        <xdr:cNvSpPr/>
      </xdr:nvSpPr>
      <xdr:spPr>
        <a:xfrm>
          <a:off x="19494500" y="12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10405</xdr:rowOff>
    </xdr:from>
    <xdr:ext cx="534377" cy="259045"/>
    <xdr:sp macro="" textlink="">
      <xdr:nvSpPr>
        <xdr:cNvPr id="874" name="テキスト ボックス 873"/>
        <xdr:cNvSpPr txBox="1"/>
      </xdr:nvSpPr>
      <xdr:spPr>
        <a:xfrm>
          <a:off x="19278111" y="130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161443</xdr:rowOff>
    </xdr:from>
    <xdr:to>
      <xdr:col>98</xdr:col>
      <xdr:colOff>38100</xdr:colOff>
      <xdr:row>76</xdr:row>
      <xdr:rowOff>91593</xdr:rowOff>
    </xdr:to>
    <xdr:sp macro="" textlink="">
      <xdr:nvSpPr>
        <xdr:cNvPr id="875" name="楕円 874"/>
        <xdr:cNvSpPr/>
      </xdr:nvSpPr>
      <xdr:spPr>
        <a:xfrm>
          <a:off x="18605500" y="130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82720</xdr:rowOff>
    </xdr:from>
    <xdr:ext cx="534377" cy="259045"/>
    <xdr:sp macro="" textlink="">
      <xdr:nvSpPr>
        <xdr:cNvPr id="876" name="テキスト ボックス 875"/>
        <xdr:cNvSpPr txBox="1"/>
      </xdr:nvSpPr>
      <xdr:spPr>
        <a:xfrm>
          <a:off x="18389111" y="131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歳出決算総額において、最も大きい構成項目である補助費等は、住民一人当たり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157,474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特別定額給付金事業に係る費用の増加により前年度より大幅に増加している。また、下水道事業会計への支出や一部事務組合への負担金が減少しているものの依然として高い水準にあり、類似団体内平均値を上回っている。その他の主要な構成項目である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113,893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円となっており、障がい児給付費や生活扶助費の減少はあるものの障がい者自立支援給付費などの増加に伴い依然として高い水準を推移し、類似団体内平均値を大きく上回っている。人件費は、平成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を分岐点に新陳代謝による自然減が逆転したことにより悪化傾向ではあるが、これまでの定員管理や消防の一部事務組合化に伴う身分移管などの要因により類似団体内平均値を下回っている。物件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53,923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円となっており、小中学校</a:t>
          </a:r>
          <a:r>
            <a:rPr kumimoji="1" lang="en-US" altLang="ja-JP" sz="1300">
              <a:solidFill>
                <a:srgbClr val="000000"/>
              </a:solidFill>
              <a:latin typeface="ＭＳ Ｐゴシック" panose="020B0600070205080204" pitchFamily="50" charset="-128"/>
              <a:ea typeface="ＭＳ Ｐゴシック" panose="020B0600070205080204" pitchFamily="50" charset="-128"/>
            </a:rPr>
            <a:t>ICT</a:t>
          </a:r>
          <a:r>
            <a:rPr kumimoji="1" lang="ja-JP" altLang="en-US" sz="1300">
              <a:solidFill>
                <a:srgbClr val="000000"/>
              </a:solidFill>
              <a:latin typeface="ＭＳ Ｐゴシック" panose="020B0600070205080204" pitchFamily="50" charset="-128"/>
              <a:ea typeface="ＭＳ Ｐゴシック" panose="020B0600070205080204" pitchFamily="50" charset="-128"/>
            </a:rPr>
            <a:t>機器整備に係る費用などの増加により、前年度より増加しているが、類似団体内平均値を下回っている。公債費は、住民一人当たり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31,412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円となっており、これまでの計画的な市債の発行に加え、過去に発行した市債の完済により、類似団体内平均値を下回っている。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55,417
54,812
18.69
27,174,179
26,956,831
173,882
12,127,326
14,864,608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xdr:rowOff>
    </xdr:from>
    <xdr:to>
      <xdr:col>24</xdr:col>
      <xdr:colOff>63500</xdr:colOff>
      <xdr:row>35</xdr:row>
      <xdr:rowOff>144272</xdr:rowOff>
    </xdr:to>
    <xdr:cxnSp macro="">
      <xdr:nvCxnSpPr>
        <xdr:cNvPr id="59" name="直線コネクタ 58"/>
        <xdr:cNvCxnSpPr/>
      </xdr:nvCxnSpPr>
      <xdr:spPr>
        <a:xfrm>
          <a:off x="3797300" y="6017463"/>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xdr:rowOff>
    </xdr:from>
    <xdr:to>
      <xdr:col>19</xdr:col>
      <xdr:colOff>177800</xdr:colOff>
      <xdr:row>35</xdr:row>
      <xdr:rowOff>16713</xdr:rowOff>
    </xdr:to>
    <xdr:cxnSp macro="">
      <xdr:nvCxnSpPr>
        <xdr:cNvPr id="62" name="直線コネクタ 61"/>
        <xdr:cNvCxnSpPr/>
      </xdr:nvCxnSpPr>
      <xdr:spPr>
        <a:xfrm>
          <a:off x="2908300" y="6017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xdr:rowOff>
    </xdr:from>
    <xdr:to>
      <xdr:col>15</xdr:col>
      <xdr:colOff>50800</xdr:colOff>
      <xdr:row>35</xdr:row>
      <xdr:rowOff>52375</xdr:rowOff>
    </xdr:to>
    <xdr:cxnSp macro="">
      <xdr:nvCxnSpPr>
        <xdr:cNvPr id="65" name="直線コネクタ 64"/>
        <xdr:cNvCxnSpPr/>
      </xdr:nvCxnSpPr>
      <xdr:spPr>
        <a:xfrm flipV="1">
          <a:off x="2019300" y="6017463"/>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158445</xdr:rowOff>
    </xdr:from>
    <xdr:to>
      <xdr:col>10</xdr:col>
      <xdr:colOff>114300</xdr:colOff>
      <xdr:row>35</xdr:row>
      <xdr:rowOff>52375</xdr:rowOff>
    </xdr:to>
    <xdr:cxnSp macro="">
      <xdr:nvCxnSpPr>
        <xdr:cNvPr id="68" name="直線コネクタ 67"/>
        <xdr:cNvCxnSpPr/>
      </xdr:nvCxnSpPr>
      <xdr:spPr>
        <a:xfrm>
          <a:off x="1130300" y="5987745"/>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93472</xdr:rowOff>
    </xdr:from>
    <xdr:to>
      <xdr:col>24</xdr:col>
      <xdr:colOff>114300</xdr:colOff>
      <xdr:row>36</xdr:row>
      <xdr:rowOff>23622</xdr:rowOff>
    </xdr:to>
    <xdr:sp macro="" textlink="">
      <xdr:nvSpPr>
        <xdr:cNvPr id="78" name="楕円 77"/>
        <xdr:cNvSpPr/>
      </xdr:nvSpPr>
      <xdr:spPr>
        <a:xfrm>
          <a:off x="45847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71899</xdr:rowOff>
    </xdr:from>
    <xdr:ext cx="469744" cy="259045"/>
    <xdr:sp macro="" textlink="">
      <xdr:nvSpPr>
        <xdr:cNvPr id="79" name="議会費該当値テキスト"/>
        <xdr:cNvSpPr txBox="1"/>
      </xdr:nvSpPr>
      <xdr:spPr>
        <a:xfrm>
          <a:off x="4686300" y="60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137363</xdr:rowOff>
    </xdr:from>
    <xdr:to>
      <xdr:col>20</xdr:col>
      <xdr:colOff>38100</xdr:colOff>
      <xdr:row>35</xdr:row>
      <xdr:rowOff>67513</xdr:rowOff>
    </xdr:to>
    <xdr:sp macro="" textlink="">
      <xdr:nvSpPr>
        <xdr:cNvPr id="80" name="楕円 79"/>
        <xdr:cNvSpPr/>
      </xdr:nvSpPr>
      <xdr:spPr>
        <a:xfrm>
          <a:off x="3746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84040</xdr:rowOff>
    </xdr:from>
    <xdr:ext cx="469744" cy="259045"/>
    <xdr:sp macro="" textlink="">
      <xdr:nvSpPr>
        <xdr:cNvPr id="81" name="テキスト ボックス 80"/>
        <xdr:cNvSpPr txBox="1"/>
      </xdr:nvSpPr>
      <xdr:spPr>
        <a:xfrm>
          <a:off x="3562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137363</xdr:rowOff>
    </xdr:from>
    <xdr:to>
      <xdr:col>15</xdr:col>
      <xdr:colOff>101600</xdr:colOff>
      <xdr:row>35</xdr:row>
      <xdr:rowOff>67513</xdr:rowOff>
    </xdr:to>
    <xdr:sp macro="" textlink="">
      <xdr:nvSpPr>
        <xdr:cNvPr id="82" name="楕円 81"/>
        <xdr:cNvSpPr/>
      </xdr:nvSpPr>
      <xdr:spPr>
        <a:xfrm>
          <a:off x="2857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84040</xdr:rowOff>
    </xdr:from>
    <xdr:ext cx="469744" cy="259045"/>
    <xdr:sp macro="" textlink="">
      <xdr:nvSpPr>
        <xdr:cNvPr id="83" name="テキスト ボックス 82"/>
        <xdr:cNvSpPr txBox="1"/>
      </xdr:nvSpPr>
      <xdr:spPr>
        <a:xfrm>
          <a:off x="2673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1575</xdr:rowOff>
    </xdr:from>
    <xdr:to>
      <xdr:col>10</xdr:col>
      <xdr:colOff>165100</xdr:colOff>
      <xdr:row>35</xdr:row>
      <xdr:rowOff>103175</xdr:rowOff>
    </xdr:to>
    <xdr:sp macro="" textlink="">
      <xdr:nvSpPr>
        <xdr:cNvPr id="84" name="楕円 83"/>
        <xdr:cNvSpPr/>
      </xdr:nvSpPr>
      <xdr:spPr>
        <a:xfrm>
          <a:off x="196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94302</xdr:rowOff>
    </xdr:from>
    <xdr:ext cx="469744" cy="259045"/>
    <xdr:sp macro="" textlink="">
      <xdr:nvSpPr>
        <xdr:cNvPr id="85" name="テキスト ボックス 84"/>
        <xdr:cNvSpPr txBox="1"/>
      </xdr:nvSpPr>
      <xdr:spPr>
        <a:xfrm>
          <a:off x="1784428"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107645</xdr:rowOff>
    </xdr:from>
    <xdr:to>
      <xdr:col>6</xdr:col>
      <xdr:colOff>38100</xdr:colOff>
      <xdr:row>35</xdr:row>
      <xdr:rowOff>37795</xdr:rowOff>
    </xdr:to>
    <xdr:sp macro="" textlink="">
      <xdr:nvSpPr>
        <xdr:cNvPr id="86" name="楕円 85"/>
        <xdr:cNvSpPr/>
      </xdr:nvSpPr>
      <xdr:spPr>
        <a:xfrm>
          <a:off x="1079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54322</xdr:rowOff>
    </xdr:from>
    <xdr:ext cx="469744" cy="259045"/>
    <xdr:sp macro="" textlink="">
      <xdr:nvSpPr>
        <xdr:cNvPr id="87" name="テキスト ボックス 86"/>
        <xdr:cNvSpPr txBox="1"/>
      </xdr:nvSpPr>
      <xdr:spPr>
        <a:xfrm>
          <a:off x="895428" y="57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47039</xdr:rowOff>
    </xdr:from>
    <xdr:to>
      <xdr:col>24</xdr:col>
      <xdr:colOff>63500</xdr:colOff>
      <xdr:row>58</xdr:row>
      <xdr:rowOff>1978</xdr:rowOff>
    </xdr:to>
    <xdr:cxnSp macro="">
      <xdr:nvCxnSpPr>
        <xdr:cNvPr id="118" name="直線コネクタ 117"/>
        <xdr:cNvCxnSpPr/>
      </xdr:nvCxnSpPr>
      <xdr:spPr>
        <a:xfrm flipV="1">
          <a:off x="3797300" y="9305339"/>
          <a:ext cx="838200" cy="6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1978</xdr:rowOff>
    </xdr:from>
    <xdr:to>
      <xdr:col>19</xdr:col>
      <xdr:colOff>177800</xdr:colOff>
      <xdr:row>58</xdr:row>
      <xdr:rowOff>12481</xdr:rowOff>
    </xdr:to>
    <xdr:cxnSp macro="">
      <xdr:nvCxnSpPr>
        <xdr:cNvPr id="121" name="直線コネクタ 120"/>
        <xdr:cNvCxnSpPr/>
      </xdr:nvCxnSpPr>
      <xdr:spPr>
        <a:xfrm flipV="1">
          <a:off x="2908300" y="9946078"/>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12481</xdr:rowOff>
    </xdr:from>
    <xdr:to>
      <xdr:col>15</xdr:col>
      <xdr:colOff>50800</xdr:colOff>
      <xdr:row>58</xdr:row>
      <xdr:rowOff>23447</xdr:rowOff>
    </xdr:to>
    <xdr:cxnSp macro="">
      <xdr:nvCxnSpPr>
        <xdr:cNvPr id="124" name="直線コネクタ 123"/>
        <xdr:cNvCxnSpPr/>
      </xdr:nvCxnSpPr>
      <xdr:spPr>
        <a:xfrm flipV="1">
          <a:off x="2019300" y="9956581"/>
          <a:ext cx="8890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23447</xdr:rowOff>
    </xdr:from>
    <xdr:to>
      <xdr:col>10</xdr:col>
      <xdr:colOff>114300</xdr:colOff>
      <xdr:row>58</xdr:row>
      <xdr:rowOff>36661</xdr:rowOff>
    </xdr:to>
    <xdr:cxnSp macro="">
      <xdr:nvCxnSpPr>
        <xdr:cNvPr id="127" name="直線コネクタ 126"/>
        <xdr:cNvCxnSpPr/>
      </xdr:nvCxnSpPr>
      <xdr:spPr>
        <a:xfrm flipV="1">
          <a:off x="1130300" y="9967547"/>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167689</xdr:rowOff>
    </xdr:from>
    <xdr:to>
      <xdr:col>24</xdr:col>
      <xdr:colOff>114300</xdr:colOff>
      <xdr:row>54</xdr:row>
      <xdr:rowOff>97839</xdr:rowOff>
    </xdr:to>
    <xdr:sp macro="" textlink="">
      <xdr:nvSpPr>
        <xdr:cNvPr id="137" name="楕円 136"/>
        <xdr:cNvSpPr/>
      </xdr:nvSpPr>
      <xdr:spPr>
        <a:xfrm>
          <a:off x="4584700" y="92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82616</xdr:rowOff>
    </xdr:from>
    <xdr:ext cx="599010" cy="259045"/>
    <xdr:sp macro="" textlink="">
      <xdr:nvSpPr>
        <xdr:cNvPr id="138" name="総務費該当値テキスト"/>
        <xdr:cNvSpPr txBox="1"/>
      </xdr:nvSpPr>
      <xdr:spPr>
        <a:xfrm>
          <a:off x="4686300" y="916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122628</xdr:rowOff>
    </xdr:from>
    <xdr:to>
      <xdr:col>20</xdr:col>
      <xdr:colOff>38100</xdr:colOff>
      <xdr:row>58</xdr:row>
      <xdr:rowOff>52778</xdr:rowOff>
    </xdr:to>
    <xdr:sp macro="" textlink="">
      <xdr:nvSpPr>
        <xdr:cNvPr id="139" name="楕円 138"/>
        <xdr:cNvSpPr/>
      </xdr:nvSpPr>
      <xdr:spPr>
        <a:xfrm>
          <a:off x="3746500" y="98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43905</xdr:rowOff>
    </xdr:from>
    <xdr:ext cx="534377" cy="259045"/>
    <xdr:sp macro="" textlink="">
      <xdr:nvSpPr>
        <xdr:cNvPr id="140" name="テキスト ボックス 139"/>
        <xdr:cNvSpPr txBox="1"/>
      </xdr:nvSpPr>
      <xdr:spPr>
        <a:xfrm>
          <a:off x="3530111" y="99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133131</xdr:rowOff>
    </xdr:from>
    <xdr:to>
      <xdr:col>15</xdr:col>
      <xdr:colOff>101600</xdr:colOff>
      <xdr:row>58</xdr:row>
      <xdr:rowOff>63281</xdr:rowOff>
    </xdr:to>
    <xdr:sp macro="" textlink="">
      <xdr:nvSpPr>
        <xdr:cNvPr id="141" name="楕円 140"/>
        <xdr:cNvSpPr/>
      </xdr:nvSpPr>
      <xdr:spPr>
        <a:xfrm>
          <a:off x="2857500" y="99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54408</xdr:rowOff>
    </xdr:from>
    <xdr:ext cx="534377" cy="259045"/>
    <xdr:sp macro="" textlink="">
      <xdr:nvSpPr>
        <xdr:cNvPr id="142" name="テキスト ボックス 141"/>
        <xdr:cNvSpPr txBox="1"/>
      </xdr:nvSpPr>
      <xdr:spPr>
        <a:xfrm>
          <a:off x="2641111" y="99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144097</xdr:rowOff>
    </xdr:from>
    <xdr:to>
      <xdr:col>10</xdr:col>
      <xdr:colOff>165100</xdr:colOff>
      <xdr:row>58</xdr:row>
      <xdr:rowOff>74247</xdr:rowOff>
    </xdr:to>
    <xdr:sp macro="" textlink="">
      <xdr:nvSpPr>
        <xdr:cNvPr id="143" name="楕円 142"/>
        <xdr:cNvSpPr/>
      </xdr:nvSpPr>
      <xdr:spPr>
        <a:xfrm>
          <a:off x="1968500" y="99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65374</xdr:rowOff>
    </xdr:from>
    <xdr:ext cx="534377" cy="259045"/>
    <xdr:sp macro="" textlink="">
      <xdr:nvSpPr>
        <xdr:cNvPr id="144" name="テキスト ボックス 143"/>
        <xdr:cNvSpPr txBox="1"/>
      </xdr:nvSpPr>
      <xdr:spPr>
        <a:xfrm>
          <a:off x="1752111" y="100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157311</xdr:rowOff>
    </xdr:from>
    <xdr:to>
      <xdr:col>6</xdr:col>
      <xdr:colOff>38100</xdr:colOff>
      <xdr:row>58</xdr:row>
      <xdr:rowOff>87461</xdr:rowOff>
    </xdr:to>
    <xdr:sp macro="" textlink="">
      <xdr:nvSpPr>
        <xdr:cNvPr id="145" name="楕円 144"/>
        <xdr:cNvSpPr/>
      </xdr:nvSpPr>
      <xdr:spPr>
        <a:xfrm>
          <a:off x="1079500" y="992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78588</xdr:rowOff>
    </xdr:from>
    <xdr:ext cx="534377" cy="259045"/>
    <xdr:sp macro="" textlink="">
      <xdr:nvSpPr>
        <xdr:cNvPr id="146" name="テキスト ボックス 145"/>
        <xdr:cNvSpPr txBox="1"/>
      </xdr:nvSpPr>
      <xdr:spPr>
        <a:xfrm>
          <a:off x="863111" y="100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9430</xdr:rowOff>
    </xdr:from>
    <xdr:to>
      <xdr:col>24</xdr:col>
      <xdr:colOff>63500</xdr:colOff>
      <xdr:row>74</xdr:row>
      <xdr:rowOff>108741</xdr:rowOff>
    </xdr:to>
    <xdr:cxnSp macro="">
      <xdr:nvCxnSpPr>
        <xdr:cNvPr id="178" name="直線コネクタ 177"/>
        <xdr:cNvCxnSpPr/>
      </xdr:nvCxnSpPr>
      <xdr:spPr>
        <a:xfrm flipV="1">
          <a:off x="3797300" y="12696730"/>
          <a:ext cx="8382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108741</xdr:rowOff>
    </xdr:from>
    <xdr:to>
      <xdr:col>19</xdr:col>
      <xdr:colOff>177800</xdr:colOff>
      <xdr:row>75</xdr:row>
      <xdr:rowOff>10748</xdr:rowOff>
    </xdr:to>
    <xdr:cxnSp macro="">
      <xdr:nvCxnSpPr>
        <xdr:cNvPr id="181" name="直線コネクタ 180"/>
        <xdr:cNvCxnSpPr/>
      </xdr:nvCxnSpPr>
      <xdr:spPr>
        <a:xfrm flipV="1">
          <a:off x="2908300" y="12796041"/>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149018</xdr:rowOff>
    </xdr:from>
    <xdr:to>
      <xdr:col>15</xdr:col>
      <xdr:colOff>50800</xdr:colOff>
      <xdr:row>75</xdr:row>
      <xdr:rowOff>10748</xdr:rowOff>
    </xdr:to>
    <xdr:cxnSp macro="">
      <xdr:nvCxnSpPr>
        <xdr:cNvPr id="184" name="直線コネクタ 183"/>
        <xdr:cNvCxnSpPr/>
      </xdr:nvCxnSpPr>
      <xdr:spPr>
        <a:xfrm>
          <a:off x="2019300" y="12836318"/>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149018</xdr:rowOff>
    </xdr:from>
    <xdr:to>
      <xdr:col>10</xdr:col>
      <xdr:colOff>114300</xdr:colOff>
      <xdr:row>75</xdr:row>
      <xdr:rowOff>16931</xdr:rowOff>
    </xdr:to>
    <xdr:cxnSp macro="">
      <xdr:nvCxnSpPr>
        <xdr:cNvPr id="187" name="直線コネクタ 186"/>
        <xdr:cNvCxnSpPr/>
      </xdr:nvCxnSpPr>
      <xdr:spPr>
        <a:xfrm flipV="1">
          <a:off x="1130300" y="12836318"/>
          <a:ext cx="889000" cy="3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130080</xdr:rowOff>
    </xdr:from>
    <xdr:to>
      <xdr:col>24</xdr:col>
      <xdr:colOff>114300</xdr:colOff>
      <xdr:row>74</xdr:row>
      <xdr:rowOff>60230</xdr:rowOff>
    </xdr:to>
    <xdr:sp macro="" textlink="">
      <xdr:nvSpPr>
        <xdr:cNvPr id="197" name="楕円 196"/>
        <xdr:cNvSpPr/>
      </xdr:nvSpPr>
      <xdr:spPr>
        <a:xfrm>
          <a:off x="4584700" y="126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152957</xdr:rowOff>
    </xdr:from>
    <xdr:ext cx="599010" cy="259045"/>
    <xdr:sp macro="" textlink="">
      <xdr:nvSpPr>
        <xdr:cNvPr id="198" name="民生費該当値テキスト"/>
        <xdr:cNvSpPr txBox="1"/>
      </xdr:nvSpPr>
      <xdr:spPr>
        <a:xfrm>
          <a:off x="4686300" y="1249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57941</xdr:rowOff>
    </xdr:from>
    <xdr:to>
      <xdr:col>20</xdr:col>
      <xdr:colOff>38100</xdr:colOff>
      <xdr:row>74</xdr:row>
      <xdr:rowOff>159541</xdr:rowOff>
    </xdr:to>
    <xdr:sp macro="" textlink="">
      <xdr:nvSpPr>
        <xdr:cNvPr id="199" name="楕円 198"/>
        <xdr:cNvSpPr/>
      </xdr:nvSpPr>
      <xdr:spPr>
        <a:xfrm>
          <a:off x="3746500" y="127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4618</xdr:rowOff>
    </xdr:from>
    <xdr:ext cx="599010" cy="259045"/>
    <xdr:sp macro="" textlink="">
      <xdr:nvSpPr>
        <xdr:cNvPr id="200" name="テキスト ボックス 199"/>
        <xdr:cNvSpPr txBox="1"/>
      </xdr:nvSpPr>
      <xdr:spPr>
        <a:xfrm>
          <a:off x="3497795" y="1252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131398</xdr:rowOff>
    </xdr:from>
    <xdr:to>
      <xdr:col>15</xdr:col>
      <xdr:colOff>101600</xdr:colOff>
      <xdr:row>75</xdr:row>
      <xdr:rowOff>61548</xdr:rowOff>
    </xdr:to>
    <xdr:sp macro="" textlink="">
      <xdr:nvSpPr>
        <xdr:cNvPr id="201" name="楕円 200"/>
        <xdr:cNvSpPr/>
      </xdr:nvSpPr>
      <xdr:spPr>
        <a:xfrm>
          <a:off x="2857500" y="1281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78075</xdr:rowOff>
    </xdr:from>
    <xdr:ext cx="599010" cy="259045"/>
    <xdr:sp macro="" textlink="">
      <xdr:nvSpPr>
        <xdr:cNvPr id="202" name="テキスト ボックス 201"/>
        <xdr:cNvSpPr txBox="1"/>
      </xdr:nvSpPr>
      <xdr:spPr>
        <a:xfrm>
          <a:off x="2608795" y="1259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98218</xdr:rowOff>
    </xdr:from>
    <xdr:to>
      <xdr:col>10</xdr:col>
      <xdr:colOff>165100</xdr:colOff>
      <xdr:row>75</xdr:row>
      <xdr:rowOff>28368</xdr:rowOff>
    </xdr:to>
    <xdr:sp macro="" textlink="">
      <xdr:nvSpPr>
        <xdr:cNvPr id="203" name="楕円 202"/>
        <xdr:cNvSpPr/>
      </xdr:nvSpPr>
      <xdr:spPr>
        <a:xfrm>
          <a:off x="1968500" y="127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44895</xdr:rowOff>
    </xdr:from>
    <xdr:ext cx="599010" cy="259045"/>
    <xdr:sp macro="" textlink="">
      <xdr:nvSpPr>
        <xdr:cNvPr id="204" name="テキスト ボックス 203"/>
        <xdr:cNvSpPr txBox="1"/>
      </xdr:nvSpPr>
      <xdr:spPr>
        <a:xfrm>
          <a:off x="1719795" y="125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137581</xdr:rowOff>
    </xdr:from>
    <xdr:to>
      <xdr:col>6</xdr:col>
      <xdr:colOff>38100</xdr:colOff>
      <xdr:row>75</xdr:row>
      <xdr:rowOff>67731</xdr:rowOff>
    </xdr:to>
    <xdr:sp macro="" textlink="">
      <xdr:nvSpPr>
        <xdr:cNvPr id="205" name="楕円 204"/>
        <xdr:cNvSpPr/>
      </xdr:nvSpPr>
      <xdr:spPr>
        <a:xfrm>
          <a:off x="1079500" y="128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84258</xdr:rowOff>
    </xdr:from>
    <xdr:ext cx="599010" cy="259045"/>
    <xdr:sp macro="" textlink="">
      <xdr:nvSpPr>
        <xdr:cNvPr id="206" name="テキスト ボックス 205"/>
        <xdr:cNvSpPr txBox="1"/>
      </xdr:nvSpPr>
      <xdr:spPr>
        <a:xfrm>
          <a:off x="830795" y="126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18453</xdr:rowOff>
    </xdr:from>
    <xdr:to>
      <xdr:col>24</xdr:col>
      <xdr:colOff>63500</xdr:colOff>
      <xdr:row>96</xdr:row>
      <xdr:rowOff>142367</xdr:rowOff>
    </xdr:to>
    <xdr:cxnSp macro="">
      <xdr:nvCxnSpPr>
        <xdr:cNvPr id="235" name="直線コネクタ 234"/>
        <xdr:cNvCxnSpPr/>
      </xdr:nvCxnSpPr>
      <xdr:spPr>
        <a:xfrm flipV="1">
          <a:off x="3797300" y="16477653"/>
          <a:ext cx="8382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142367</xdr:rowOff>
    </xdr:from>
    <xdr:to>
      <xdr:col>19</xdr:col>
      <xdr:colOff>177800</xdr:colOff>
      <xdr:row>97</xdr:row>
      <xdr:rowOff>14136</xdr:rowOff>
    </xdr:to>
    <xdr:cxnSp macro="">
      <xdr:nvCxnSpPr>
        <xdr:cNvPr id="238" name="直線コネクタ 237"/>
        <xdr:cNvCxnSpPr/>
      </xdr:nvCxnSpPr>
      <xdr:spPr>
        <a:xfrm flipV="1">
          <a:off x="2908300" y="16601567"/>
          <a:ext cx="889000" cy="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155956</xdr:rowOff>
    </xdr:from>
    <xdr:to>
      <xdr:col>15</xdr:col>
      <xdr:colOff>50800</xdr:colOff>
      <xdr:row>97</xdr:row>
      <xdr:rowOff>14136</xdr:rowOff>
    </xdr:to>
    <xdr:cxnSp macro="">
      <xdr:nvCxnSpPr>
        <xdr:cNvPr id="241" name="直線コネクタ 240"/>
        <xdr:cNvCxnSpPr/>
      </xdr:nvCxnSpPr>
      <xdr:spPr>
        <a:xfrm>
          <a:off x="2019300" y="16615156"/>
          <a:ext cx="8890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155956</xdr:rowOff>
    </xdr:from>
    <xdr:to>
      <xdr:col>10</xdr:col>
      <xdr:colOff>114300</xdr:colOff>
      <xdr:row>97</xdr:row>
      <xdr:rowOff>53036</xdr:rowOff>
    </xdr:to>
    <xdr:cxnSp macro="">
      <xdr:nvCxnSpPr>
        <xdr:cNvPr id="244" name="直線コネクタ 243"/>
        <xdr:cNvCxnSpPr/>
      </xdr:nvCxnSpPr>
      <xdr:spPr>
        <a:xfrm flipV="1">
          <a:off x="1130300" y="16615156"/>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139103</xdr:rowOff>
    </xdr:from>
    <xdr:to>
      <xdr:col>24</xdr:col>
      <xdr:colOff>114300</xdr:colOff>
      <xdr:row>96</xdr:row>
      <xdr:rowOff>69253</xdr:rowOff>
    </xdr:to>
    <xdr:sp macro="" textlink="">
      <xdr:nvSpPr>
        <xdr:cNvPr id="254" name="楕円 253"/>
        <xdr:cNvSpPr/>
      </xdr:nvSpPr>
      <xdr:spPr>
        <a:xfrm>
          <a:off x="4584700" y="164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161980</xdr:rowOff>
    </xdr:from>
    <xdr:ext cx="534377" cy="259045"/>
    <xdr:sp macro="" textlink="">
      <xdr:nvSpPr>
        <xdr:cNvPr id="255" name="衛生費該当値テキスト"/>
        <xdr:cNvSpPr txBox="1"/>
      </xdr:nvSpPr>
      <xdr:spPr>
        <a:xfrm>
          <a:off x="4686300" y="1627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91567</xdr:rowOff>
    </xdr:from>
    <xdr:to>
      <xdr:col>20</xdr:col>
      <xdr:colOff>38100</xdr:colOff>
      <xdr:row>97</xdr:row>
      <xdr:rowOff>21717</xdr:rowOff>
    </xdr:to>
    <xdr:sp macro="" textlink="">
      <xdr:nvSpPr>
        <xdr:cNvPr id="256" name="楕円 255"/>
        <xdr:cNvSpPr/>
      </xdr:nvSpPr>
      <xdr:spPr>
        <a:xfrm>
          <a:off x="3746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38244</xdr:rowOff>
    </xdr:from>
    <xdr:ext cx="534377" cy="259045"/>
    <xdr:sp macro="" textlink="">
      <xdr:nvSpPr>
        <xdr:cNvPr id="257" name="テキスト ボックス 256"/>
        <xdr:cNvSpPr txBox="1"/>
      </xdr:nvSpPr>
      <xdr:spPr>
        <a:xfrm>
          <a:off x="3530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134786</xdr:rowOff>
    </xdr:from>
    <xdr:to>
      <xdr:col>15</xdr:col>
      <xdr:colOff>101600</xdr:colOff>
      <xdr:row>97</xdr:row>
      <xdr:rowOff>64936</xdr:rowOff>
    </xdr:to>
    <xdr:sp macro="" textlink="">
      <xdr:nvSpPr>
        <xdr:cNvPr id="258" name="楕円 257"/>
        <xdr:cNvSpPr/>
      </xdr:nvSpPr>
      <xdr:spPr>
        <a:xfrm>
          <a:off x="2857500" y="165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56063</xdr:rowOff>
    </xdr:from>
    <xdr:ext cx="534377" cy="259045"/>
    <xdr:sp macro="" textlink="">
      <xdr:nvSpPr>
        <xdr:cNvPr id="259" name="テキスト ボックス 258"/>
        <xdr:cNvSpPr txBox="1"/>
      </xdr:nvSpPr>
      <xdr:spPr>
        <a:xfrm>
          <a:off x="2641111" y="166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105156</xdr:rowOff>
    </xdr:from>
    <xdr:to>
      <xdr:col>10</xdr:col>
      <xdr:colOff>165100</xdr:colOff>
      <xdr:row>97</xdr:row>
      <xdr:rowOff>35306</xdr:rowOff>
    </xdr:to>
    <xdr:sp macro="" textlink="">
      <xdr:nvSpPr>
        <xdr:cNvPr id="260" name="楕円 259"/>
        <xdr:cNvSpPr/>
      </xdr:nvSpPr>
      <xdr:spPr>
        <a:xfrm>
          <a:off x="1968500" y="1656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26433</xdr:rowOff>
    </xdr:from>
    <xdr:ext cx="534377" cy="259045"/>
    <xdr:sp macro="" textlink="">
      <xdr:nvSpPr>
        <xdr:cNvPr id="261" name="テキスト ボックス 260"/>
        <xdr:cNvSpPr txBox="1"/>
      </xdr:nvSpPr>
      <xdr:spPr>
        <a:xfrm>
          <a:off x="1752111" y="166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2236</xdr:rowOff>
    </xdr:from>
    <xdr:to>
      <xdr:col>6</xdr:col>
      <xdr:colOff>38100</xdr:colOff>
      <xdr:row>97</xdr:row>
      <xdr:rowOff>103836</xdr:rowOff>
    </xdr:to>
    <xdr:sp macro="" textlink="">
      <xdr:nvSpPr>
        <xdr:cNvPr id="262" name="楕円 261"/>
        <xdr:cNvSpPr/>
      </xdr:nvSpPr>
      <xdr:spPr>
        <a:xfrm>
          <a:off x="1079500" y="166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94963</xdr:rowOff>
    </xdr:from>
    <xdr:ext cx="534377" cy="259045"/>
    <xdr:sp macro="" textlink="">
      <xdr:nvSpPr>
        <xdr:cNvPr id="263" name="テキスト ボックス 262"/>
        <xdr:cNvSpPr txBox="1"/>
      </xdr:nvSpPr>
      <xdr:spPr>
        <a:xfrm>
          <a:off x="863111" y="1672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164084</xdr:rowOff>
    </xdr:from>
    <xdr:to>
      <xdr:col>55</xdr:col>
      <xdr:colOff>0</xdr:colOff>
      <xdr:row>36</xdr:row>
      <xdr:rowOff>12827</xdr:rowOff>
    </xdr:to>
    <xdr:cxnSp macro="">
      <xdr:nvCxnSpPr>
        <xdr:cNvPr id="292" name="直線コネクタ 291"/>
        <xdr:cNvCxnSpPr/>
      </xdr:nvCxnSpPr>
      <xdr:spPr>
        <a:xfrm flipV="1">
          <a:off x="9639300" y="616483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168656</xdr:rowOff>
    </xdr:from>
    <xdr:to>
      <xdr:col>50</xdr:col>
      <xdr:colOff>114300</xdr:colOff>
      <xdr:row>36</xdr:row>
      <xdr:rowOff>12827</xdr:rowOff>
    </xdr:to>
    <xdr:cxnSp macro="">
      <xdr:nvCxnSpPr>
        <xdr:cNvPr id="295" name="直線コネクタ 294"/>
        <xdr:cNvCxnSpPr/>
      </xdr:nvCxnSpPr>
      <xdr:spPr>
        <a:xfrm>
          <a:off x="8750300" y="616940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168656</xdr:rowOff>
    </xdr:from>
    <xdr:to>
      <xdr:col>45</xdr:col>
      <xdr:colOff>177800</xdr:colOff>
      <xdr:row>36</xdr:row>
      <xdr:rowOff>50165</xdr:rowOff>
    </xdr:to>
    <xdr:cxnSp macro="">
      <xdr:nvCxnSpPr>
        <xdr:cNvPr id="298" name="直線コネクタ 297"/>
        <xdr:cNvCxnSpPr/>
      </xdr:nvCxnSpPr>
      <xdr:spPr>
        <a:xfrm flipV="1">
          <a:off x="7861300" y="6169406"/>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50165</xdr:rowOff>
    </xdr:from>
    <xdr:to>
      <xdr:col>41</xdr:col>
      <xdr:colOff>50800</xdr:colOff>
      <xdr:row>36</xdr:row>
      <xdr:rowOff>63500</xdr:rowOff>
    </xdr:to>
    <xdr:cxnSp macro="">
      <xdr:nvCxnSpPr>
        <xdr:cNvPr id="301" name="直線コネクタ 300"/>
        <xdr:cNvCxnSpPr/>
      </xdr:nvCxnSpPr>
      <xdr:spPr>
        <a:xfrm flipV="1">
          <a:off x="6972300" y="62223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113284</xdr:rowOff>
    </xdr:from>
    <xdr:to>
      <xdr:col>55</xdr:col>
      <xdr:colOff>50800</xdr:colOff>
      <xdr:row>36</xdr:row>
      <xdr:rowOff>43434</xdr:rowOff>
    </xdr:to>
    <xdr:sp macro="" textlink="">
      <xdr:nvSpPr>
        <xdr:cNvPr id="311" name="楕円 310"/>
        <xdr:cNvSpPr/>
      </xdr:nvSpPr>
      <xdr:spPr>
        <a:xfrm>
          <a:off x="10426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136161</xdr:rowOff>
    </xdr:from>
    <xdr:ext cx="469744" cy="259045"/>
    <xdr:sp macro="" textlink="">
      <xdr:nvSpPr>
        <xdr:cNvPr id="312" name="労働費該当値テキスト"/>
        <xdr:cNvSpPr txBox="1"/>
      </xdr:nvSpPr>
      <xdr:spPr>
        <a:xfrm>
          <a:off x="10528300"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133477</xdr:rowOff>
    </xdr:from>
    <xdr:to>
      <xdr:col>50</xdr:col>
      <xdr:colOff>165100</xdr:colOff>
      <xdr:row>36</xdr:row>
      <xdr:rowOff>63627</xdr:rowOff>
    </xdr:to>
    <xdr:sp macro="" textlink="">
      <xdr:nvSpPr>
        <xdr:cNvPr id="313" name="楕円 312"/>
        <xdr:cNvSpPr/>
      </xdr:nvSpPr>
      <xdr:spPr>
        <a:xfrm>
          <a:off x="9588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80154</xdr:rowOff>
    </xdr:from>
    <xdr:ext cx="469744" cy="259045"/>
    <xdr:sp macro="" textlink="">
      <xdr:nvSpPr>
        <xdr:cNvPr id="314" name="テキスト ボックス 313"/>
        <xdr:cNvSpPr txBox="1"/>
      </xdr:nvSpPr>
      <xdr:spPr>
        <a:xfrm>
          <a:off x="9404428"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117856</xdr:rowOff>
    </xdr:from>
    <xdr:to>
      <xdr:col>46</xdr:col>
      <xdr:colOff>38100</xdr:colOff>
      <xdr:row>36</xdr:row>
      <xdr:rowOff>48006</xdr:rowOff>
    </xdr:to>
    <xdr:sp macro="" textlink="">
      <xdr:nvSpPr>
        <xdr:cNvPr id="315" name="楕円 314"/>
        <xdr:cNvSpPr/>
      </xdr:nvSpPr>
      <xdr:spPr>
        <a:xfrm>
          <a:off x="8699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64533</xdr:rowOff>
    </xdr:from>
    <xdr:ext cx="469744" cy="259045"/>
    <xdr:sp macro="" textlink="">
      <xdr:nvSpPr>
        <xdr:cNvPr id="316" name="テキスト ボックス 315"/>
        <xdr:cNvSpPr txBox="1"/>
      </xdr:nvSpPr>
      <xdr:spPr>
        <a:xfrm>
          <a:off x="8515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170815</xdr:rowOff>
    </xdr:from>
    <xdr:to>
      <xdr:col>41</xdr:col>
      <xdr:colOff>101600</xdr:colOff>
      <xdr:row>36</xdr:row>
      <xdr:rowOff>100965</xdr:rowOff>
    </xdr:to>
    <xdr:sp macro="" textlink="">
      <xdr:nvSpPr>
        <xdr:cNvPr id="317" name="楕円 316"/>
        <xdr:cNvSpPr/>
      </xdr:nvSpPr>
      <xdr:spPr>
        <a:xfrm>
          <a:off x="7810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117492</xdr:rowOff>
    </xdr:from>
    <xdr:ext cx="469744" cy="259045"/>
    <xdr:sp macro="" textlink="">
      <xdr:nvSpPr>
        <xdr:cNvPr id="318" name="テキスト ボックス 317"/>
        <xdr:cNvSpPr txBox="1"/>
      </xdr:nvSpPr>
      <xdr:spPr>
        <a:xfrm>
          <a:off x="7626428"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12700</xdr:rowOff>
    </xdr:from>
    <xdr:to>
      <xdr:col>36</xdr:col>
      <xdr:colOff>165100</xdr:colOff>
      <xdr:row>36</xdr:row>
      <xdr:rowOff>114300</xdr:rowOff>
    </xdr:to>
    <xdr:sp macro="" textlink="">
      <xdr:nvSpPr>
        <xdr:cNvPr id="319" name="楕円 318"/>
        <xdr:cNvSpPr/>
      </xdr:nvSpPr>
      <xdr:spPr>
        <a:xfrm>
          <a:off x="6921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130827</xdr:rowOff>
    </xdr:from>
    <xdr:ext cx="469744" cy="259045"/>
    <xdr:sp macro="" textlink="">
      <xdr:nvSpPr>
        <xdr:cNvPr id="320" name="テキスト ボックス 319"/>
        <xdr:cNvSpPr txBox="1"/>
      </xdr:nvSpPr>
      <xdr:spPr>
        <a:xfrm>
          <a:off x="6737428"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85522</xdr:rowOff>
    </xdr:from>
    <xdr:to>
      <xdr:col>55</xdr:col>
      <xdr:colOff>0</xdr:colOff>
      <xdr:row>59</xdr:row>
      <xdr:rowOff>86567</xdr:rowOff>
    </xdr:to>
    <xdr:cxnSp macro="">
      <xdr:nvCxnSpPr>
        <xdr:cNvPr id="351" name="直線コネクタ 350"/>
        <xdr:cNvCxnSpPr/>
      </xdr:nvCxnSpPr>
      <xdr:spPr>
        <a:xfrm flipV="1">
          <a:off x="9639300" y="10201072"/>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82844</xdr:rowOff>
    </xdr:from>
    <xdr:to>
      <xdr:col>50</xdr:col>
      <xdr:colOff>114300</xdr:colOff>
      <xdr:row>59</xdr:row>
      <xdr:rowOff>86567</xdr:rowOff>
    </xdr:to>
    <xdr:cxnSp macro="">
      <xdr:nvCxnSpPr>
        <xdr:cNvPr id="354" name="直線コネクタ 353"/>
        <xdr:cNvCxnSpPr/>
      </xdr:nvCxnSpPr>
      <xdr:spPr>
        <a:xfrm>
          <a:off x="8750300" y="10198394"/>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73406</xdr:rowOff>
    </xdr:from>
    <xdr:to>
      <xdr:col>45</xdr:col>
      <xdr:colOff>177800</xdr:colOff>
      <xdr:row>59</xdr:row>
      <xdr:rowOff>82844</xdr:rowOff>
    </xdr:to>
    <xdr:cxnSp macro="">
      <xdr:nvCxnSpPr>
        <xdr:cNvPr id="357" name="直線コネクタ 356"/>
        <xdr:cNvCxnSpPr/>
      </xdr:nvCxnSpPr>
      <xdr:spPr>
        <a:xfrm>
          <a:off x="7861300" y="10188956"/>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56424</xdr:rowOff>
    </xdr:from>
    <xdr:to>
      <xdr:col>41</xdr:col>
      <xdr:colOff>50800</xdr:colOff>
      <xdr:row>59</xdr:row>
      <xdr:rowOff>73406</xdr:rowOff>
    </xdr:to>
    <xdr:cxnSp macro="">
      <xdr:nvCxnSpPr>
        <xdr:cNvPr id="360" name="直線コネクタ 359"/>
        <xdr:cNvCxnSpPr/>
      </xdr:nvCxnSpPr>
      <xdr:spPr>
        <a:xfrm>
          <a:off x="6972300" y="10171974"/>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34722</xdr:rowOff>
    </xdr:from>
    <xdr:to>
      <xdr:col>55</xdr:col>
      <xdr:colOff>50800</xdr:colOff>
      <xdr:row>59</xdr:row>
      <xdr:rowOff>136322</xdr:rowOff>
    </xdr:to>
    <xdr:sp macro="" textlink="">
      <xdr:nvSpPr>
        <xdr:cNvPr id="370" name="楕円 369"/>
        <xdr:cNvSpPr/>
      </xdr:nvSpPr>
      <xdr:spPr>
        <a:xfrm>
          <a:off x="10426700" y="101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121099</xdr:rowOff>
    </xdr:from>
    <xdr:ext cx="378565" cy="259045"/>
    <xdr:sp macro="" textlink="">
      <xdr:nvSpPr>
        <xdr:cNvPr id="371" name="農林水産業費該当値テキスト"/>
        <xdr:cNvSpPr txBox="1"/>
      </xdr:nvSpPr>
      <xdr:spPr>
        <a:xfrm>
          <a:off x="10528300" y="1006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35767</xdr:rowOff>
    </xdr:from>
    <xdr:to>
      <xdr:col>50</xdr:col>
      <xdr:colOff>165100</xdr:colOff>
      <xdr:row>59</xdr:row>
      <xdr:rowOff>137367</xdr:rowOff>
    </xdr:to>
    <xdr:sp macro="" textlink="">
      <xdr:nvSpPr>
        <xdr:cNvPr id="372" name="楕円 371"/>
        <xdr:cNvSpPr/>
      </xdr:nvSpPr>
      <xdr:spPr>
        <a:xfrm>
          <a:off x="9588500" y="101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128494</xdr:rowOff>
    </xdr:from>
    <xdr:ext cx="378565" cy="259045"/>
    <xdr:sp macro="" textlink="">
      <xdr:nvSpPr>
        <xdr:cNvPr id="373" name="テキスト ボックス 372"/>
        <xdr:cNvSpPr txBox="1"/>
      </xdr:nvSpPr>
      <xdr:spPr>
        <a:xfrm>
          <a:off x="9450017" y="10244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32044</xdr:rowOff>
    </xdr:from>
    <xdr:to>
      <xdr:col>46</xdr:col>
      <xdr:colOff>38100</xdr:colOff>
      <xdr:row>59</xdr:row>
      <xdr:rowOff>133644</xdr:rowOff>
    </xdr:to>
    <xdr:sp macro="" textlink="">
      <xdr:nvSpPr>
        <xdr:cNvPr id="374" name="楕円 373"/>
        <xdr:cNvSpPr/>
      </xdr:nvSpPr>
      <xdr:spPr>
        <a:xfrm>
          <a:off x="8699500" y="101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124771</xdr:rowOff>
    </xdr:from>
    <xdr:ext cx="378565" cy="259045"/>
    <xdr:sp macro="" textlink="">
      <xdr:nvSpPr>
        <xdr:cNvPr id="375" name="テキスト ボックス 374"/>
        <xdr:cNvSpPr txBox="1"/>
      </xdr:nvSpPr>
      <xdr:spPr>
        <a:xfrm>
          <a:off x="8561017" y="1024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22606</xdr:rowOff>
    </xdr:from>
    <xdr:to>
      <xdr:col>41</xdr:col>
      <xdr:colOff>101600</xdr:colOff>
      <xdr:row>59</xdr:row>
      <xdr:rowOff>124206</xdr:rowOff>
    </xdr:to>
    <xdr:sp macro="" textlink="">
      <xdr:nvSpPr>
        <xdr:cNvPr id="376" name="楕円 375"/>
        <xdr:cNvSpPr/>
      </xdr:nvSpPr>
      <xdr:spPr>
        <a:xfrm>
          <a:off x="7810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115333</xdr:rowOff>
    </xdr:from>
    <xdr:ext cx="378565" cy="259045"/>
    <xdr:sp macro="" textlink="">
      <xdr:nvSpPr>
        <xdr:cNvPr id="377" name="テキスト ボックス 376"/>
        <xdr:cNvSpPr txBox="1"/>
      </xdr:nvSpPr>
      <xdr:spPr>
        <a:xfrm>
          <a:off x="7672017" y="1023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5624</xdr:rowOff>
    </xdr:from>
    <xdr:to>
      <xdr:col>36</xdr:col>
      <xdr:colOff>165100</xdr:colOff>
      <xdr:row>59</xdr:row>
      <xdr:rowOff>107224</xdr:rowOff>
    </xdr:to>
    <xdr:sp macro="" textlink="">
      <xdr:nvSpPr>
        <xdr:cNvPr id="378" name="楕円 377"/>
        <xdr:cNvSpPr/>
      </xdr:nvSpPr>
      <xdr:spPr>
        <a:xfrm>
          <a:off x="6921500" y="1012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98351</xdr:rowOff>
    </xdr:from>
    <xdr:ext cx="469744" cy="259045"/>
    <xdr:sp macro="" textlink="">
      <xdr:nvSpPr>
        <xdr:cNvPr id="379" name="テキスト ボックス 378"/>
        <xdr:cNvSpPr txBox="1"/>
      </xdr:nvSpPr>
      <xdr:spPr>
        <a:xfrm>
          <a:off x="6737428" y="1021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121458</xdr:rowOff>
    </xdr:from>
    <xdr:to>
      <xdr:col>55</xdr:col>
      <xdr:colOff>0</xdr:colOff>
      <xdr:row>78</xdr:row>
      <xdr:rowOff>101135</xdr:rowOff>
    </xdr:to>
    <xdr:cxnSp macro="">
      <xdr:nvCxnSpPr>
        <xdr:cNvPr id="406" name="直線コネクタ 405"/>
        <xdr:cNvCxnSpPr/>
      </xdr:nvCxnSpPr>
      <xdr:spPr>
        <a:xfrm flipV="1">
          <a:off x="9639300" y="13323108"/>
          <a:ext cx="838200" cy="15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101135</xdr:rowOff>
    </xdr:from>
    <xdr:to>
      <xdr:col>50</xdr:col>
      <xdr:colOff>114300</xdr:colOff>
      <xdr:row>78</xdr:row>
      <xdr:rowOff>125778</xdr:rowOff>
    </xdr:to>
    <xdr:cxnSp macro="">
      <xdr:nvCxnSpPr>
        <xdr:cNvPr id="409" name="直線コネクタ 408"/>
        <xdr:cNvCxnSpPr/>
      </xdr:nvCxnSpPr>
      <xdr:spPr>
        <a:xfrm flipV="1">
          <a:off x="8750300" y="13474235"/>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123172</xdr:rowOff>
    </xdr:from>
    <xdr:to>
      <xdr:col>45</xdr:col>
      <xdr:colOff>177800</xdr:colOff>
      <xdr:row>78</xdr:row>
      <xdr:rowOff>125778</xdr:rowOff>
    </xdr:to>
    <xdr:cxnSp macro="">
      <xdr:nvCxnSpPr>
        <xdr:cNvPr id="412" name="直線コネクタ 411"/>
        <xdr:cNvCxnSpPr/>
      </xdr:nvCxnSpPr>
      <xdr:spPr>
        <a:xfrm>
          <a:off x="7861300" y="1349627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123172</xdr:rowOff>
    </xdr:from>
    <xdr:to>
      <xdr:col>41</xdr:col>
      <xdr:colOff>50800</xdr:colOff>
      <xdr:row>78</xdr:row>
      <xdr:rowOff>124475</xdr:rowOff>
    </xdr:to>
    <xdr:cxnSp macro="">
      <xdr:nvCxnSpPr>
        <xdr:cNvPr id="415" name="直線コネクタ 414"/>
        <xdr:cNvCxnSpPr/>
      </xdr:nvCxnSpPr>
      <xdr:spPr>
        <a:xfrm flipV="1">
          <a:off x="6972300" y="13496272"/>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70658</xdr:rowOff>
    </xdr:from>
    <xdr:to>
      <xdr:col>55</xdr:col>
      <xdr:colOff>50800</xdr:colOff>
      <xdr:row>78</xdr:row>
      <xdr:rowOff>808</xdr:rowOff>
    </xdr:to>
    <xdr:sp macro="" textlink="">
      <xdr:nvSpPr>
        <xdr:cNvPr id="425" name="楕円 424"/>
        <xdr:cNvSpPr/>
      </xdr:nvSpPr>
      <xdr:spPr>
        <a:xfrm>
          <a:off x="104267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49085</xdr:rowOff>
    </xdr:from>
    <xdr:ext cx="469744" cy="259045"/>
    <xdr:sp macro="" textlink="">
      <xdr:nvSpPr>
        <xdr:cNvPr id="426" name="商工費該当値テキスト"/>
        <xdr:cNvSpPr txBox="1"/>
      </xdr:nvSpPr>
      <xdr:spPr>
        <a:xfrm>
          <a:off x="10528300" y="1325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50335</xdr:rowOff>
    </xdr:from>
    <xdr:to>
      <xdr:col>50</xdr:col>
      <xdr:colOff>165100</xdr:colOff>
      <xdr:row>78</xdr:row>
      <xdr:rowOff>151935</xdr:rowOff>
    </xdr:to>
    <xdr:sp macro="" textlink="">
      <xdr:nvSpPr>
        <xdr:cNvPr id="427" name="楕円 426"/>
        <xdr:cNvSpPr/>
      </xdr:nvSpPr>
      <xdr:spPr>
        <a:xfrm>
          <a:off x="9588500" y="134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143062</xdr:rowOff>
    </xdr:from>
    <xdr:ext cx="469744" cy="259045"/>
    <xdr:sp macro="" textlink="">
      <xdr:nvSpPr>
        <xdr:cNvPr id="428" name="テキスト ボックス 427"/>
        <xdr:cNvSpPr txBox="1"/>
      </xdr:nvSpPr>
      <xdr:spPr>
        <a:xfrm>
          <a:off x="9404428" y="135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74978</xdr:rowOff>
    </xdr:from>
    <xdr:to>
      <xdr:col>46</xdr:col>
      <xdr:colOff>38100</xdr:colOff>
      <xdr:row>79</xdr:row>
      <xdr:rowOff>5128</xdr:rowOff>
    </xdr:to>
    <xdr:sp macro="" textlink="">
      <xdr:nvSpPr>
        <xdr:cNvPr id="429" name="楕円 428"/>
        <xdr:cNvSpPr/>
      </xdr:nvSpPr>
      <xdr:spPr>
        <a:xfrm>
          <a:off x="8699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167705</xdr:rowOff>
    </xdr:from>
    <xdr:ext cx="378565" cy="259045"/>
    <xdr:sp macro="" textlink="">
      <xdr:nvSpPr>
        <xdr:cNvPr id="430" name="テキスト ボックス 429"/>
        <xdr:cNvSpPr txBox="1"/>
      </xdr:nvSpPr>
      <xdr:spPr>
        <a:xfrm>
          <a:off x="8561017" y="1354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72372</xdr:rowOff>
    </xdr:from>
    <xdr:to>
      <xdr:col>41</xdr:col>
      <xdr:colOff>101600</xdr:colOff>
      <xdr:row>79</xdr:row>
      <xdr:rowOff>2522</xdr:rowOff>
    </xdr:to>
    <xdr:sp macro="" textlink="">
      <xdr:nvSpPr>
        <xdr:cNvPr id="431" name="楕円 430"/>
        <xdr:cNvSpPr/>
      </xdr:nvSpPr>
      <xdr:spPr>
        <a:xfrm>
          <a:off x="7810500" y="134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165099</xdr:rowOff>
    </xdr:from>
    <xdr:ext cx="378565" cy="259045"/>
    <xdr:sp macro="" textlink="">
      <xdr:nvSpPr>
        <xdr:cNvPr id="432" name="テキスト ボックス 431"/>
        <xdr:cNvSpPr txBox="1"/>
      </xdr:nvSpPr>
      <xdr:spPr>
        <a:xfrm>
          <a:off x="7672017" y="13538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73675</xdr:rowOff>
    </xdr:from>
    <xdr:to>
      <xdr:col>36</xdr:col>
      <xdr:colOff>165100</xdr:colOff>
      <xdr:row>79</xdr:row>
      <xdr:rowOff>3825</xdr:rowOff>
    </xdr:to>
    <xdr:sp macro="" textlink="">
      <xdr:nvSpPr>
        <xdr:cNvPr id="433" name="楕円 432"/>
        <xdr:cNvSpPr/>
      </xdr:nvSpPr>
      <xdr:spPr>
        <a:xfrm>
          <a:off x="6921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166402</xdr:rowOff>
    </xdr:from>
    <xdr:ext cx="378565" cy="259045"/>
    <xdr:sp macro="" textlink="">
      <xdr:nvSpPr>
        <xdr:cNvPr id="434" name="テキスト ボックス 433"/>
        <xdr:cNvSpPr txBox="1"/>
      </xdr:nvSpPr>
      <xdr:spPr>
        <a:xfrm>
          <a:off x="6783017" y="1353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86068</xdr:rowOff>
    </xdr:from>
    <xdr:to>
      <xdr:col>55</xdr:col>
      <xdr:colOff>0</xdr:colOff>
      <xdr:row>97</xdr:row>
      <xdr:rowOff>92139</xdr:rowOff>
    </xdr:to>
    <xdr:cxnSp macro="">
      <xdr:nvCxnSpPr>
        <xdr:cNvPr id="463" name="直線コネクタ 462"/>
        <xdr:cNvCxnSpPr/>
      </xdr:nvCxnSpPr>
      <xdr:spPr>
        <a:xfrm flipV="1">
          <a:off x="9639300" y="16716718"/>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89852</xdr:rowOff>
    </xdr:from>
    <xdr:to>
      <xdr:col>50</xdr:col>
      <xdr:colOff>114300</xdr:colOff>
      <xdr:row>97</xdr:row>
      <xdr:rowOff>92139</xdr:rowOff>
    </xdr:to>
    <xdr:cxnSp macro="">
      <xdr:nvCxnSpPr>
        <xdr:cNvPr id="466" name="直線コネクタ 465"/>
        <xdr:cNvCxnSpPr/>
      </xdr:nvCxnSpPr>
      <xdr:spPr>
        <a:xfrm>
          <a:off x="8750300" y="167205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72619</xdr:rowOff>
    </xdr:from>
    <xdr:to>
      <xdr:col>45</xdr:col>
      <xdr:colOff>177800</xdr:colOff>
      <xdr:row>97</xdr:row>
      <xdr:rowOff>89852</xdr:rowOff>
    </xdr:to>
    <xdr:cxnSp macro="">
      <xdr:nvCxnSpPr>
        <xdr:cNvPr id="469" name="直線コネクタ 468"/>
        <xdr:cNvCxnSpPr/>
      </xdr:nvCxnSpPr>
      <xdr:spPr>
        <a:xfrm>
          <a:off x="7861300" y="16703269"/>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32410</xdr:rowOff>
    </xdr:from>
    <xdr:to>
      <xdr:col>41</xdr:col>
      <xdr:colOff>50800</xdr:colOff>
      <xdr:row>97</xdr:row>
      <xdr:rowOff>72619</xdr:rowOff>
    </xdr:to>
    <xdr:cxnSp macro="">
      <xdr:nvCxnSpPr>
        <xdr:cNvPr id="472" name="直線コネクタ 471"/>
        <xdr:cNvCxnSpPr/>
      </xdr:nvCxnSpPr>
      <xdr:spPr>
        <a:xfrm>
          <a:off x="6972300" y="16663060"/>
          <a:ext cx="889000" cy="4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35268</xdr:rowOff>
    </xdr:from>
    <xdr:to>
      <xdr:col>55</xdr:col>
      <xdr:colOff>50800</xdr:colOff>
      <xdr:row>97</xdr:row>
      <xdr:rowOff>136868</xdr:rowOff>
    </xdr:to>
    <xdr:sp macro="" textlink="">
      <xdr:nvSpPr>
        <xdr:cNvPr id="482" name="楕円 481"/>
        <xdr:cNvSpPr/>
      </xdr:nvSpPr>
      <xdr:spPr>
        <a:xfrm>
          <a:off x="10426700" y="1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121645</xdr:rowOff>
    </xdr:from>
    <xdr:ext cx="534377" cy="259045"/>
    <xdr:sp macro="" textlink="">
      <xdr:nvSpPr>
        <xdr:cNvPr id="483" name="土木費該当値テキスト"/>
        <xdr:cNvSpPr txBox="1"/>
      </xdr:nvSpPr>
      <xdr:spPr>
        <a:xfrm>
          <a:off x="10528300" y="165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41339</xdr:rowOff>
    </xdr:from>
    <xdr:to>
      <xdr:col>50</xdr:col>
      <xdr:colOff>165100</xdr:colOff>
      <xdr:row>97</xdr:row>
      <xdr:rowOff>142939</xdr:rowOff>
    </xdr:to>
    <xdr:sp macro="" textlink="">
      <xdr:nvSpPr>
        <xdr:cNvPr id="484" name="楕円 483"/>
        <xdr:cNvSpPr/>
      </xdr:nvSpPr>
      <xdr:spPr>
        <a:xfrm>
          <a:off x="9588500" y="166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134066</xdr:rowOff>
    </xdr:from>
    <xdr:ext cx="534377" cy="259045"/>
    <xdr:sp macro="" textlink="">
      <xdr:nvSpPr>
        <xdr:cNvPr id="485" name="テキスト ボックス 484"/>
        <xdr:cNvSpPr txBox="1"/>
      </xdr:nvSpPr>
      <xdr:spPr>
        <a:xfrm>
          <a:off x="9372111" y="167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39052</xdr:rowOff>
    </xdr:from>
    <xdr:to>
      <xdr:col>46</xdr:col>
      <xdr:colOff>38100</xdr:colOff>
      <xdr:row>97</xdr:row>
      <xdr:rowOff>140652</xdr:rowOff>
    </xdr:to>
    <xdr:sp macro="" textlink="">
      <xdr:nvSpPr>
        <xdr:cNvPr id="486" name="楕円 485"/>
        <xdr:cNvSpPr/>
      </xdr:nvSpPr>
      <xdr:spPr>
        <a:xfrm>
          <a:off x="8699500" y="166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131779</xdr:rowOff>
    </xdr:from>
    <xdr:ext cx="534377" cy="259045"/>
    <xdr:sp macro="" textlink="">
      <xdr:nvSpPr>
        <xdr:cNvPr id="487" name="テキスト ボックス 486"/>
        <xdr:cNvSpPr txBox="1"/>
      </xdr:nvSpPr>
      <xdr:spPr>
        <a:xfrm>
          <a:off x="8483111" y="1676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21819</xdr:rowOff>
    </xdr:from>
    <xdr:to>
      <xdr:col>41</xdr:col>
      <xdr:colOff>101600</xdr:colOff>
      <xdr:row>97</xdr:row>
      <xdr:rowOff>123419</xdr:rowOff>
    </xdr:to>
    <xdr:sp macro="" textlink="">
      <xdr:nvSpPr>
        <xdr:cNvPr id="488" name="楕円 487"/>
        <xdr:cNvSpPr/>
      </xdr:nvSpPr>
      <xdr:spPr>
        <a:xfrm>
          <a:off x="7810500" y="1665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114546</xdr:rowOff>
    </xdr:from>
    <xdr:ext cx="534377" cy="259045"/>
    <xdr:sp macro="" textlink="">
      <xdr:nvSpPr>
        <xdr:cNvPr id="489" name="テキスト ボックス 488"/>
        <xdr:cNvSpPr txBox="1"/>
      </xdr:nvSpPr>
      <xdr:spPr>
        <a:xfrm>
          <a:off x="7594111" y="167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153060</xdr:rowOff>
    </xdr:from>
    <xdr:to>
      <xdr:col>36</xdr:col>
      <xdr:colOff>165100</xdr:colOff>
      <xdr:row>97</xdr:row>
      <xdr:rowOff>83210</xdr:rowOff>
    </xdr:to>
    <xdr:sp macro="" textlink="">
      <xdr:nvSpPr>
        <xdr:cNvPr id="490" name="楕円 489"/>
        <xdr:cNvSpPr/>
      </xdr:nvSpPr>
      <xdr:spPr>
        <a:xfrm>
          <a:off x="6921500" y="166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74337</xdr:rowOff>
    </xdr:from>
    <xdr:ext cx="534377" cy="259045"/>
    <xdr:sp macro="" textlink="">
      <xdr:nvSpPr>
        <xdr:cNvPr id="491" name="テキスト ボックス 490"/>
        <xdr:cNvSpPr txBox="1"/>
      </xdr:nvSpPr>
      <xdr:spPr>
        <a:xfrm>
          <a:off x="6705111" y="167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162389</xdr:rowOff>
    </xdr:from>
    <xdr:to>
      <xdr:col>85</xdr:col>
      <xdr:colOff>127000</xdr:colOff>
      <xdr:row>37</xdr:row>
      <xdr:rowOff>12770</xdr:rowOff>
    </xdr:to>
    <xdr:cxnSp macro="">
      <xdr:nvCxnSpPr>
        <xdr:cNvPr id="517" name="直線コネクタ 516"/>
        <xdr:cNvCxnSpPr/>
      </xdr:nvCxnSpPr>
      <xdr:spPr>
        <a:xfrm>
          <a:off x="15481300" y="6334589"/>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162389</xdr:rowOff>
    </xdr:from>
    <xdr:to>
      <xdr:col>81</xdr:col>
      <xdr:colOff>50800</xdr:colOff>
      <xdr:row>37</xdr:row>
      <xdr:rowOff>35401</xdr:rowOff>
    </xdr:to>
    <xdr:cxnSp macro="">
      <xdr:nvCxnSpPr>
        <xdr:cNvPr id="520" name="直線コネクタ 519"/>
        <xdr:cNvCxnSpPr/>
      </xdr:nvCxnSpPr>
      <xdr:spPr>
        <a:xfrm flipV="1">
          <a:off x="14592300" y="6334589"/>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35401</xdr:rowOff>
    </xdr:from>
    <xdr:to>
      <xdr:col>76</xdr:col>
      <xdr:colOff>114300</xdr:colOff>
      <xdr:row>37</xdr:row>
      <xdr:rowOff>79235</xdr:rowOff>
    </xdr:to>
    <xdr:cxnSp macro="">
      <xdr:nvCxnSpPr>
        <xdr:cNvPr id="523" name="直線コネクタ 522"/>
        <xdr:cNvCxnSpPr/>
      </xdr:nvCxnSpPr>
      <xdr:spPr>
        <a:xfrm flipV="1">
          <a:off x="13703300" y="6379051"/>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79235</xdr:rowOff>
    </xdr:from>
    <xdr:to>
      <xdr:col>71</xdr:col>
      <xdr:colOff>177800</xdr:colOff>
      <xdr:row>37</xdr:row>
      <xdr:rowOff>81178</xdr:rowOff>
    </xdr:to>
    <xdr:cxnSp macro="">
      <xdr:nvCxnSpPr>
        <xdr:cNvPr id="526" name="直線コネクタ 525"/>
        <xdr:cNvCxnSpPr/>
      </xdr:nvCxnSpPr>
      <xdr:spPr>
        <a:xfrm flipV="1">
          <a:off x="12814300" y="642288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133420</xdr:rowOff>
    </xdr:from>
    <xdr:to>
      <xdr:col>85</xdr:col>
      <xdr:colOff>177800</xdr:colOff>
      <xdr:row>37</xdr:row>
      <xdr:rowOff>63570</xdr:rowOff>
    </xdr:to>
    <xdr:sp macro="" textlink="">
      <xdr:nvSpPr>
        <xdr:cNvPr id="536" name="楕円 535"/>
        <xdr:cNvSpPr/>
      </xdr:nvSpPr>
      <xdr:spPr>
        <a:xfrm>
          <a:off x="162687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111847</xdr:rowOff>
    </xdr:from>
    <xdr:ext cx="534377" cy="259045"/>
    <xdr:sp macro="" textlink="">
      <xdr:nvSpPr>
        <xdr:cNvPr id="537" name="消防費該当値テキスト"/>
        <xdr:cNvSpPr txBox="1"/>
      </xdr:nvSpPr>
      <xdr:spPr>
        <a:xfrm>
          <a:off x="16370300" y="628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111589</xdr:rowOff>
    </xdr:from>
    <xdr:to>
      <xdr:col>81</xdr:col>
      <xdr:colOff>101600</xdr:colOff>
      <xdr:row>37</xdr:row>
      <xdr:rowOff>41739</xdr:rowOff>
    </xdr:to>
    <xdr:sp macro="" textlink="">
      <xdr:nvSpPr>
        <xdr:cNvPr id="538" name="楕円 537"/>
        <xdr:cNvSpPr/>
      </xdr:nvSpPr>
      <xdr:spPr>
        <a:xfrm>
          <a:off x="15430500" y="62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32866</xdr:rowOff>
    </xdr:from>
    <xdr:ext cx="534377" cy="259045"/>
    <xdr:sp macro="" textlink="">
      <xdr:nvSpPr>
        <xdr:cNvPr id="539" name="テキスト ボックス 538"/>
        <xdr:cNvSpPr txBox="1"/>
      </xdr:nvSpPr>
      <xdr:spPr>
        <a:xfrm>
          <a:off x="15214111" y="63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156051</xdr:rowOff>
    </xdr:from>
    <xdr:to>
      <xdr:col>76</xdr:col>
      <xdr:colOff>165100</xdr:colOff>
      <xdr:row>37</xdr:row>
      <xdr:rowOff>86201</xdr:rowOff>
    </xdr:to>
    <xdr:sp macro="" textlink="">
      <xdr:nvSpPr>
        <xdr:cNvPr id="540" name="楕円 539"/>
        <xdr:cNvSpPr/>
      </xdr:nvSpPr>
      <xdr:spPr>
        <a:xfrm>
          <a:off x="14541500" y="63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77328</xdr:rowOff>
    </xdr:from>
    <xdr:ext cx="534377" cy="259045"/>
    <xdr:sp macro="" textlink="">
      <xdr:nvSpPr>
        <xdr:cNvPr id="541" name="テキスト ボックス 540"/>
        <xdr:cNvSpPr txBox="1"/>
      </xdr:nvSpPr>
      <xdr:spPr>
        <a:xfrm>
          <a:off x="14325111" y="64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28435</xdr:rowOff>
    </xdr:from>
    <xdr:to>
      <xdr:col>72</xdr:col>
      <xdr:colOff>38100</xdr:colOff>
      <xdr:row>37</xdr:row>
      <xdr:rowOff>130035</xdr:rowOff>
    </xdr:to>
    <xdr:sp macro="" textlink="">
      <xdr:nvSpPr>
        <xdr:cNvPr id="542" name="楕円 541"/>
        <xdr:cNvSpPr/>
      </xdr:nvSpPr>
      <xdr:spPr>
        <a:xfrm>
          <a:off x="13652500" y="6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121162</xdr:rowOff>
    </xdr:from>
    <xdr:ext cx="534377" cy="259045"/>
    <xdr:sp macro="" textlink="">
      <xdr:nvSpPr>
        <xdr:cNvPr id="543" name="テキスト ボックス 542"/>
        <xdr:cNvSpPr txBox="1"/>
      </xdr:nvSpPr>
      <xdr:spPr>
        <a:xfrm>
          <a:off x="13436111" y="64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30378</xdr:rowOff>
    </xdr:from>
    <xdr:to>
      <xdr:col>67</xdr:col>
      <xdr:colOff>101600</xdr:colOff>
      <xdr:row>37</xdr:row>
      <xdr:rowOff>131978</xdr:rowOff>
    </xdr:to>
    <xdr:sp macro="" textlink="">
      <xdr:nvSpPr>
        <xdr:cNvPr id="544" name="楕円 543"/>
        <xdr:cNvSpPr/>
      </xdr:nvSpPr>
      <xdr:spPr>
        <a:xfrm>
          <a:off x="12763500" y="63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123105</xdr:rowOff>
    </xdr:from>
    <xdr:ext cx="534377" cy="259045"/>
    <xdr:sp macro="" textlink="">
      <xdr:nvSpPr>
        <xdr:cNvPr id="545" name="テキスト ボックス 544"/>
        <xdr:cNvSpPr txBox="1"/>
      </xdr:nvSpPr>
      <xdr:spPr>
        <a:xfrm>
          <a:off x="12547111" y="64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62585</xdr:rowOff>
    </xdr:from>
    <xdr:to>
      <xdr:col>85</xdr:col>
      <xdr:colOff>127000</xdr:colOff>
      <xdr:row>57</xdr:row>
      <xdr:rowOff>137243</xdr:rowOff>
    </xdr:to>
    <xdr:cxnSp macro="">
      <xdr:nvCxnSpPr>
        <xdr:cNvPr id="575" name="直線コネクタ 574"/>
        <xdr:cNvCxnSpPr/>
      </xdr:nvCxnSpPr>
      <xdr:spPr>
        <a:xfrm flipV="1">
          <a:off x="15481300" y="9663785"/>
          <a:ext cx="838200" cy="2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63767</xdr:rowOff>
    </xdr:from>
    <xdr:to>
      <xdr:col>81</xdr:col>
      <xdr:colOff>50800</xdr:colOff>
      <xdr:row>57</xdr:row>
      <xdr:rowOff>137243</xdr:rowOff>
    </xdr:to>
    <xdr:cxnSp macro="">
      <xdr:nvCxnSpPr>
        <xdr:cNvPr id="578" name="直線コネクタ 577"/>
        <xdr:cNvCxnSpPr/>
      </xdr:nvCxnSpPr>
      <xdr:spPr>
        <a:xfrm>
          <a:off x="14592300" y="9664967"/>
          <a:ext cx="8890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41669</xdr:rowOff>
    </xdr:from>
    <xdr:to>
      <xdr:col>76</xdr:col>
      <xdr:colOff>114300</xdr:colOff>
      <xdr:row>56</xdr:row>
      <xdr:rowOff>63767</xdr:rowOff>
    </xdr:to>
    <xdr:cxnSp macro="">
      <xdr:nvCxnSpPr>
        <xdr:cNvPr id="581" name="直線コネクタ 580"/>
        <xdr:cNvCxnSpPr/>
      </xdr:nvCxnSpPr>
      <xdr:spPr>
        <a:xfrm>
          <a:off x="13703300" y="9471419"/>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41669</xdr:rowOff>
    </xdr:from>
    <xdr:to>
      <xdr:col>71</xdr:col>
      <xdr:colOff>177800</xdr:colOff>
      <xdr:row>57</xdr:row>
      <xdr:rowOff>110020</xdr:rowOff>
    </xdr:to>
    <xdr:cxnSp macro="">
      <xdr:nvCxnSpPr>
        <xdr:cNvPr id="584" name="直線コネクタ 583"/>
        <xdr:cNvCxnSpPr/>
      </xdr:nvCxnSpPr>
      <xdr:spPr>
        <a:xfrm flipV="1">
          <a:off x="12814300" y="9471419"/>
          <a:ext cx="889000" cy="4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11785</xdr:rowOff>
    </xdr:from>
    <xdr:to>
      <xdr:col>85</xdr:col>
      <xdr:colOff>177800</xdr:colOff>
      <xdr:row>56</xdr:row>
      <xdr:rowOff>113385</xdr:rowOff>
    </xdr:to>
    <xdr:sp macro="" textlink="">
      <xdr:nvSpPr>
        <xdr:cNvPr id="594" name="楕円 593"/>
        <xdr:cNvSpPr/>
      </xdr:nvSpPr>
      <xdr:spPr>
        <a:xfrm>
          <a:off x="16268700" y="96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161662</xdr:rowOff>
    </xdr:from>
    <xdr:ext cx="534377" cy="259045"/>
    <xdr:sp macro="" textlink="">
      <xdr:nvSpPr>
        <xdr:cNvPr id="595" name="教育費該当値テキスト"/>
        <xdr:cNvSpPr txBox="1"/>
      </xdr:nvSpPr>
      <xdr:spPr>
        <a:xfrm>
          <a:off x="16370300" y="95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86443</xdr:rowOff>
    </xdr:from>
    <xdr:to>
      <xdr:col>81</xdr:col>
      <xdr:colOff>101600</xdr:colOff>
      <xdr:row>58</xdr:row>
      <xdr:rowOff>16593</xdr:rowOff>
    </xdr:to>
    <xdr:sp macro="" textlink="">
      <xdr:nvSpPr>
        <xdr:cNvPr id="596" name="楕円 595"/>
        <xdr:cNvSpPr/>
      </xdr:nvSpPr>
      <xdr:spPr>
        <a:xfrm>
          <a:off x="154305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7720</xdr:rowOff>
    </xdr:from>
    <xdr:ext cx="534377" cy="259045"/>
    <xdr:sp macro="" textlink="">
      <xdr:nvSpPr>
        <xdr:cNvPr id="597" name="テキスト ボックス 596"/>
        <xdr:cNvSpPr txBox="1"/>
      </xdr:nvSpPr>
      <xdr:spPr>
        <a:xfrm>
          <a:off x="15214111" y="9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12967</xdr:rowOff>
    </xdr:from>
    <xdr:to>
      <xdr:col>76</xdr:col>
      <xdr:colOff>165100</xdr:colOff>
      <xdr:row>56</xdr:row>
      <xdr:rowOff>114567</xdr:rowOff>
    </xdr:to>
    <xdr:sp macro="" textlink="">
      <xdr:nvSpPr>
        <xdr:cNvPr id="598" name="楕円 597"/>
        <xdr:cNvSpPr/>
      </xdr:nvSpPr>
      <xdr:spPr>
        <a:xfrm>
          <a:off x="145415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131094</xdr:rowOff>
    </xdr:from>
    <xdr:ext cx="534377" cy="259045"/>
    <xdr:sp macro="" textlink="">
      <xdr:nvSpPr>
        <xdr:cNvPr id="599" name="テキスト ボックス 598"/>
        <xdr:cNvSpPr txBox="1"/>
      </xdr:nvSpPr>
      <xdr:spPr>
        <a:xfrm>
          <a:off x="14325111" y="93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162319</xdr:rowOff>
    </xdr:from>
    <xdr:to>
      <xdr:col>72</xdr:col>
      <xdr:colOff>38100</xdr:colOff>
      <xdr:row>55</xdr:row>
      <xdr:rowOff>92469</xdr:rowOff>
    </xdr:to>
    <xdr:sp macro="" textlink="">
      <xdr:nvSpPr>
        <xdr:cNvPr id="600" name="楕円 599"/>
        <xdr:cNvSpPr/>
      </xdr:nvSpPr>
      <xdr:spPr>
        <a:xfrm>
          <a:off x="13652500" y="94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108996</xdr:rowOff>
    </xdr:from>
    <xdr:ext cx="534377" cy="259045"/>
    <xdr:sp macro="" textlink="">
      <xdr:nvSpPr>
        <xdr:cNvPr id="601" name="テキスト ボックス 600"/>
        <xdr:cNvSpPr txBox="1"/>
      </xdr:nvSpPr>
      <xdr:spPr>
        <a:xfrm>
          <a:off x="13436111" y="91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59220</xdr:rowOff>
    </xdr:from>
    <xdr:to>
      <xdr:col>67</xdr:col>
      <xdr:colOff>101600</xdr:colOff>
      <xdr:row>57</xdr:row>
      <xdr:rowOff>160820</xdr:rowOff>
    </xdr:to>
    <xdr:sp macro="" textlink="">
      <xdr:nvSpPr>
        <xdr:cNvPr id="602" name="楕円 601"/>
        <xdr:cNvSpPr/>
      </xdr:nvSpPr>
      <xdr:spPr>
        <a:xfrm>
          <a:off x="12763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151947</xdr:rowOff>
    </xdr:from>
    <xdr:ext cx="534377" cy="259045"/>
    <xdr:sp macro="" textlink="">
      <xdr:nvSpPr>
        <xdr:cNvPr id="603" name="テキスト ボックス 602"/>
        <xdr:cNvSpPr txBox="1"/>
      </xdr:nvSpPr>
      <xdr:spPr>
        <a:xfrm>
          <a:off x="12547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3854</xdr:rowOff>
    </xdr:from>
    <xdr:to>
      <xdr:col>85</xdr:col>
      <xdr:colOff>127000</xdr:colOff>
      <xdr:row>78</xdr:row>
      <xdr:rowOff>24085</xdr:rowOff>
    </xdr:to>
    <xdr:cxnSp macro="">
      <xdr:nvCxnSpPr>
        <xdr:cNvPr id="628" name="直線コネクタ 627"/>
        <xdr:cNvCxnSpPr/>
      </xdr:nvCxnSpPr>
      <xdr:spPr>
        <a:xfrm>
          <a:off x="15481300" y="13376954"/>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121583</xdr:rowOff>
    </xdr:from>
    <xdr:to>
      <xdr:col>81</xdr:col>
      <xdr:colOff>50800</xdr:colOff>
      <xdr:row>78</xdr:row>
      <xdr:rowOff>3854</xdr:rowOff>
    </xdr:to>
    <xdr:cxnSp macro="">
      <xdr:nvCxnSpPr>
        <xdr:cNvPr id="631" name="直線コネクタ 630"/>
        <xdr:cNvCxnSpPr/>
      </xdr:nvCxnSpPr>
      <xdr:spPr>
        <a:xfrm>
          <a:off x="14592300" y="13323233"/>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121583</xdr:rowOff>
    </xdr:from>
    <xdr:to>
      <xdr:col>76</xdr:col>
      <xdr:colOff>114300</xdr:colOff>
      <xdr:row>78</xdr:row>
      <xdr:rowOff>25000</xdr:rowOff>
    </xdr:to>
    <xdr:cxnSp macro="">
      <xdr:nvCxnSpPr>
        <xdr:cNvPr id="634" name="直線コネクタ 633"/>
        <xdr:cNvCxnSpPr/>
      </xdr:nvCxnSpPr>
      <xdr:spPr>
        <a:xfrm flipV="1">
          <a:off x="13703300" y="13323233"/>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18084</xdr:rowOff>
    </xdr:from>
    <xdr:to>
      <xdr:col>71</xdr:col>
      <xdr:colOff>177800</xdr:colOff>
      <xdr:row>78</xdr:row>
      <xdr:rowOff>25000</xdr:rowOff>
    </xdr:to>
    <xdr:cxnSp macro="">
      <xdr:nvCxnSpPr>
        <xdr:cNvPr id="637" name="直線コネクタ 636"/>
        <xdr:cNvCxnSpPr/>
      </xdr:nvCxnSpPr>
      <xdr:spPr>
        <a:xfrm>
          <a:off x="12814300" y="13391184"/>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144735</xdr:rowOff>
    </xdr:from>
    <xdr:to>
      <xdr:col>85</xdr:col>
      <xdr:colOff>177800</xdr:colOff>
      <xdr:row>78</xdr:row>
      <xdr:rowOff>74885</xdr:rowOff>
    </xdr:to>
    <xdr:sp macro="" textlink="">
      <xdr:nvSpPr>
        <xdr:cNvPr id="647" name="楕円 646"/>
        <xdr:cNvSpPr/>
      </xdr:nvSpPr>
      <xdr:spPr>
        <a:xfrm>
          <a:off x="16268700" y="133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13932" cy="259045"/>
    <xdr:sp macro="" textlink="">
      <xdr:nvSpPr>
        <xdr:cNvPr id="648" name="災害復旧費該当値テキスト"/>
        <xdr:cNvSpPr txBox="1"/>
      </xdr:nvSpPr>
      <xdr:spPr>
        <a:xfrm>
          <a:off x="16370300" y="13269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124504</xdr:rowOff>
    </xdr:from>
    <xdr:to>
      <xdr:col>81</xdr:col>
      <xdr:colOff>101600</xdr:colOff>
      <xdr:row>78</xdr:row>
      <xdr:rowOff>54654</xdr:rowOff>
    </xdr:to>
    <xdr:sp macro="" textlink="">
      <xdr:nvSpPr>
        <xdr:cNvPr id="649" name="楕円 648"/>
        <xdr:cNvSpPr/>
      </xdr:nvSpPr>
      <xdr:spPr>
        <a:xfrm>
          <a:off x="15430500" y="133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45781</xdr:rowOff>
    </xdr:from>
    <xdr:ext cx="378565" cy="259045"/>
    <xdr:sp macro="" textlink="">
      <xdr:nvSpPr>
        <xdr:cNvPr id="650" name="テキスト ボックス 649"/>
        <xdr:cNvSpPr txBox="1"/>
      </xdr:nvSpPr>
      <xdr:spPr>
        <a:xfrm>
          <a:off x="15292017" y="1341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70783</xdr:rowOff>
    </xdr:from>
    <xdr:to>
      <xdr:col>76</xdr:col>
      <xdr:colOff>165100</xdr:colOff>
      <xdr:row>78</xdr:row>
      <xdr:rowOff>933</xdr:rowOff>
    </xdr:to>
    <xdr:sp macro="" textlink="">
      <xdr:nvSpPr>
        <xdr:cNvPr id="651" name="楕円 650"/>
        <xdr:cNvSpPr/>
      </xdr:nvSpPr>
      <xdr:spPr>
        <a:xfrm>
          <a:off x="14541500" y="132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163510</xdr:rowOff>
    </xdr:from>
    <xdr:ext cx="469744" cy="259045"/>
    <xdr:sp macro="" textlink="">
      <xdr:nvSpPr>
        <xdr:cNvPr id="652" name="テキスト ボックス 651"/>
        <xdr:cNvSpPr txBox="1"/>
      </xdr:nvSpPr>
      <xdr:spPr>
        <a:xfrm>
          <a:off x="14357428" y="133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145650</xdr:rowOff>
    </xdr:from>
    <xdr:to>
      <xdr:col>72</xdr:col>
      <xdr:colOff>38100</xdr:colOff>
      <xdr:row>78</xdr:row>
      <xdr:rowOff>75800</xdr:rowOff>
    </xdr:to>
    <xdr:sp macro="" textlink="">
      <xdr:nvSpPr>
        <xdr:cNvPr id="653" name="楕円 652"/>
        <xdr:cNvSpPr/>
      </xdr:nvSpPr>
      <xdr:spPr>
        <a:xfrm>
          <a:off x="13652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66927</xdr:rowOff>
    </xdr:from>
    <xdr:ext cx="249299" cy="259045"/>
    <xdr:sp macro="" textlink="">
      <xdr:nvSpPr>
        <xdr:cNvPr id="654" name="テキスト ボックス 653"/>
        <xdr:cNvSpPr txBox="1"/>
      </xdr:nvSpPr>
      <xdr:spPr>
        <a:xfrm>
          <a:off x="13578650" y="1344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138734</xdr:rowOff>
    </xdr:from>
    <xdr:to>
      <xdr:col>67</xdr:col>
      <xdr:colOff>101600</xdr:colOff>
      <xdr:row>78</xdr:row>
      <xdr:rowOff>68884</xdr:rowOff>
    </xdr:to>
    <xdr:sp macro="" textlink="">
      <xdr:nvSpPr>
        <xdr:cNvPr id="655" name="楕円 654"/>
        <xdr:cNvSpPr/>
      </xdr:nvSpPr>
      <xdr:spPr>
        <a:xfrm>
          <a:off x="12763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60011</xdr:rowOff>
    </xdr:from>
    <xdr:ext cx="378565" cy="259045"/>
    <xdr:sp macro="" textlink="">
      <xdr:nvSpPr>
        <xdr:cNvPr id="656" name="テキスト ボックス 655"/>
        <xdr:cNvSpPr txBox="1"/>
      </xdr:nvSpPr>
      <xdr:spPr>
        <a:xfrm>
          <a:off x="12625017" y="1343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100315</xdr:rowOff>
    </xdr:from>
    <xdr:to>
      <xdr:col>85</xdr:col>
      <xdr:colOff>127000</xdr:colOff>
      <xdr:row>96</xdr:row>
      <xdr:rowOff>122865</xdr:rowOff>
    </xdr:to>
    <xdr:cxnSp macro="">
      <xdr:nvCxnSpPr>
        <xdr:cNvPr id="687" name="直線コネクタ 686"/>
        <xdr:cNvCxnSpPr/>
      </xdr:nvCxnSpPr>
      <xdr:spPr>
        <a:xfrm flipV="1">
          <a:off x="15481300" y="16559515"/>
          <a:ext cx="8382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110830</xdr:rowOff>
    </xdr:from>
    <xdr:to>
      <xdr:col>81</xdr:col>
      <xdr:colOff>50800</xdr:colOff>
      <xdr:row>96</xdr:row>
      <xdr:rowOff>122865</xdr:rowOff>
    </xdr:to>
    <xdr:cxnSp macro="">
      <xdr:nvCxnSpPr>
        <xdr:cNvPr id="690" name="直線コネクタ 689"/>
        <xdr:cNvCxnSpPr/>
      </xdr:nvCxnSpPr>
      <xdr:spPr>
        <a:xfrm>
          <a:off x="14592300" y="16570030"/>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93408</xdr:rowOff>
    </xdr:from>
    <xdr:to>
      <xdr:col>76</xdr:col>
      <xdr:colOff>114300</xdr:colOff>
      <xdr:row>96</xdr:row>
      <xdr:rowOff>110830</xdr:rowOff>
    </xdr:to>
    <xdr:cxnSp macro="">
      <xdr:nvCxnSpPr>
        <xdr:cNvPr id="693" name="直線コネクタ 692"/>
        <xdr:cNvCxnSpPr/>
      </xdr:nvCxnSpPr>
      <xdr:spPr>
        <a:xfrm>
          <a:off x="13703300" y="16552608"/>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72884</xdr:rowOff>
    </xdr:from>
    <xdr:to>
      <xdr:col>71</xdr:col>
      <xdr:colOff>177800</xdr:colOff>
      <xdr:row>96</xdr:row>
      <xdr:rowOff>93408</xdr:rowOff>
    </xdr:to>
    <xdr:cxnSp macro="">
      <xdr:nvCxnSpPr>
        <xdr:cNvPr id="696" name="直線コネクタ 695"/>
        <xdr:cNvCxnSpPr/>
      </xdr:nvCxnSpPr>
      <xdr:spPr>
        <a:xfrm>
          <a:off x="12814300" y="16532084"/>
          <a:ext cx="889000" cy="2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49515</xdr:rowOff>
    </xdr:from>
    <xdr:to>
      <xdr:col>85</xdr:col>
      <xdr:colOff>177800</xdr:colOff>
      <xdr:row>96</xdr:row>
      <xdr:rowOff>151115</xdr:rowOff>
    </xdr:to>
    <xdr:sp macro="" textlink="">
      <xdr:nvSpPr>
        <xdr:cNvPr id="706" name="楕円 705"/>
        <xdr:cNvSpPr/>
      </xdr:nvSpPr>
      <xdr:spPr>
        <a:xfrm>
          <a:off x="16268700" y="165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27942</xdr:rowOff>
    </xdr:from>
    <xdr:ext cx="534377" cy="259045"/>
    <xdr:sp macro="" textlink="">
      <xdr:nvSpPr>
        <xdr:cNvPr id="707" name="公債費該当値テキスト"/>
        <xdr:cNvSpPr txBox="1"/>
      </xdr:nvSpPr>
      <xdr:spPr>
        <a:xfrm>
          <a:off x="16370300"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72065</xdr:rowOff>
    </xdr:from>
    <xdr:to>
      <xdr:col>81</xdr:col>
      <xdr:colOff>101600</xdr:colOff>
      <xdr:row>97</xdr:row>
      <xdr:rowOff>2215</xdr:rowOff>
    </xdr:to>
    <xdr:sp macro="" textlink="">
      <xdr:nvSpPr>
        <xdr:cNvPr id="708" name="楕円 707"/>
        <xdr:cNvSpPr/>
      </xdr:nvSpPr>
      <xdr:spPr>
        <a:xfrm>
          <a:off x="15430500" y="165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164792</xdr:rowOff>
    </xdr:from>
    <xdr:ext cx="534377" cy="259045"/>
    <xdr:sp macro="" textlink="">
      <xdr:nvSpPr>
        <xdr:cNvPr id="709" name="テキスト ボックス 708"/>
        <xdr:cNvSpPr txBox="1"/>
      </xdr:nvSpPr>
      <xdr:spPr>
        <a:xfrm>
          <a:off x="15214111" y="166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60030</xdr:rowOff>
    </xdr:from>
    <xdr:to>
      <xdr:col>76</xdr:col>
      <xdr:colOff>165100</xdr:colOff>
      <xdr:row>96</xdr:row>
      <xdr:rowOff>161630</xdr:rowOff>
    </xdr:to>
    <xdr:sp macro="" textlink="">
      <xdr:nvSpPr>
        <xdr:cNvPr id="710" name="楕円 709"/>
        <xdr:cNvSpPr/>
      </xdr:nvSpPr>
      <xdr:spPr>
        <a:xfrm>
          <a:off x="14541500" y="165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152757</xdr:rowOff>
    </xdr:from>
    <xdr:ext cx="534377" cy="259045"/>
    <xdr:sp macro="" textlink="">
      <xdr:nvSpPr>
        <xdr:cNvPr id="711" name="テキスト ボックス 710"/>
        <xdr:cNvSpPr txBox="1"/>
      </xdr:nvSpPr>
      <xdr:spPr>
        <a:xfrm>
          <a:off x="14325111" y="166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42608</xdr:rowOff>
    </xdr:from>
    <xdr:to>
      <xdr:col>72</xdr:col>
      <xdr:colOff>38100</xdr:colOff>
      <xdr:row>96</xdr:row>
      <xdr:rowOff>144208</xdr:rowOff>
    </xdr:to>
    <xdr:sp macro="" textlink="">
      <xdr:nvSpPr>
        <xdr:cNvPr id="712" name="楕円 711"/>
        <xdr:cNvSpPr/>
      </xdr:nvSpPr>
      <xdr:spPr>
        <a:xfrm>
          <a:off x="13652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135335</xdr:rowOff>
    </xdr:from>
    <xdr:ext cx="534377" cy="259045"/>
    <xdr:sp macro="" textlink="">
      <xdr:nvSpPr>
        <xdr:cNvPr id="713" name="テキスト ボックス 712"/>
        <xdr:cNvSpPr txBox="1"/>
      </xdr:nvSpPr>
      <xdr:spPr>
        <a:xfrm>
          <a:off x="13436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22084</xdr:rowOff>
    </xdr:from>
    <xdr:to>
      <xdr:col>67</xdr:col>
      <xdr:colOff>101600</xdr:colOff>
      <xdr:row>96</xdr:row>
      <xdr:rowOff>123684</xdr:rowOff>
    </xdr:to>
    <xdr:sp macro="" textlink="">
      <xdr:nvSpPr>
        <xdr:cNvPr id="714" name="楕円 713"/>
        <xdr:cNvSpPr/>
      </xdr:nvSpPr>
      <xdr:spPr>
        <a:xfrm>
          <a:off x="12763500" y="164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114811</xdr:rowOff>
    </xdr:from>
    <xdr:ext cx="534377" cy="259045"/>
    <xdr:sp macro="" textlink="">
      <xdr:nvSpPr>
        <xdr:cNvPr id="715" name="テキスト ボックス 714"/>
        <xdr:cNvSpPr txBox="1"/>
      </xdr:nvSpPr>
      <xdr:spPr>
        <a:xfrm>
          <a:off x="12547111" y="165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最も大きな構成項目である民生費は、住民一人当たり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176,967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民生費のうち生活保護費は、各種扶助費の減などの要因により令和元年度と比較し減少したものの、児童福祉費における施設型給付費の増などの要因による増加に伴い、依然として高い水準を推移しており類似団体内平均値を上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また、子育て世帯への臨時特別給付金事業に係る費用の増などにより前年度と比較し、大幅に増加している。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教育費では、住民一人当たり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46,048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円となっており、小中学校</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機器整備に係る費用などが増となったものの依然として類似団体内平均値を下回っている。総務費は、住民一人当たり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139,187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円となっており、特別定額給付金事業に係る費用の増などにより、前年度と比較し大幅に増加している。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財政調整基金残高は、平成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年度の実質収支黒字への転換以降、計画的に管理していることもあり、平成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25</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年度以降標準財政規模の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10</a:t>
          </a:r>
          <a:r>
            <a:rPr kumimoji="1" lang="ja-JP" altLang="en-US" sz="1200">
              <a:solidFill>
                <a:srgbClr val="000000"/>
              </a:solidFill>
              <a:latin typeface="ＭＳ Ｐゴシック" panose="020B0600070205080204" pitchFamily="50" charset="-128"/>
              <a:ea typeface="ＭＳ Ｐゴシック" panose="020B0600070205080204" pitchFamily="50" charset="-128"/>
            </a:rPr>
            <a:t>％以上を維持している。令和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年度も、執行管理の徹底などにより基金の取崩をしなかったため、基金残高は増となった。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実質収支額は平成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年度の黒字への転換以降、継続した行財政改革により黒字を維持している。令和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年度は、歳入では普通交付税等が増となったが、歳出において退職手当による人件費の増や介護や高齢者医療への繰出金の増などがあり、前年度より悪化した。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400">
              <a:solidFill>
                <a:srgbClr val="000000"/>
              </a:solidFill>
              <a:latin typeface="ＭＳ Ｐゴシック" panose="020B0600070205080204" pitchFamily="50" charset="-128"/>
              <a:ea typeface="ＭＳ Ｐゴシック" panose="020B0600070205080204" pitchFamily="50" charset="-128"/>
            </a:rPr>
            <a:t>一般会計を含む全会計が黒字となった。</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400">
              <a:solidFill>
                <a:srgbClr val="000000"/>
              </a:solidFill>
              <a:latin typeface="ＭＳ Ｐゴシック" panose="020B0600070205080204" pitchFamily="50" charset="-128"/>
              <a:ea typeface="ＭＳ Ｐゴシック" panose="020B0600070205080204" pitchFamily="50" charset="-128"/>
            </a:rPr>
            <a:t>　今後、下水道事業会計においては、人口の減少に伴い有収水量が減少していくことなどにより、収支が悪化する可能性があることから進捗管理に努めていく。また、その他の会計においても持続可能な財政運営が図れるよう事務改善等を行い、引き続き適正な財政運営を行っていく。</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27174179</v>
      </c>
      <c r="BO4" s="426"/>
      <c r="BP4" s="426"/>
      <c r="BQ4" s="426"/>
      <c r="BR4" s="426"/>
      <c r="BS4" s="426"/>
      <c r="BT4" s="426"/>
      <c r="BU4" s="427"/>
      <c r="BV4" s="425">
        <v>19881297</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1.4</v>
      </c>
      <c r="CU4" s="610"/>
      <c r="CV4" s="610"/>
      <c r="CW4" s="610"/>
      <c r="CX4" s="610"/>
      <c r="CY4" s="610"/>
      <c r="CZ4" s="610"/>
      <c r="DA4" s="611"/>
      <c r="DB4" s="609">
        <v>3.6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26956831</v>
      </c>
      <c r="BO5" s="431"/>
      <c r="BP5" s="431"/>
      <c r="BQ5" s="431"/>
      <c r="BR5" s="431"/>
      <c r="BS5" s="431"/>
      <c r="BT5" s="431"/>
      <c r="BU5" s="432"/>
      <c r="BV5" s="430">
        <v>19448028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95.4</v>
      </c>
      <c r="CU5" s="401"/>
      <c r="CV5" s="401"/>
      <c r="CW5" s="401"/>
      <c r="CX5" s="401"/>
      <c r="CY5" s="401"/>
      <c r="CZ5" s="401"/>
      <c r="DA5" s="402"/>
      <c r="DB5" s="400">
        <v>96.9</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217348</v>
      </c>
      <c r="BO6" s="431"/>
      <c r="BP6" s="431"/>
      <c r="BQ6" s="431"/>
      <c r="BR6" s="431"/>
      <c r="BS6" s="431"/>
      <c r="BT6" s="431"/>
      <c r="BU6" s="432"/>
      <c r="BV6" s="430">
        <v>433269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100.6</v>
      </c>
      <c r="CU6" s="584"/>
      <c r="CV6" s="584"/>
      <c r="CW6" s="584"/>
      <c r="CX6" s="584"/>
      <c r="CY6" s="584"/>
      <c r="CZ6" s="584"/>
      <c r="DA6" s="585"/>
      <c r="DB6" s="583">
        <v>102.6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43466</v>
      </c>
      <c r="BO7" s="431"/>
      <c r="BP7" s="431"/>
      <c r="BQ7" s="431"/>
      <c r="BR7" s="431"/>
      <c r="BS7" s="431"/>
      <c r="BT7" s="431"/>
      <c r="BU7" s="432"/>
      <c r="BV7" s="430">
        <v>11559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12127326</v>
      </c>
      <c r="CU7" s="431"/>
      <c r="CV7" s="431"/>
      <c r="CW7" s="431"/>
      <c r="CX7" s="431"/>
      <c r="CY7" s="431"/>
      <c r="CZ7" s="431"/>
      <c r="DA7" s="432"/>
      <c r="DB7" s="430">
        <v>11729913</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173882</v>
      </c>
      <c r="BO8" s="431"/>
      <c r="BP8" s="431"/>
      <c r="BQ8" s="431"/>
      <c r="BR8" s="431"/>
      <c r="BS8" s="431"/>
      <c r="BT8" s="431"/>
      <c r="BU8" s="432"/>
      <c r="BV8" s="430">
        <v>421710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0.62</v>
      </c>
      <c r="CU8" s="544"/>
      <c r="CV8" s="544"/>
      <c r="CW8" s="544"/>
      <c r="CX8" s="544"/>
      <c r="CY8" s="544"/>
      <c r="CZ8" s="544"/>
      <c r="DA8" s="545"/>
      <c r="DB8" s="543">
        <v>0.62</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55177</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-247828</v>
      </c>
      <c r="BO9" s="431"/>
      <c r="BP9" s="431"/>
      <c r="BQ9" s="431"/>
      <c r="BR9" s="431"/>
      <c r="BS9" s="431"/>
      <c r="BT9" s="431"/>
      <c r="BU9" s="432"/>
      <c r="BV9" s="430">
        <v>16911</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12.3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56075</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211173</v>
      </c>
      <c r="BO10" s="431"/>
      <c r="BP10" s="431"/>
      <c r="BQ10" s="431"/>
      <c r="BR10" s="431"/>
      <c r="BS10" s="431"/>
      <c r="BT10" s="431"/>
      <c r="BU10" s="432"/>
      <c r="BV10" s="430">
        <v>203358</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73780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55417</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116</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54812</v>
      </c>
      <c r="S13" s="534"/>
      <c r="T13" s="534"/>
      <c r="U13" s="534"/>
      <c r="V13" s="535"/>
      <c r="W13" s="521" t="s">
        <v>137</v>
      </c>
      <c r="X13" s="443"/>
      <c r="Y13" s="443"/>
      <c r="Z13" s="443"/>
      <c r="AA13" s="443"/>
      <c r="AB13" s="444"/>
      <c r="AC13" s="406">
        <v>141</v>
      </c>
      <c r="AD13" s="407"/>
      <c r="AE13" s="407"/>
      <c r="AF13" s="407"/>
      <c r="AG13" s="408"/>
      <c r="AH13" s="406">
        <v>106</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37125</v>
      </c>
      <c r="BO13" s="431"/>
      <c r="BP13" s="431"/>
      <c r="BQ13" s="431"/>
      <c r="BR13" s="431"/>
      <c r="BS13" s="431"/>
      <c r="BT13" s="431"/>
      <c r="BU13" s="432"/>
      <c r="BV13" s="430">
        <v>220269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5.6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55726</v>
      </c>
      <c r="S14" s="534"/>
      <c r="T14" s="534"/>
      <c r="U14" s="534"/>
      <c r="V14" s="535"/>
      <c r="W14" s="536"/>
      <c r="X14" s="446"/>
      <c r="Y14" s="446"/>
      <c r="Z14" s="446"/>
      <c r="AA14" s="446"/>
      <c r="AB14" s="447"/>
      <c r="AC14" s="526">
        <v>0.6</v>
      </c>
      <c r="AD14" s="527"/>
      <c r="AE14" s="527"/>
      <c r="AF14" s="527"/>
      <c r="AG14" s="528"/>
      <c r="AH14" s="526">
        <v>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144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55090</v>
      </c>
      <c r="S15" s="534"/>
      <c r="T15" s="534"/>
      <c r="U15" s="534"/>
      <c r="V15" s="535"/>
      <c r="W15" s="521" t="s">
        <v>145</v>
      </c>
      <c r="X15" s="443"/>
      <c r="Y15" s="443"/>
      <c r="Z15" s="443"/>
      <c r="AA15" s="443"/>
      <c r="AB15" s="444"/>
      <c r="AC15" s="406">
        <v>6329</v>
      </c>
      <c r="AD15" s="407"/>
      <c r="AE15" s="407"/>
      <c r="AF15" s="407"/>
      <c r="AG15" s="408"/>
      <c r="AH15" s="406">
        <v>6431</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6072764</v>
      </c>
      <c r="BO15" s="426"/>
      <c r="BP15" s="426"/>
      <c r="BQ15" s="426"/>
      <c r="BR15" s="426"/>
      <c r="BS15" s="426"/>
      <c r="BT15" s="426"/>
      <c r="BU15" s="427"/>
      <c r="BV15" s="425">
        <v>5793507</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28</v>
      </c>
      <c r="AD16" s="527"/>
      <c r="AE16" s="527"/>
      <c r="AF16" s="527"/>
      <c r="AG16" s="528"/>
      <c r="AH16" s="526">
        <v>28.8</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9873074</v>
      </c>
      <c r="BO16" s="431"/>
      <c r="BP16" s="431"/>
      <c r="BQ16" s="431"/>
      <c r="BR16" s="431"/>
      <c r="BS16" s="431"/>
      <c r="BT16" s="431"/>
      <c r="BU16" s="432"/>
      <c r="BV16" s="430">
        <v>9495703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16114</v>
      </c>
      <c r="AD17" s="407"/>
      <c r="AE17" s="407"/>
      <c r="AF17" s="407"/>
      <c r="AG17" s="408"/>
      <c r="AH17" s="406">
        <v>15793</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7700951</v>
      </c>
      <c r="BO17" s="431"/>
      <c r="BP17" s="431"/>
      <c r="BQ17" s="431"/>
      <c r="BR17" s="431"/>
      <c r="BS17" s="431"/>
      <c r="BT17" s="431"/>
      <c r="BU17" s="432"/>
      <c r="BV17" s="430">
        <v>7408988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18.690000000000001</v>
      </c>
      <c r="M18" s="495"/>
      <c r="N18" s="495"/>
      <c r="O18" s="495"/>
      <c r="P18" s="495"/>
      <c r="Q18" s="495"/>
      <c r="R18" s="496"/>
      <c r="S18" s="496"/>
      <c r="T18" s="496"/>
      <c r="U18" s="496"/>
      <c r="V18" s="497"/>
      <c r="W18" s="511"/>
      <c r="X18" s="512"/>
      <c r="Y18" s="512"/>
      <c r="Z18" s="512"/>
      <c r="AA18" s="512"/>
      <c r="AB18" s="522"/>
      <c r="AC18" s="394">
        <v>71.400000000000006</v>
      </c>
      <c r="AD18" s="395"/>
      <c r="AE18" s="395"/>
      <c r="AF18" s="395"/>
      <c r="AG18" s="498"/>
      <c r="AH18" s="394">
        <v>70.7</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11665015</v>
      </c>
      <c r="BO18" s="431"/>
      <c r="BP18" s="431"/>
      <c r="BQ18" s="431"/>
      <c r="BR18" s="431"/>
      <c r="BS18" s="431"/>
      <c r="BT18" s="431"/>
      <c r="BU18" s="432"/>
      <c r="BV18" s="430">
        <v>11621255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2952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14361271</v>
      </c>
      <c r="BO19" s="431"/>
      <c r="BP19" s="431"/>
      <c r="BQ19" s="431"/>
      <c r="BR19" s="431"/>
      <c r="BS19" s="431"/>
      <c r="BT19" s="431"/>
      <c r="BU19" s="432"/>
      <c r="BV19" s="430">
        <v>13600777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22415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14864608</v>
      </c>
      <c r="BO23" s="431"/>
      <c r="BP23" s="431"/>
      <c r="BQ23" s="431"/>
      <c r="BR23" s="431"/>
      <c r="BS23" s="431"/>
      <c r="BT23" s="431"/>
      <c r="BU23" s="432"/>
      <c r="BV23" s="430">
        <v>15505875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8800</v>
      </c>
      <c r="R24" s="407"/>
      <c r="S24" s="407"/>
      <c r="T24" s="407"/>
      <c r="U24" s="407"/>
      <c r="V24" s="408"/>
      <c r="W24" s="472"/>
      <c r="X24" s="463"/>
      <c r="Y24" s="464"/>
      <c r="Z24" s="403" t="s">
        <v>169</v>
      </c>
      <c r="AA24" s="404"/>
      <c r="AB24" s="404"/>
      <c r="AC24" s="404"/>
      <c r="AD24" s="404"/>
      <c r="AE24" s="404"/>
      <c r="AF24" s="404"/>
      <c r="AG24" s="405"/>
      <c r="AH24" s="406">
        <v>296</v>
      </c>
      <c r="AI24" s="407"/>
      <c r="AJ24" s="407"/>
      <c r="AK24" s="407"/>
      <c r="AL24" s="408"/>
      <c r="AM24" s="406">
        <v>880304</v>
      </c>
      <c r="AN24" s="407"/>
      <c r="AO24" s="407"/>
      <c r="AP24" s="407"/>
      <c r="AQ24" s="407"/>
      <c r="AR24" s="408"/>
      <c r="AS24" s="406">
        <v>2974</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11486001</v>
      </c>
      <c r="BO24" s="431"/>
      <c r="BP24" s="431"/>
      <c r="BQ24" s="431"/>
      <c r="BR24" s="431"/>
      <c r="BS24" s="431"/>
      <c r="BT24" s="431"/>
      <c r="BU24" s="432"/>
      <c r="BV24" s="430">
        <v>11544739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7400</v>
      </c>
      <c r="R25" s="407"/>
      <c r="S25" s="407"/>
      <c r="T25" s="407"/>
      <c r="U25" s="407"/>
      <c r="V25" s="408"/>
      <c r="W25" s="472"/>
      <c r="X25" s="463"/>
      <c r="Y25" s="464"/>
      <c r="Z25" s="403" t="s">
        <v>172</v>
      </c>
      <c r="AA25" s="404"/>
      <c r="AB25" s="404"/>
      <c r="AC25" s="404"/>
      <c r="AD25" s="404"/>
      <c r="AE25" s="404"/>
      <c r="AF25" s="404"/>
      <c r="AG25" s="405"/>
      <c r="AH25" s="406" t="s">
        <v>128</v>
      </c>
      <c r="AI25" s="407"/>
      <c r="AJ25" s="407"/>
      <c r="AK25" s="407"/>
      <c r="AL25" s="408"/>
      <c r="AM25" s="406" t="s">
        <v>128</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1526442</v>
      </c>
      <c r="BO25" s="426"/>
      <c r="BP25" s="426"/>
      <c r="BQ25" s="426"/>
      <c r="BR25" s="426"/>
      <c r="BS25" s="426"/>
      <c r="BT25" s="426"/>
      <c r="BU25" s="427"/>
      <c r="BV25" s="425">
        <v>1380865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6600</v>
      </c>
      <c r="R26" s="407"/>
      <c r="S26" s="407"/>
      <c r="T26" s="407"/>
      <c r="U26" s="407"/>
      <c r="V26" s="408"/>
      <c r="W26" s="472"/>
      <c r="X26" s="463"/>
      <c r="Y26" s="464"/>
      <c r="Z26" s="403" t="s">
        <v>176</v>
      </c>
      <c r="AA26" s="485"/>
      <c r="AB26" s="485"/>
      <c r="AC26" s="485"/>
      <c r="AD26" s="485"/>
      <c r="AE26" s="485"/>
      <c r="AF26" s="485"/>
      <c r="AG26" s="486"/>
      <c r="AH26" s="406">
        <v>12</v>
      </c>
      <c r="AI26" s="407"/>
      <c r="AJ26" s="407"/>
      <c r="AK26" s="407"/>
      <c r="AL26" s="408"/>
      <c r="AM26" s="406">
        <v>36852</v>
      </c>
      <c r="AN26" s="407"/>
      <c r="AO26" s="407"/>
      <c r="AP26" s="407"/>
      <c r="AQ26" s="407"/>
      <c r="AR26" s="408"/>
      <c r="AS26" s="406">
        <v>3071</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144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5900</v>
      </c>
      <c r="R27" s="407"/>
      <c r="S27" s="407"/>
      <c r="T27" s="407"/>
      <c r="U27" s="407"/>
      <c r="V27" s="408"/>
      <c r="W27" s="472"/>
      <c r="X27" s="463"/>
      <c r="Y27" s="464"/>
      <c r="Z27" s="403" t="s">
        <v>180</v>
      </c>
      <c r="AA27" s="404"/>
      <c r="AB27" s="404"/>
      <c r="AC27" s="404"/>
      <c r="AD27" s="404"/>
      <c r="AE27" s="404"/>
      <c r="AF27" s="404"/>
      <c r="AG27" s="405"/>
      <c r="AH27" s="406">
        <v>15</v>
      </c>
      <c r="AI27" s="407"/>
      <c r="AJ27" s="407"/>
      <c r="AK27" s="407"/>
      <c r="AL27" s="408"/>
      <c r="AM27" s="406">
        <v>51057</v>
      </c>
      <c r="AN27" s="407"/>
      <c r="AO27" s="407"/>
      <c r="AP27" s="407"/>
      <c r="AQ27" s="407"/>
      <c r="AR27" s="408"/>
      <c r="AS27" s="406">
        <v>3404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144</v>
      </c>
      <c r="BO27" s="434"/>
      <c r="BP27" s="434"/>
      <c r="BQ27" s="434"/>
      <c r="BR27" s="434"/>
      <c r="BS27" s="434"/>
      <c r="BT27" s="434"/>
      <c r="BU27" s="435"/>
      <c r="BV27" s="433" t="s">
        <v>144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5550</v>
      </c>
      <c r="R28" s="407"/>
      <c r="S28" s="407"/>
      <c r="T28" s="407"/>
      <c r="U28" s="407"/>
      <c r="V28" s="408"/>
      <c r="W28" s="472"/>
      <c r="X28" s="463"/>
      <c r="Y28" s="464"/>
      <c r="Z28" s="403" t="s">
        <v>183</v>
      </c>
      <c r="AA28" s="404"/>
      <c r="AB28" s="404"/>
      <c r="AC28" s="404"/>
      <c r="AD28" s="404"/>
      <c r="AE28" s="404"/>
      <c r="AF28" s="404"/>
      <c r="AG28" s="405"/>
      <c r="AH28" s="406" t="s">
        <v>173</v>
      </c>
      <c r="AI28" s="407"/>
      <c r="AJ28" s="407"/>
      <c r="AK28" s="407"/>
      <c r="AL28" s="408"/>
      <c r="AM28" s="406" t="s">
        <v>173</v>
      </c>
      <c r="AN28" s="407"/>
      <c r="AO28" s="407"/>
      <c r="AP28" s="407"/>
      <c r="AQ28" s="407"/>
      <c r="AR28" s="408"/>
      <c r="AS28" s="406" t="s">
        <v>144</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2016559</v>
      </c>
      <c r="BO28" s="426"/>
      <c r="BP28" s="426"/>
      <c r="BQ28" s="426"/>
      <c r="BR28" s="426"/>
      <c r="BS28" s="426"/>
      <c r="BT28" s="426"/>
      <c r="BU28" s="427"/>
      <c r="BV28" s="425">
        <v>1805386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10</v>
      </c>
      <c r="M29" s="407"/>
      <c r="N29" s="407"/>
      <c r="O29" s="407"/>
      <c r="P29" s="408"/>
      <c r="Q29" s="406">
        <v>5300</v>
      </c>
      <c r="R29" s="407"/>
      <c r="S29" s="407"/>
      <c r="T29" s="407"/>
      <c r="U29" s="407"/>
      <c r="V29" s="408"/>
      <c r="W29" s="473"/>
      <c r="X29" s="474"/>
      <c r="Y29" s="475"/>
      <c r="Z29" s="403" t="s">
        <v>186</v>
      </c>
      <c r="AA29" s="404"/>
      <c r="AB29" s="404"/>
      <c r="AC29" s="404"/>
      <c r="AD29" s="404"/>
      <c r="AE29" s="404"/>
      <c r="AF29" s="404"/>
      <c r="AG29" s="405"/>
      <c r="AH29" s="406">
        <v>311</v>
      </c>
      <c r="AI29" s="407"/>
      <c r="AJ29" s="407"/>
      <c r="AK29" s="407"/>
      <c r="AL29" s="408"/>
      <c r="AM29" s="406">
        <v>931361</v>
      </c>
      <c r="AN29" s="407"/>
      <c r="AO29" s="407"/>
      <c r="AP29" s="407"/>
      <c r="AQ29" s="407"/>
      <c r="AR29" s="408"/>
      <c r="AS29" s="406">
        <v>2995</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51311</v>
      </c>
      <c r="BO29" s="431"/>
      <c r="BP29" s="431"/>
      <c r="BQ29" s="431"/>
      <c r="BR29" s="431"/>
      <c r="BS29" s="431"/>
      <c r="BT29" s="431"/>
      <c r="BU29" s="432"/>
      <c r="BV29" s="430">
        <v>51304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96.4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3981961</v>
      </c>
      <c r="BO30" s="434"/>
      <c r="BP30" s="434"/>
      <c r="BQ30" s="434"/>
      <c r="BR30" s="434"/>
      <c r="BS30" s="434"/>
      <c r="BT30" s="434"/>
      <c r="BU30" s="435"/>
      <c r="BV30" s="433">
        <v>3512131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195</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IF('各会計、関係団体の財政状況及び健全化判断比率'!B30="","",'各会計、関係団体の財政状況及び健全化判断比率'!B30)</f>
        <v>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淀川左岸水防事務組合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飯盛霊園組合（一般会計）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飯盛霊園組合（霊園事業特別会計）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四條畷市交野市清掃施設組合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北河内4市リサイクル施設組合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くすのき広域連合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大阪府後期高齢者医療広域連合（一般会計）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大阪府後期高齢者医療広域連合（後期高齢者医療特別会計）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大阪広域水道企業団（水道事業会計）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大阪広域水道企業団（工業用水道事業会計）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agnWXxZrNDCGRQB0KuptAGRmvbYZGHIY3po9E1Ev5zJ8r4vc5Y9aoWPxXeKl59HW4HWEAbLutirjA5tdXvcWmQ==" saltValue="fWqKDPSBu6l+w4Lgh0qo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564</v>
      </c>
      <c r="D34" s="1212"/>
      <c r="E34" s="1213"/>
      <c r="F34" s="32">
        <v>1.26</v>
      </c>
      <c r="G34" s="33">
        <v>1.75</v>
      </c>
      <c r="H34" s="33">
        <v>2.02</v>
      </c>
      <c r="I34" s="33">
        <v>1.89</v>
      </c>
      <c r="J34" s="34">
        <v>2.58</v>
      </c>
      <c r="K34" s="22"/>
      <c r="L34" s="22"/>
      <c r="M34" s="22"/>
      <c r="N34" s="22"/>
      <c r="O34" s="22"/>
      <c r="P34" s="22"/>
    </row>
    <row r="35" spans="1:16" ht="39" customHeight="1" x14ac:dyDescent="0.15">
      <c r="A35" s="22"/>
      <c r="B35" s="35"/>
      <c r="C35" s="1206" t="s">
        <v>565</v>
      </c>
      <c r="D35" s="1207"/>
      <c r="E35" s="1208"/>
      <c r="F35" s="36">
        <v>3.88</v>
      </c>
      <c r="G35" s="37">
        <v>3.23</v>
      </c>
      <c r="H35" s="37">
        <v>3.45</v>
      </c>
      <c r="I35" s="37">
        <v>3.59</v>
      </c>
      <c r="J35" s="38">
        <v>1.43</v>
      </c>
      <c r="K35" s="22"/>
      <c r="L35" s="22"/>
      <c r="M35" s="22"/>
      <c r="N35" s="22"/>
      <c r="O35" s="22"/>
      <c r="P35" s="22"/>
    </row>
    <row r="36" spans="1:16" ht="39" customHeight="1" x14ac:dyDescent="0.15">
      <c r="A36" s="22"/>
      <c r="B36" s="35"/>
      <c r="C36" s="1206" t="s">
        <v>566</v>
      </c>
      <c r="D36" s="1207"/>
      <c r="E36" s="1208"/>
      <c r="F36" s="36">
        <v>2.27</v>
      </c>
      <c r="G36" s="37">
        <v>1.71</v>
      </c>
      <c r="H36" s="37">
        <v>0.77</v>
      </c>
      <c r="I36" s="37">
        <v>0.74</v>
      </c>
      <c r="J36" s="38">
        <v>0.8</v>
      </c>
      <c r="K36" s="22"/>
      <c r="L36" s="22"/>
      <c r="M36" s="22"/>
      <c r="N36" s="22"/>
      <c r="O36" s="22"/>
      <c r="P36" s="22"/>
    </row>
    <row r="37" spans="1:16" ht="39" customHeight="1" x14ac:dyDescent="0.15">
      <c r="A37" s="22"/>
      <c r="B37" s="35"/>
      <c r="C37" s="1206" t="s">
        <v>567</v>
      </c>
      <c r="D37" s="1207"/>
      <c r="E37" s="1208"/>
      <c r="F37" s="36">
        <v>0.06</v>
      </c>
      <c r="G37" s="37">
        <v>0.03</v>
      </c>
      <c r="H37" s="37">
        <v>0.03</v>
      </c>
      <c r="I37" s="37">
        <v>0.03</v>
      </c>
      <c r="J37" s="38">
        <v>0.04</v>
      </c>
      <c r="K37" s="22"/>
      <c r="L37" s="22"/>
      <c r="M37" s="22"/>
      <c r="N37" s="22"/>
      <c r="O37" s="22"/>
      <c r="P37" s="22"/>
    </row>
    <row r="38" spans="1:16" ht="39" customHeight="1" x14ac:dyDescent="0.15">
      <c r="A38" s="22"/>
      <c r="B38" s="35"/>
      <c r="C38" s="1206" t="s">
        <v>568</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569</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570</v>
      </c>
      <c r="D43" s="1210"/>
      <c r="E43" s="1211"/>
      <c r="F43" s="41">
        <v>6.07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9bBPaphqeI34wZi+fmS3SdE8fMsdbScBYtTOBaikqTziMbfR/+pEGZaseKpjcKdXAHJS+w/5DL9Kbq/80viyw==" saltValue="gh2LZXkm4Kacv6O2msA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1774</v>
      </c>
      <c r="L45" s="60">
        <v>1683</v>
      </c>
      <c r="M45" s="60">
        <v>1704</v>
      </c>
      <c r="N45" s="60">
        <v>1673</v>
      </c>
      <c r="O45" s="61">
        <v>1667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661</v>
      </c>
      <c r="L48" s="64">
        <v>643</v>
      </c>
      <c r="M48" s="64">
        <v>626</v>
      </c>
      <c r="N48" s="64">
        <v>611</v>
      </c>
      <c r="O48" s="65">
        <v>588</v>
      </c>
      <c r="P48" s="48"/>
      <c r="Q48" s="48"/>
      <c r="R48" s="48"/>
      <c r="S48" s="48"/>
      <c r="T48" s="48"/>
      <c r="U48" s="48"/>
    </row>
    <row r="49" spans="1:21" ht="30.75" customHeight="1" x14ac:dyDescent="0.15">
      <c r="A49" s="48"/>
      <c r="B49" s="1234"/>
      <c r="C49" s="1235"/>
      <c r="D49" s="62"/>
      <c r="E49" s="1216" t="s">
        <v>16</v>
      </c>
      <c r="F49" s="1216"/>
      <c r="G49" s="1216"/>
      <c r="H49" s="1216"/>
      <c r="I49" s="1216"/>
      <c r="J49" s="1217"/>
      <c r="K49" s="63">
        <v>40</v>
      </c>
      <c r="L49" s="64">
        <v>62</v>
      </c>
      <c r="M49" s="64">
        <v>189</v>
      </c>
      <c r="N49" s="64">
        <v>368</v>
      </c>
      <c r="O49" s="65">
        <v>357</v>
      </c>
      <c r="P49" s="48"/>
      <c r="Q49" s="48"/>
      <c r="R49" s="48"/>
      <c r="S49" s="48"/>
      <c r="T49" s="48"/>
      <c r="U49" s="48"/>
    </row>
    <row r="50" spans="1:21" ht="30.75" customHeight="1" x14ac:dyDescent="0.15">
      <c r="A50" s="48"/>
      <c r="B50" s="1234"/>
      <c r="C50" s="1235"/>
      <c r="D50" s="62"/>
      <c r="E50" s="1216" t="s">
        <v>17</v>
      </c>
      <c r="F50" s="1216"/>
      <c r="G50" s="1216"/>
      <c r="H50" s="1216"/>
      <c r="I50" s="1216"/>
      <c r="J50" s="1217"/>
      <c r="K50" s="63">
        <v>9</v>
      </c>
      <c r="L50" s="64" t="s">
        <v>517</v>
      </c>
      <c r="M50" s="64" t="s">
        <v>517</v>
      </c>
      <c r="N50" s="64" t="s">
        <v>517</v>
      </c>
      <c r="O50" s="65" t="s">
        <v>517</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1871</v>
      </c>
      <c r="L52" s="64">
        <v>1834</v>
      </c>
      <c r="M52" s="64">
        <v>1999</v>
      </c>
      <c r="N52" s="64">
        <v>2019</v>
      </c>
      <c r="O52" s="65">
        <v>1968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613</v>
      </c>
      <c r="L53" s="69">
        <v>554</v>
      </c>
      <c r="M53" s="69">
        <v>520</v>
      </c>
      <c r="N53" s="69">
        <v>633</v>
      </c>
      <c r="O53" s="70">
        <v>644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595</v>
      </c>
      <c r="L57" s="84" t="s">
        <v>595</v>
      </c>
      <c r="M57" s="84" t="s">
        <v>595</v>
      </c>
      <c r="N57" s="84" t="s">
        <v>595</v>
      </c>
      <c r="O57" s="85" t="s">
        <v>595</v>
      </c>
    </row>
    <row r="58" spans="1:21" ht="31.5" customHeight="1" thickBot="1" x14ac:dyDescent="0.2">
      <c r="B58" s="1224"/>
      <c r="C58" s="1225"/>
      <c r="D58" s="1229" t="s">
        <v>27</v>
      </c>
      <c r="E58" s="1230"/>
      <c r="F58" s="1230"/>
      <c r="G58" s="1230"/>
      <c r="H58" s="1230"/>
      <c r="I58" s="1230"/>
      <c r="J58" s="1231"/>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Hy0OQTgKIlugxiBsqSCYv54onU+gdSFUnwmKZehWDYcPFbbwb4Dge2faycfdH8aweH0XN+gg/MHu8DH8phyg==" saltValue="EvHauxprW2ZlfJ6Btw9i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2" t="s">
        <v>30</v>
      </c>
      <c r="C41" s="1253"/>
      <c r="D41" s="102"/>
      <c r="E41" s="1254" t="s">
        <v>31</v>
      </c>
      <c r="F41" s="1254"/>
      <c r="G41" s="1254"/>
      <c r="H41" s="1255"/>
      <c r="I41" s="103">
        <v>16029</v>
      </c>
      <c r="J41" s="104">
        <v>16126</v>
      </c>
      <c r="K41" s="104">
        <v>16127</v>
      </c>
      <c r="L41" s="104">
        <v>15506</v>
      </c>
      <c r="M41" s="105">
        <v>14865</v>
      </c>
    </row>
    <row r="42" spans="2:13" ht="27.75" customHeight="1" x14ac:dyDescent="0.15">
      <c r="B42" s="1242"/>
      <c r="C42" s="1243"/>
      <c r="D42" s="106"/>
      <c r="E42" s="1246" t="s">
        <v>32</v>
      </c>
      <c r="F42" s="1246"/>
      <c r="G42" s="1246"/>
      <c r="H42" s="1247"/>
      <c r="I42" s="107" t="s">
        <v>517</v>
      </c>
      <c r="J42" s="108" t="s">
        <v>517</v>
      </c>
      <c r="K42" s="108" t="s">
        <v>517</v>
      </c>
      <c r="L42" s="108" t="s">
        <v>517</v>
      </c>
      <c r="M42" s="109" t="s">
        <v>517</v>
      </c>
    </row>
    <row r="43" spans="2:13" ht="27.75" customHeight="1" x14ac:dyDescent="0.15">
      <c r="B43" s="1242"/>
      <c r="C43" s="1243"/>
      <c r="D43" s="106"/>
      <c r="E43" s="1246" t="s">
        <v>33</v>
      </c>
      <c r="F43" s="1246"/>
      <c r="G43" s="1246"/>
      <c r="H43" s="1247"/>
      <c r="I43" s="107">
        <v>8256</v>
      </c>
      <c r="J43" s="108">
        <v>7778</v>
      </c>
      <c r="K43" s="108">
        <v>7244</v>
      </c>
      <c r="L43" s="108">
        <v>6704</v>
      </c>
      <c r="M43" s="109">
        <v>6333</v>
      </c>
    </row>
    <row r="44" spans="2:13" ht="27.75" customHeight="1" x14ac:dyDescent="0.15">
      <c r="B44" s="1242"/>
      <c r="C44" s="1243"/>
      <c r="D44" s="106"/>
      <c r="E44" s="1246" t="s">
        <v>34</v>
      </c>
      <c r="F44" s="1246"/>
      <c r="G44" s="1246"/>
      <c r="H44" s="1247"/>
      <c r="I44" s="107">
        <v>2072</v>
      </c>
      <c r="J44" s="108">
        <v>4398</v>
      </c>
      <c r="K44" s="108">
        <v>4176</v>
      </c>
      <c r="L44" s="108">
        <v>3802</v>
      </c>
      <c r="M44" s="109">
        <v>3454</v>
      </c>
    </row>
    <row r="45" spans="2:13" ht="27.75" customHeight="1" x14ac:dyDescent="0.15">
      <c r="B45" s="1242"/>
      <c r="C45" s="1243"/>
      <c r="D45" s="106"/>
      <c r="E45" s="1246" t="s">
        <v>35</v>
      </c>
      <c r="F45" s="1246"/>
      <c r="G45" s="1246"/>
      <c r="H45" s="1247"/>
      <c r="I45" s="107">
        <v>1687</v>
      </c>
      <c r="J45" s="108">
        <v>1741</v>
      </c>
      <c r="K45" s="108">
        <v>1758</v>
      </c>
      <c r="L45" s="108">
        <v>1779</v>
      </c>
      <c r="M45" s="109">
        <v>1814</v>
      </c>
    </row>
    <row r="46" spans="2:13" ht="27.75" customHeight="1" x14ac:dyDescent="0.15">
      <c r="B46" s="1242"/>
      <c r="C46" s="1243"/>
      <c r="D46" s="110"/>
      <c r="E46" s="1246" t="s">
        <v>36</v>
      </c>
      <c r="F46" s="1246"/>
      <c r="G46" s="1246"/>
      <c r="H46" s="1247"/>
      <c r="I46" s="107" t="s">
        <v>517</v>
      </c>
      <c r="J46" s="108" t="s">
        <v>517</v>
      </c>
      <c r="K46" s="108" t="s">
        <v>517</v>
      </c>
      <c r="L46" s="108" t="s">
        <v>517</v>
      </c>
      <c r="M46" s="109" t="s">
        <v>517</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4576</v>
      </c>
      <c r="J50" s="108">
        <v>4708</v>
      </c>
      <c r="K50" s="108">
        <v>5363</v>
      </c>
      <c r="L50" s="108">
        <v>5916</v>
      </c>
      <c r="M50" s="109">
        <v>6583</v>
      </c>
    </row>
    <row r="51" spans="2:13" ht="27.75" customHeight="1" x14ac:dyDescent="0.15">
      <c r="B51" s="1242"/>
      <c r="C51" s="1243"/>
      <c r="D51" s="106"/>
      <c r="E51" s="1246" t="s">
        <v>42</v>
      </c>
      <c r="F51" s="1246"/>
      <c r="G51" s="1246"/>
      <c r="H51" s="1247"/>
      <c r="I51" s="107">
        <v>5288</v>
      </c>
      <c r="J51" s="108">
        <v>5297</v>
      </c>
      <c r="K51" s="108">
        <v>5264</v>
      </c>
      <c r="L51" s="108">
        <v>4772</v>
      </c>
      <c r="M51" s="109">
        <v>4654</v>
      </c>
    </row>
    <row r="52" spans="2:13" ht="27.75" customHeight="1" x14ac:dyDescent="0.15">
      <c r="B52" s="1244"/>
      <c r="C52" s="1245"/>
      <c r="D52" s="106"/>
      <c r="E52" s="1246" t="s">
        <v>43</v>
      </c>
      <c r="F52" s="1246"/>
      <c r="G52" s="1246"/>
      <c r="H52" s="1247"/>
      <c r="I52" s="107">
        <v>19584</v>
      </c>
      <c r="J52" s="108">
        <v>20159</v>
      </c>
      <c r="K52" s="108">
        <v>19757</v>
      </c>
      <c r="L52" s="108">
        <v>19395</v>
      </c>
      <c r="M52" s="109">
        <v>19287</v>
      </c>
    </row>
    <row r="53" spans="2:13" ht="27.75" customHeight="1" thickBot="1" x14ac:dyDescent="0.2">
      <c r="B53" s="1248" t="s">
        <v>44</v>
      </c>
      <c r="C53" s="1249"/>
      <c r="D53" s="113"/>
      <c r="E53" s="1250" t="s">
        <v>45</v>
      </c>
      <c r="F53" s="1250"/>
      <c r="G53" s="1250"/>
      <c r="H53" s="1251"/>
      <c r="I53" s="114">
        <v>-1405</v>
      </c>
      <c r="J53" s="115">
        <v>-121</v>
      </c>
      <c r="K53" s="115">
        <v>-1079</v>
      </c>
      <c r="L53" s="115">
        <v>-2292</v>
      </c>
      <c r="M53" s="116">
        <v>-4058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jODf8qeAJQ1q3xLLBT4TAgp7S+nJDaFKKaKcu/d3tv4j61n2NxJwUeOnyZJ6oQK2kFP7rGwT6vZ4z4Atwcpw==" saltValue="j/aTuXrxoWzKKAVNpYI0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1602</v>
      </c>
      <c r="G55" s="128">
        <v>1805</v>
      </c>
      <c r="H55" s="129">
        <v>2017</v>
      </c>
    </row>
    <row r="56" spans="2:8" ht="52.5" customHeight="1" x14ac:dyDescent="0.15">
      <c r="B56" s="130"/>
      <c r="C56" s="1269" t="s">
        <v>49</v>
      </c>
      <c r="D56" s="1269"/>
      <c r="E56" s="1270"/>
      <c r="F56" s="131">
        <v>51</v>
      </c>
      <c r="G56" s="131">
        <v>51</v>
      </c>
      <c r="H56" s="132">
        <v>51</v>
      </c>
    </row>
    <row r="57" spans="2:8" ht="53.25" customHeight="1" x14ac:dyDescent="0.15">
      <c r="B57" s="130"/>
      <c r="C57" s="1271" t="s">
        <v>50</v>
      </c>
      <c r="D57" s="1271"/>
      <c r="E57" s="1272"/>
      <c r="F57" s="133">
        <v>3235</v>
      </c>
      <c r="G57" s="133">
        <v>3512</v>
      </c>
      <c r="H57" s="134">
        <v>3982</v>
      </c>
    </row>
    <row r="58" spans="2:8" ht="45.75" customHeight="1" x14ac:dyDescent="0.15">
      <c r="B58" s="135"/>
      <c r="C58" s="1259" t="s">
        <v>589</v>
      </c>
      <c r="D58" s="1260"/>
      <c r="E58" s="1261"/>
      <c r="F58" s="136">
        <v>2055</v>
      </c>
      <c r="G58" s="136">
        <v>2315</v>
      </c>
      <c r="H58" s="137">
        <v>2515</v>
      </c>
    </row>
    <row r="59" spans="2:8" ht="45.75" customHeight="1" x14ac:dyDescent="0.15">
      <c r="B59" s="135"/>
      <c r="C59" s="1259" t="s">
        <v>590</v>
      </c>
      <c r="D59" s="1260"/>
      <c r="E59" s="1261"/>
      <c r="F59" s="136">
        <v>727</v>
      </c>
      <c r="G59" s="136">
        <v>733</v>
      </c>
      <c r="H59" s="137">
        <v>738</v>
      </c>
    </row>
    <row r="60" spans="2:8" ht="45.75" customHeight="1" x14ac:dyDescent="0.15">
      <c r="B60" s="135"/>
      <c r="C60" s="1259" t="s">
        <v>591</v>
      </c>
      <c r="D60" s="1260"/>
      <c r="E60" s="1261"/>
      <c r="F60" s="136">
        <v>308</v>
      </c>
      <c r="G60" s="136">
        <v>307</v>
      </c>
      <c r="H60" s="137">
        <v>306</v>
      </c>
    </row>
    <row r="61" spans="2:8" ht="45.75" customHeight="1" x14ac:dyDescent="0.15">
      <c r="B61" s="135"/>
      <c r="C61" s="1259" t="s">
        <v>592</v>
      </c>
      <c r="D61" s="1260"/>
      <c r="E61" s="1261"/>
      <c r="F61" s="136" t="s">
        <v>594</v>
      </c>
      <c r="G61" s="136" t="s">
        <v>594</v>
      </c>
      <c r="H61" s="137">
        <v>250</v>
      </c>
    </row>
    <row r="62" spans="2:8" ht="45.75" customHeight="1" thickBot="1" x14ac:dyDescent="0.2">
      <c r="B62" s="138"/>
      <c r="C62" s="1262" t="s">
        <v>593</v>
      </c>
      <c r="D62" s="1263"/>
      <c r="E62" s="1264"/>
      <c r="F62" s="139">
        <v>92</v>
      </c>
      <c r="G62" s="139">
        <v>93</v>
      </c>
      <c r="H62" s="140">
        <v>92</v>
      </c>
    </row>
    <row r="63" spans="2:8" ht="52.5" customHeight="1" thickBot="1" x14ac:dyDescent="0.2">
      <c r="B63" s="141"/>
      <c r="C63" s="1265" t="s">
        <v>51</v>
      </c>
      <c r="D63" s="1265"/>
      <c r="E63" s="1266"/>
      <c r="F63" s="142">
        <v>4889</v>
      </c>
      <c r="G63" s="142">
        <v>5369</v>
      </c>
      <c r="H63" s="143">
        <v>6050</v>
      </c>
    </row>
    <row r="64" spans="2:8" ht="15" customHeight="1" x14ac:dyDescent="0.15"/>
  </sheetData>
  <sheetProtection algorithmName="SHA-512" hashValue="arO+KwQ2FjrK1dlfa4Cln0/om9/dXkwhlz5e2BMcfDuzUrAkbUwwoUxRKpnW5R0ygXtC2RI/XdB5VS5Yg+9ocA==" saltValue="nQWL867yXjzjBbqOF6vj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4"/>
      <c r="B1" s="1333"/>
      <c r="DD1" s="1273"/>
      <c r="DE1" s="1273"/>
    </row>
    <row r="2" spans="1:143" ht="25.5" customHeight="1" x14ac:dyDescent="0.15">
      <c r="A2" s="1332"/>
      <c r="C2" s="1332"/>
      <c r="O2" s="1332"/>
      <c r="P2" s="1332"/>
      <c r="Q2" s="1332"/>
      <c r="R2" s="1332"/>
      <c r="S2" s="1332"/>
      <c r="T2" s="1332"/>
      <c r="U2" s="1332"/>
      <c r="V2" s="1332"/>
      <c r="W2" s="1332"/>
      <c r="X2" s="1332"/>
      <c r="Y2" s="1332"/>
      <c r="Z2" s="1332"/>
      <c r="AA2" s="1332"/>
      <c r="AB2" s="1332"/>
      <c r="AC2" s="1332"/>
      <c r="AD2" s="1332"/>
      <c r="AE2" s="1332"/>
      <c r="AF2" s="1332"/>
      <c r="AG2" s="1332"/>
      <c r="AH2" s="1332"/>
      <c r="AI2" s="1332"/>
      <c r="AU2" s="1332"/>
      <c r="BG2" s="1332"/>
      <c r="BS2" s="1332"/>
      <c r="CE2" s="1332"/>
      <c r="CQ2" s="1332"/>
      <c r="DD2" s="1273"/>
      <c r="DE2" s="1273"/>
    </row>
    <row r="3" spans="1:143" ht="25.5" customHeight="1" x14ac:dyDescent="0.15">
      <c r="A3" s="1332"/>
      <c r="C3" s="1332"/>
      <c r="O3" s="1332"/>
      <c r="P3" s="1332"/>
      <c r="Q3" s="1332"/>
      <c r="R3" s="1332"/>
      <c r="S3" s="1332"/>
      <c r="T3" s="1332"/>
      <c r="U3" s="1332"/>
      <c r="V3" s="1332"/>
      <c r="W3" s="1332"/>
      <c r="X3" s="1332"/>
      <c r="Y3" s="1332"/>
      <c r="Z3" s="1332"/>
      <c r="AA3" s="1332"/>
      <c r="AB3" s="1332"/>
      <c r="AC3" s="1332"/>
      <c r="AD3" s="1332"/>
      <c r="AE3" s="1332"/>
      <c r="AF3" s="1332"/>
      <c r="AG3" s="1332"/>
      <c r="AH3" s="1332"/>
      <c r="AI3" s="1332"/>
      <c r="AU3" s="1332"/>
      <c r="BG3" s="1332"/>
      <c r="BS3" s="1332"/>
      <c r="CE3" s="1332"/>
      <c r="CQ3" s="1332"/>
      <c r="DD3" s="1273"/>
      <c r="DE3" s="1273"/>
    </row>
    <row r="4" spans="1:143" s="292" customFormat="1" ht="13.5" x14ac:dyDescent="0.15">
      <c r="A4" s="1332"/>
      <c r="B4" s="1332"/>
      <c r="C4" s="1332"/>
      <c r="D4" s="1332"/>
      <c r="E4" s="1332"/>
      <c r="F4" s="1332"/>
      <c r="G4" s="1332"/>
      <c r="H4" s="1332"/>
      <c r="I4" s="1332"/>
      <c r="J4" s="1332"/>
      <c r="K4" s="1332"/>
      <c r="L4" s="1332"/>
      <c r="M4" s="1332"/>
      <c r="N4" s="1332"/>
      <c r="O4" s="1332"/>
      <c r="P4" s="1332"/>
      <c r="Q4" s="1332"/>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332"/>
      <c r="BX4" s="1332"/>
      <c r="BY4" s="1332"/>
      <c r="BZ4" s="1332"/>
      <c r="CA4" s="1332"/>
      <c r="CB4" s="1332"/>
      <c r="CC4" s="1332"/>
      <c r="CD4" s="1332"/>
      <c r="CE4" s="1332"/>
      <c r="CF4" s="1332"/>
      <c r="CG4" s="1332"/>
      <c r="CH4" s="1332"/>
      <c r="CI4" s="1332"/>
      <c r="CJ4" s="1332"/>
      <c r="CK4" s="1332"/>
      <c r="CL4" s="1332"/>
      <c r="CM4" s="1332"/>
      <c r="CN4" s="1332"/>
      <c r="CO4" s="1332"/>
      <c r="CP4" s="1332"/>
      <c r="CQ4" s="1332"/>
      <c r="CR4" s="1332"/>
      <c r="CS4" s="1332"/>
      <c r="CT4" s="1332"/>
      <c r="CU4" s="1332"/>
      <c r="CV4" s="1332"/>
      <c r="CW4" s="1332"/>
      <c r="CX4" s="1332"/>
      <c r="CY4" s="1332"/>
      <c r="CZ4" s="1332"/>
      <c r="DA4" s="1332"/>
      <c r="DB4" s="1332"/>
      <c r="DC4" s="1332"/>
      <c r="DD4" s="1332"/>
      <c r="DE4" s="1332"/>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2"/>
      <c r="B5" s="1332"/>
      <c r="C5" s="1332"/>
      <c r="D5" s="1332"/>
      <c r="E5" s="1332"/>
      <c r="F5" s="1332"/>
      <c r="G5" s="1332"/>
      <c r="H5" s="1332"/>
      <c r="I5" s="1332"/>
      <c r="J5" s="1332"/>
      <c r="K5" s="1332"/>
      <c r="L5" s="1332"/>
      <c r="M5" s="1332"/>
      <c r="N5" s="1332"/>
      <c r="O5" s="1332"/>
      <c r="P5" s="1332"/>
      <c r="Q5" s="1332"/>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c r="AQ5" s="1332"/>
      <c r="AR5" s="1332"/>
      <c r="AS5" s="1332"/>
      <c r="AT5" s="1332"/>
      <c r="AU5" s="1332"/>
      <c r="AV5" s="1332"/>
      <c r="AW5" s="1332"/>
      <c r="AX5" s="1332"/>
      <c r="AY5" s="1332"/>
      <c r="AZ5" s="1332"/>
      <c r="BA5" s="1332"/>
      <c r="BB5" s="1332"/>
      <c r="BC5" s="1332"/>
      <c r="BD5" s="1332"/>
      <c r="BE5" s="1332"/>
      <c r="BF5" s="1332"/>
      <c r="BG5" s="1332"/>
      <c r="BH5" s="1332"/>
      <c r="BI5" s="1332"/>
      <c r="BJ5" s="1332"/>
      <c r="BK5" s="1332"/>
      <c r="BL5" s="1332"/>
      <c r="BM5" s="1332"/>
      <c r="BN5" s="1332"/>
      <c r="BO5" s="1332"/>
      <c r="BP5" s="1332"/>
      <c r="BQ5" s="1332"/>
      <c r="BR5" s="1332"/>
      <c r="BS5" s="1332"/>
      <c r="BT5" s="1332"/>
      <c r="BU5" s="1332"/>
      <c r="BV5" s="1332"/>
      <c r="BW5" s="1332"/>
      <c r="BX5" s="1332"/>
      <c r="BY5" s="1332"/>
      <c r="BZ5" s="1332"/>
      <c r="CA5" s="1332"/>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2"/>
      <c r="B6" s="1332"/>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c r="AM6" s="1332"/>
      <c r="AN6" s="1332"/>
      <c r="AO6" s="1332"/>
      <c r="AP6" s="1332"/>
      <c r="AQ6" s="1332"/>
      <c r="AR6" s="1332"/>
      <c r="AS6" s="1332"/>
      <c r="AT6" s="1332"/>
      <c r="AU6" s="1332"/>
      <c r="AV6" s="1332"/>
      <c r="AW6" s="1332"/>
      <c r="AX6" s="1332"/>
      <c r="AY6" s="1332"/>
      <c r="AZ6" s="1332"/>
      <c r="BA6" s="1332"/>
      <c r="BB6" s="1332"/>
      <c r="BC6" s="1332"/>
      <c r="BD6" s="1332"/>
      <c r="BE6" s="1332"/>
      <c r="BF6" s="1332"/>
      <c r="BG6" s="1332"/>
      <c r="BH6" s="1332"/>
      <c r="BI6" s="1332"/>
      <c r="BJ6" s="1332"/>
      <c r="BK6" s="1332"/>
      <c r="BL6" s="1332"/>
      <c r="BM6" s="1332"/>
      <c r="BN6" s="1332"/>
      <c r="BO6" s="1332"/>
      <c r="BP6" s="1332"/>
      <c r="BQ6" s="1332"/>
      <c r="BR6" s="1332"/>
      <c r="BS6" s="1332"/>
      <c r="BT6" s="1332"/>
      <c r="BU6" s="1332"/>
      <c r="BV6" s="1332"/>
      <c r="BW6" s="1332"/>
      <c r="BX6" s="1332"/>
      <c r="BY6" s="1332"/>
      <c r="BZ6" s="1332"/>
      <c r="CA6" s="1332"/>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2"/>
      <c r="B7" s="1332"/>
      <c r="C7" s="1332"/>
      <c r="D7" s="1332"/>
      <c r="E7" s="1332"/>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c r="AG7" s="1332"/>
      <c r="AH7" s="1332"/>
      <c r="AI7" s="1332"/>
      <c r="AJ7" s="1332"/>
      <c r="AK7" s="1332"/>
      <c r="AL7" s="1332"/>
      <c r="AM7" s="1332"/>
      <c r="AN7" s="1332"/>
      <c r="AO7" s="1332"/>
      <c r="AP7" s="1332"/>
      <c r="AQ7" s="1332"/>
      <c r="AR7" s="1332"/>
      <c r="AS7" s="1332"/>
      <c r="AT7" s="1332"/>
      <c r="AU7" s="1332"/>
      <c r="AV7" s="1332"/>
      <c r="AW7" s="1332"/>
      <c r="AX7" s="1332"/>
      <c r="AY7" s="1332"/>
      <c r="AZ7" s="1332"/>
      <c r="BA7" s="1332"/>
      <c r="BB7" s="1332"/>
      <c r="BC7" s="1332"/>
      <c r="BD7" s="1332"/>
      <c r="BE7" s="1332"/>
      <c r="BF7" s="1332"/>
      <c r="BG7" s="1332"/>
      <c r="BH7" s="1332"/>
      <c r="BI7" s="1332"/>
      <c r="BJ7" s="1332"/>
      <c r="BK7" s="1332"/>
      <c r="BL7" s="1332"/>
      <c r="BM7" s="1332"/>
      <c r="BN7" s="1332"/>
      <c r="BO7" s="1332"/>
      <c r="BP7" s="1332"/>
      <c r="BQ7" s="1332"/>
      <c r="BR7" s="1332"/>
      <c r="BS7" s="1332"/>
      <c r="BT7" s="1332"/>
      <c r="BU7" s="1332"/>
      <c r="BV7" s="1332"/>
      <c r="BW7" s="1332"/>
      <c r="BX7" s="1332"/>
      <c r="BY7" s="1332"/>
      <c r="BZ7" s="1332"/>
      <c r="CA7" s="1332"/>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c r="AL8" s="1332"/>
      <c r="AM8" s="1332"/>
      <c r="AN8" s="1332"/>
      <c r="AO8" s="1332"/>
      <c r="AP8" s="1332"/>
      <c r="AQ8" s="1332"/>
      <c r="AR8" s="1332"/>
      <c r="AS8" s="1332"/>
      <c r="AT8" s="1332"/>
      <c r="AU8" s="1332"/>
      <c r="AV8" s="1332"/>
      <c r="AW8" s="1332"/>
      <c r="AX8" s="1332"/>
      <c r="AY8" s="1332"/>
      <c r="AZ8" s="1332"/>
      <c r="BA8" s="1332"/>
      <c r="BB8" s="1332"/>
      <c r="BC8" s="1332"/>
      <c r="BD8" s="1332"/>
      <c r="BE8" s="1332"/>
      <c r="BF8" s="1332"/>
      <c r="BG8" s="1332"/>
      <c r="BH8" s="1332"/>
      <c r="BI8" s="1332"/>
      <c r="BJ8" s="1332"/>
      <c r="BK8" s="1332"/>
      <c r="BL8" s="1332"/>
      <c r="BM8" s="1332"/>
      <c r="BN8" s="1332"/>
      <c r="BO8" s="1332"/>
      <c r="BP8" s="1332"/>
      <c r="BQ8" s="1332"/>
      <c r="BR8" s="1332"/>
      <c r="BS8" s="1332"/>
      <c r="BT8" s="1332"/>
      <c r="BU8" s="1332"/>
      <c r="BV8" s="1332"/>
      <c r="BW8" s="1332"/>
      <c r="BX8" s="1332"/>
      <c r="BY8" s="1332"/>
      <c r="BZ8" s="1332"/>
      <c r="CA8" s="1332"/>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2"/>
      <c r="B9" s="1332"/>
      <c r="C9" s="1332"/>
      <c r="D9" s="1332"/>
      <c r="E9" s="1332"/>
      <c r="F9" s="1332"/>
      <c r="G9" s="1332"/>
      <c r="H9" s="1332"/>
      <c r="I9" s="1332"/>
      <c r="J9" s="1332"/>
      <c r="K9" s="1332"/>
      <c r="L9" s="1332"/>
      <c r="M9" s="1332"/>
      <c r="N9" s="1332"/>
      <c r="O9" s="1332"/>
      <c r="P9" s="1332"/>
      <c r="Q9" s="1332"/>
      <c r="R9" s="1332"/>
      <c r="S9" s="1332"/>
      <c r="T9" s="1332"/>
      <c r="U9" s="1332"/>
      <c r="V9" s="1332"/>
      <c r="W9" s="1332"/>
      <c r="X9" s="1332"/>
      <c r="Y9" s="1332"/>
      <c r="Z9" s="1332"/>
      <c r="AA9" s="1332"/>
      <c r="AB9" s="1332"/>
      <c r="AC9" s="1332"/>
      <c r="AD9" s="1332"/>
      <c r="AE9" s="1332"/>
      <c r="AF9" s="1332"/>
      <c r="AG9" s="1332"/>
      <c r="AH9" s="1332"/>
      <c r="AI9" s="1332"/>
      <c r="AJ9" s="1332"/>
      <c r="AK9" s="1332"/>
      <c r="AL9" s="1332"/>
      <c r="AM9" s="1332"/>
      <c r="AN9" s="1332"/>
      <c r="AO9" s="1332"/>
      <c r="AP9" s="1332"/>
      <c r="AQ9" s="1332"/>
      <c r="AR9" s="1332"/>
      <c r="AS9" s="1332"/>
      <c r="AT9" s="1332"/>
      <c r="AU9" s="1332"/>
      <c r="AV9" s="1332"/>
      <c r="AW9" s="1332"/>
      <c r="AX9" s="1332"/>
      <c r="AY9" s="1332"/>
      <c r="AZ9" s="1332"/>
      <c r="BA9" s="1332"/>
      <c r="BB9" s="1332"/>
      <c r="BC9" s="1332"/>
      <c r="BD9" s="1332"/>
      <c r="BE9" s="1332"/>
      <c r="BF9" s="1332"/>
      <c r="BG9" s="1332"/>
      <c r="BH9" s="1332"/>
      <c r="BI9" s="1332"/>
      <c r="BJ9" s="1332"/>
      <c r="BK9" s="1332"/>
      <c r="BL9" s="1332"/>
      <c r="BM9" s="1332"/>
      <c r="BN9" s="1332"/>
      <c r="BO9" s="1332"/>
      <c r="BP9" s="1332"/>
      <c r="BQ9" s="1332"/>
      <c r="BR9" s="1332"/>
      <c r="BS9" s="1332"/>
      <c r="BT9" s="1332"/>
      <c r="BU9" s="1332"/>
      <c r="BV9" s="1332"/>
      <c r="BW9" s="1332"/>
      <c r="BX9" s="1332"/>
      <c r="BY9" s="1332"/>
      <c r="BZ9" s="1332"/>
      <c r="CA9" s="1332"/>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c r="AO10" s="1332"/>
      <c r="AP10" s="1332"/>
      <c r="AQ10" s="1332"/>
      <c r="AR10" s="1332"/>
      <c r="AS10" s="1332"/>
      <c r="AT10" s="1332"/>
      <c r="AU10" s="1332"/>
      <c r="AV10" s="1332"/>
      <c r="AW10" s="1332"/>
      <c r="AX10" s="1332"/>
      <c r="AY10" s="1332"/>
      <c r="AZ10" s="1332"/>
      <c r="BA10" s="1332"/>
      <c r="BB10" s="1332"/>
      <c r="BC10" s="1332"/>
      <c r="BD10" s="1332"/>
      <c r="BE10" s="1332"/>
      <c r="BF10" s="1332"/>
      <c r="BG10" s="1332"/>
      <c r="BH10" s="1332"/>
      <c r="BI10" s="1332"/>
      <c r="BJ10" s="1332"/>
      <c r="BK10" s="1332"/>
      <c r="BL10" s="1332"/>
      <c r="BM10" s="1332"/>
      <c r="BN10" s="1332"/>
      <c r="BO10" s="1332"/>
      <c r="BP10" s="1332"/>
      <c r="BQ10" s="1332"/>
      <c r="BR10" s="1332"/>
      <c r="BS10" s="1332"/>
      <c r="BT10" s="1332"/>
      <c r="BU10" s="1332"/>
      <c r="BV10" s="1332"/>
      <c r="BW10" s="1332"/>
      <c r="BX10" s="1332"/>
      <c r="BY10" s="1332"/>
      <c r="BZ10" s="1332"/>
      <c r="CA10" s="1332"/>
      <c r="CB10" s="1332"/>
      <c r="CC10" s="1332"/>
      <c r="CD10" s="1332"/>
      <c r="CE10" s="1332"/>
      <c r="CF10" s="1332"/>
      <c r="CG10" s="1332"/>
      <c r="CH10" s="1332"/>
      <c r="CI10" s="1332"/>
      <c r="CJ10" s="1332"/>
      <c r="CK10" s="1332"/>
      <c r="CL10" s="1332"/>
      <c r="CM10" s="1332"/>
      <c r="CN10" s="1332"/>
      <c r="CO10" s="1332"/>
      <c r="CP10" s="1332"/>
      <c r="CQ10" s="1332"/>
      <c r="CR10" s="1332"/>
      <c r="CS10" s="1332"/>
      <c r="CT10" s="1332"/>
      <c r="CU10" s="1332"/>
      <c r="CV10" s="1332"/>
      <c r="CW10" s="1332"/>
      <c r="CX10" s="1332"/>
      <c r="CY10" s="1332"/>
      <c r="CZ10" s="1332"/>
      <c r="DA10" s="1332"/>
      <c r="DB10" s="1332"/>
      <c r="DC10" s="1332"/>
      <c r="DD10" s="1332"/>
      <c r="DE10" s="1332"/>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c r="AO11" s="1332"/>
      <c r="AP11" s="1332"/>
      <c r="AQ11" s="1332"/>
      <c r="AR11" s="1332"/>
      <c r="AS11" s="1332"/>
      <c r="AT11" s="1332"/>
      <c r="AU11" s="1332"/>
      <c r="AV11" s="1332"/>
      <c r="AW11" s="1332"/>
      <c r="AX11" s="1332"/>
      <c r="AY11" s="1332"/>
      <c r="AZ11" s="1332"/>
      <c r="BA11" s="1332"/>
      <c r="BB11" s="1332"/>
      <c r="BC11" s="1332"/>
      <c r="BD11" s="1332"/>
      <c r="BE11" s="1332"/>
      <c r="BF11" s="1332"/>
      <c r="BG11" s="1332"/>
      <c r="BH11" s="1332"/>
      <c r="BI11" s="1332"/>
      <c r="BJ11" s="1332"/>
      <c r="BK11" s="1332"/>
      <c r="BL11" s="1332"/>
      <c r="BM11" s="1332"/>
      <c r="BN11" s="1332"/>
      <c r="BO11" s="1332"/>
      <c r="BP11" s="1332"/>
      <c r="BQ11" s="1332"/>
      <c r="BR11" s="1332"/>
      <c r="BS11" s="1332"/>
      <c r="BT11" s="1332"/>
      <c r="BU11" s="1332"/>
      <c r="BV11" s="1332"/>
      <c r="BW11" s="1332"/>
      <c r="BX11" s="1332"/>
      <c r="BY11" s="1332"/>
      <c r="BZ11" s="1332"/>
      <c r="CA11" s="1332"/>
      <c r="CB11" s="1332"/>
      <c r="CC11" s="1332"/>
      <c r="CD11" s="1332"/>
      <c r="CE11" s="1332"/>
      <c r="CF11" s="1332"/>
      <c r="CG11" s="1332"/>
      <c r="CH11" s="1332"/>
      <c r="CI11" s="1332"/>
      <c r="CJ11" s="1332"/>
      <c r="CK11" s="1332"/>
      <c r="CL11" s="1332"/>
      <c r="CM11" s="1332"/>
      <c r="CN11" s="1332"/>
      <c r="CO11" s="1332"/>
      <c r="CP11" s="1332"/>
      <c r="CQ11" s="1332"/>
      <c r="CR11" s="1332"/>
      <c r="CS11" s="1332"/>
      <c r="CT11" s="1332"/>
      <c r="CU11" s="1332"/>
      <c r="CV11" s="1332"/>
      <c r="CW11" s="1332"/>
      <c r="CX11" s="1332"/>
      <c r="CY11" s="1332"/>
      <c r="CZ11" s="1332"/>
      <c r="DA11" s="1332"/>
      <c r="DB11" s="1332"/>
      <c r="DC11" s="1332"/>
      <c r="DD11" s="1332"/>
      <c r="DE11" s="133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2"/>
      <c r="B12" s="1332"/>
      <c r="C12" s="1332"/>
      <c r="D12" s="1332"/>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2"/>
      <c r="AL12" s="1332"/>
      <c r="AM12" s="1332"/>
      <c r="AN12" s="1332"/>
      <c r="AO12" s="1332"/>
      <c r="AP12" s="1332"/>
      <c r="AQ12" s="1332"/>
      <c r="AR12" s="1332"/>
      <c r="AS12" s="1332"/>
      <c r="AT12" s="1332"/>
      <c r="AU12" s="1332"/>
      <c r="AV12" s="1332"/>
      <c r="AW12" s="1332"/>
      <c r="AX12" s="1332"/>
      <c r="AY12" s="1332"/>
      <c r="AZ12" s="1332"/>
      <c r="BA12" s="1332"/>
      <c r="BB12" s="1332"/>
      <c r="BC12" s="1332"/>
      <c r="BD12" s="1332"/>
      <c r="BE12" s="1332"/>
      <c r="BF12" s="1332"/>
      <c r="BG12" s="1332"/>
      <c r="BH12" s="1332"/>
      <c r="BI12" s="1332"/>
      <c r="BJ12" s="1332"/>
      <c r="BK12" s="1332"/>
      <c r="BL12" s="1332"/>
      <c r="BM12" s="1332"/>
      <c r="BN12" s="1332"/>
      <c r="BO12" s="1332"/>
      <c r="BP12" s="1332"/>
      <c r="BQ12" s="1332"/>
      <c r="BR12" s="1332"/>
      <c r="BS12" s="1332"/>
      <c r="BT12" s="1332"/>
      <c r="BU12" s="1332"/>
      <c r="BV12" s="1332"/>
      <c r="BW12" s="1332"/>
      <c r="BX12" s="1332"/>
      <c r="BY12" s="1332"/>
      <c r="BZ12" s="1332"/>
      <c r="CA12" s="1332"/>
      <c r="CB12" s="1332"/>
      <c r="CC12" s="1332"/>
      <c r="CD12" s="1332"/>
      <c r="CE12" s="1332"/>
      <c r="CF12" s="1332"/>
      <c r="CG12" s="1332"/>
      <c r="CH12" s="1332"/>
      <c r="CI12" s="1332"/>
      <c r="CJ12" s="1332"/>
      <c r="CK12" s="1332"/>
      <c r="CL12" s="1332"/>
      <c r="CM12" s="1332"/>
      <c r="CN12" s="1332"/>
      <c r="CO12" s="1332"/>
      <c r="CP12" s="1332"/>
      <c r="CQ12" s="1332"/>
      <c r="CR12" s="1332"/>
      <c r="CS12" s="1332"/>
      <c r="CT12" s="1332"/>
      <c r="CU12" s="1332"/>
      <c r="CV12" s="1332"/>
      <c r="CW12" s="1332"/>
      <c r="CX12" s="1332"/>
      <c r="CY12" s="1332"/>
      <c r="CZ12" s="1332"/>
      <c r="DA12" s="1332"/>
      <c r="DB12" s="1332"/>
      <c r="DC12" s="1332"/>
      <c r="DD12" s="1332"/>
      <c r="DE12" s="1332"/>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32"/>
      <c r="B13" s="1332"/>
      <c r="C13" s="1332"/>
      <c r="D13" s="1332"/>
      <c r="E13" s="1332"/>
      <c r="F13" s="1332"/>
      <c r="G13" s="1332"/>
      <c r="H13" s="1332"/>
      <c r="I13" s="1332"/>
      <c r="J13" s="1332"/>
      <c r="K13" s="1332"/>
      <c r="L13" s="1332"/>
      <c r="M13" s="1332"/>
      <c r="N13" s="1332"/>
      <c r="O13" s="1332"/>
      <c r="P13" s="1332"/>
      <c r="Q13" s="1332"/>
      <c r="R13" s="1332"/>
      <c r="S13" s="1332"/>
      <c r="T13" s="1332"/>
      <c r="U13" s="1332"/>
      <c r="V13" s="1332"/>
      <c r="W13" s="1332"/>
      <c r="X13" s="1332"/>
      <c r="Y13" s="1332"/>
      <c r="Z13" s="1332"/>
      <c r="AA13" s="1332"/>
      <c r="AB13" s="1332"/>
      <c r="AC13" s="1332"/>
      <c r="AD13" s="1332"/>
      <c r="AE13" s="1332"/>
      <c r="AF13" s="1332"/>
      <c r="AG13" s="1332"/>
      <c r="AH13" s="1332"/>
      <c r="AI13" s="1332"/>
      <c r="AJ13" s="1332"/>
      <c r="AK13" s="1332"/>
      <c r="AL13" s="1332"/>
      <c r="AM13" s="1332"/>
      <c r="AN13" s="1332"/>
      <c r="AO13" s="1332"/>
      <c r="AP13" s="1332"/>
      <c r="AQ13" s="1332"/>
      <c r="AR13" s="1332"/>
      <c r="AS13" s="1332"/>
      <c r="AT13" s="1332"/>
      <c r="AU13" s="1332"/>
      <c r="AV13" s="1332"/>
      <c r="AW13" s="1332"/>
      <c r="AX13" s="1332"/>
      <c r="AY13" s="1332"/>
      <c r="AZ13" s="1332"/>
      <c r="BA13" s="1332"/>
      <c r="BB13" s="1332"/>
      <c r="BC13" s="1332"/>
      <c r="BD13" s="1332"/>
      <c r="BE13" s="1332"/>
      <c r="BF13" s="1332"/>
      <c r="BG13" s="1332"/>
      <c r="BH13" s="1332"/>
      <c r="BI13" s="1332"/>
      <c r="BJ13" s="1332"/>
      <c r="BK13" s="1332"/>
      <c r="BL13" s="1332"/>
      <c r="BM13" s="1332"/>
      <c r="BN13" s="1332"/>
      <c r="BO13" s="1332"/>
      <c r="BP13" s="1332"/>
      <c r="BQ13" s="1332"/>
      <c r="BR13" s="1332"/>
      <c r="BS13" s="1332"/>
      <c r="BT13" s="1332"/>
      <c r="BU13" s="1332"/>
      <c r="BV13" s="1332"/>
      <c r="BW13" s="1332"/>
      <c r="BX13" s="1332"/>
      <c r="BY13" s="1332"/>
      <c r="BZ13" s="1332"/>
      <c r="CA13" s="1332"/>
      <c r="CB13" s="1332"/>
      <c r="CC13" s="1332"/>
      <c r="CD13" s="1332"/>
      <c r="CE13" s="1332"/>
      <c r="CF13" s="1332"/>
      <c r="CG13" s="1332"/>
      <c r="CH13" s="1332"/>
      <c r="CI13" s="1332"/>
      <c r="CJ13" s="1332"/>
      <c r="CK13" s="1332"/>
      <c r="CL13" s="1332"/>
      <c r="CM13" s="1332"/>
      <c r="CN13" s="1332"/>
      <c r="CO13" s="1332"/>
      <c r="CP13" s="1332"/>
      <c r="CQ13" s="1332"/>
      <c r="CR13" s="1332"/>
      <c r="CS13" s="1332"/>
      <c r="CT13" s="1332"/>
      <c r="CU13" s="1332"/>
      <c r="CV13" s="1332"/>
      <c r="CW13" s="1332"/>
      <c r="CX13" s="1332"/>
      <c r="CY13" s="1332"/>
      <c r="CZ13" s="1332"/>
      <c r="DA13" s="1332"/>
      <c r="DB13" s="1332"/>
      <c r="DC13" s="1332"/>
      <c r="DD13" s="1332"/>
      <c r="DE13" s="133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2"/>
      <c r="B14" s="1332"/>
      <c r="C14" s="1332"/>
      <c r="D14" s="1332"/>
      <c r="E14" s="1332"/>
      <c r="F14" s="1332"/>
      <c r="G14" s="1332"/>
      <c r="H14" s="1332"/>
      <c r="I14" s="1332"/>
      <c r="J14" s="1332"/>
      <c r="K14" s="1332"/>
      <c r="L14" s="1332"/>
      <c r="M14" s="1332"/>
      <c r="N14" s="1332"/>
      <c r="O14" s="1332"/>
      <c r="P14" s="1332"/>
      <c r="Q14" s="1332"/>
      <c r="R14" s="1332"/>
      <c r="S14" s="1332"/>
      <c r="T14" s="1332"/>
      <c r="U14" s="1332"/>
      <c r="V14" s="1332"/>
      <c r="W14" s="1332"/>
      <c r="X14" s="1332"/>
      <c r="Y14" s="1332"/>
      <c r="Z14" s="1332"/>
      <c r="AA14" s="1332"/>
      <c r="AB14" s="1332"/>
      <c r="AC14" s="1332"/>
      <c r="AD14" s="1332"/>
      <c r="AE14" s="1332"/>
      <c r="AF14" s="1332"/>
      <c r="AG14" s="1332"/>
      <c r="AH14" s="1332"/>
      <c r="AI14" s="1332"/>
      <c r="AJ14" s="1332"/>
      <c r="AK14" s="1332"/>
      <c r="AL14" s="1332"/>
      <c r="AM14" s="1332"/>
      <c r="AN14" s="1332"/>
      <c r="AO14" s="1332"/>
      <c r="AP14" s="1332"/>
      <c r="AQ14" s="1332"/>
      <c r="AR14" s="1332"/>
      <c r="AS14" s="1332"/>
      <c r="AT14" s="1332"/>
      <c r="AU14" s="1332"/>
      <c r="AV14" s="1332"/>
      <c r="AW14" s="1332"/>
      <c r="AX14" s="1332"/>
      <c r="AY14" s="1332"/>
      <c r="AZ14" s="1332"/>
      <c r="BA14" s="1332"/>
      <c r="BB14" s="1332"/>
      <c r="BC14" s="1332"/>
      <c r="BD14" s="1332"/>
      <c r="BE14" s="1332"/>
      <c r="BF14" s="1332"/>
      <c r="BG14" s="1332"/>
      <c r="BH14" s="1332"/>
      <c r="BI14" s="1332"/>
      <c r="BJ14" s="1332"/>
      <c r="BK14" s="1332"/>
      <c r="BL14" s="1332"/>
      <c r="BM14" s="1332"/>
      <c r="BN14" s="1332"/>
      <c r="BO14" s="1332"/>
      <c r="BP14" s="1332"/>
      <c r="BQ14" s="1332"/>
      <c r="BR14" s="1332"/>
      <c r="BS14" s="1332"/>
      <c r="BT14" s="1332"/>
      <c r="BU14" s="1332"/>
      <c r="BV14" s="1332"/>
      <c r="BW14" s="1332"/>
      <c r="BX14" s="1332"/>
      <c r="BY14" s="1332"/>
      <c r="BZ14" s="1332"/>
      <c r="CA14" s="1332"/>
      <c r="CB14" s="1332"/>
      <c r="CC14" s="1332"/>
      <c r="CD14" s="1332"/>
      <c r="CE14" s="1332"/>
      <c r="CF14" s="1332"/>
      <c r="CG14" s="1332"/>
      <c r="CH14" s="1332"/>
      <c r="CI14" s="1332"/>
      <c r="CJ14" s="1332"/>
      <c r="CK14" s="1332"/>
      <c r="CL14" s="1332"/>
      <c r="CM14" s="1332"/>
      <c r="CN14" s="1332"/>
      <c r="CO14" s="1332"/>
      <c r="CP14" s="1332"/>
      <c r="CQ14" s="1332"/>
      <c r="CR14" s="1332"/>
      <c r="CS14" s="1332"/>
      <c r="CT14" s="1332"/>
      <c r="CU14" s="1332"/>
      <c r="CV14" s="1332"/>
      <c r="CW14" s="1332"/>
      <c r="CX14" s="1332"/>
      <c r="CY14" s="1332"/>
      <c r="CZ14" s="1332"/>
      <c r="DA14" s="1332"/>
      <c r="DB14" s="1332"/>
      <c r="DC14" s="1332"/>
      <c r="DD14" s="1332"/>
      <c r="DE14" s="133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2"/>
      <c r="C15" s="1332"/>
      <c r="D15" s="1332"/>
      <c r="E15" s="1332"/>
      <c r="F15" s="1332"/>
      <c r="G15" s="1332"/>
      <c r="H15" s="1332"/>
      <c r="I15" s="1332"/>
      <c r="J15" s="1332"/>
      <c r="K15" s="1332"/>
      <c r="L15" s="1332"/>
      <c r="M15" s="1332"/>
      <c r="N15" s="1332"/>
      <c r="O15" s="1332"/>
      <c r="P15" s="1332"/>
      <c r="Q15" s="1332"/>
      <c r="R15" s="1332"/>
      <c r="S15" s="1332"/>
      <c r="T15" s="1332"/>
      <c r="U15" s="1332"/>
      <c r="V15" s="1332"/>
      <c r="W15" s="1332"/>
      <c r="X15" s="1332"/>
      <c r="Y15" s="1332"/>
      <c r="Z15" s="1332"/>
      <c r="AA15" s="1332"/>
      <c r="AB15" s="1332"/>
      <c r="AC15" s="1332"/>
      <c r="AD15" s="1332"/>
      <c r="AE15" s="1332"/>
      <c r="AF15" s="1332"/>
      <c r="AG15" s="1332"/>
      <c r="AH15" s="1332"/>
      <c r="AI15" s="1332"/>
      <c r="AJ15" s="1332"/>
      <c r="AK15" s="1332"/>
      <c r="AL15" s="1332"/>
      <c r="AM15" s="1332"/>
      <c r="AN15" s="1332"/>
      <c r="AO15" s="1332"/>
      <c r="AP15" s="1332"/>
      <c r="AQ15" s="1332"/>
      <c r="AR15" s="1332"/>
      <c r="AS15" s="1332"/>
      <c r="AT15" s="1332"/>
      <c r="AU15" s="1332"/>
      <c r="AV15" s="1332"/>
      <c r="AW15" s="1332"/>
      <c r="AX15" s="1332"/>
      <c r="AY15" s="1332"/>
      <c r="AZ15" s="1332"/>
      <c r="BA15" s="1332"/>
      <c r="BB15" s="1332"/>
      <c r="BC15" s="1332"/>
      <c r="BD15" s="1332"/>
      <c r="BE15" s="1332"/>
      <c r="BF15" s="1332"/>
      <c r="BG15" s="1332"/>
      <c r="BH15" s="1332"/>
      <c r="BI15" s="1332"/>
      <c r="BJ15" s="1332"/>
      <c r="BK15" s="1332"/>
      <c r="BL15" s="1332"/>
      <c r="BM15" s="1332"/>
      <c r="BN15" s="1332"/>
      <c r="BO15" s="1332"/>
      <c r="BP15" s="1332"/>
      <c r="BQ15" s="1332"/>
      <c r="BR15" s="1332"/>
      <c r="BS15" s="1332"/>
      <c r="BT15" s="1332"/>
      <c r="BU15" s="1332"/>
      <c r="BV15" s="1332"/>
      <c r="BW15" s="1332"/>
      <c r="BX15" s="1332"/>
      <c r="BY15" s="1332"/>
      <c r="BZ15" s="1332"/>
      <c r="CA15" s="1332"/>
      <c r="CB15" s="1332"/>
      <c r="CC15" s="1332"/>
      <c r="CD15" s="1332"/>
      <c r="CE15" s="1332"/>
      <c r="CF15" s="1332"/>
      <c r="CG15" s="1332"/>
      <c r="CH15" s="1332"/>
      <c r="CI15" s="1332"/>
      <c r="CJ15" s="1332"/>
      <c r="CK15" s="1332"/>
      <c r="CL15" s="1332"/>
      <c r="CM15" s="1332"/>
      <c r="CN15" s="1332"/>
      <c r="CO15" s="1332"/>
      <c r="CP15" s="1332"/>
      <c r="CQ15" s="1332"/>
      <c r="CR15" s="1332"/>
      <c r="CS15" s="1332"/>
      <c r="CT15" s="1332"/>
      <c r="CU15" s="1332"/>
      <c r="CV15" s="1332"/>
      <c r="CW15" s="1332"/>
      <c r="CX15" s="1332"/>
      <c r="CY15" s="1332"/>
      <c r="CZ15" s="1332"/>
      <c r="DA15" s="1332"/>
      <c r="DB15" s="1332"/>
      <c r="DC15" s="1332"/>
      <c r="DD15" s="1332"/>
      <c r="DE15" s="133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2"/>
      <c r="C16" s="1332"/>
      <c r="D16" s="1332"/>
      <c r="E16" s="1332"/>
      <c r="F16" s="1332"/>
      <c r="G16" s="1332"/>
      <c r="H16" s="1332"/>
      <c r="I16" s="1332"/>
      <c r="J16" s="1332"/>
      <c r="K16" s="1332"/>
      <c r="L16" s="1332"/>
      <c r="M16" s="1332"/>
      <c r="N16" s="1332"/>
      <c r="O16" s="1332"/>
      <c r="P16" s="1332"/>
      <c r="Q16" s="1332"/>
      <c r="R16" s="1332"/>
      <c r="S16" s="1332"/>
      <c r="T16" s="1332"/>
      <c r="U16" s="1332"/>
      <c r="V16" s="1332"/>
      <c r="W16" s="1332"/>
      <c r="X16" s="1332"/>
      <c r="Y16" s="1332"/>
      <c r="Z16" s="1332"/>
      <c r="AA16" s="1332"/>
      <c r="AB16" s="1332"/>
      <c r="AC16" s="1332"/>
      <c r="AD16" s="1332"/>
      <c r="AE16" s="1332"/>
      <c r="AF16" s="1332"/>
      <c r="AG16" s="1332"/>
      <c r="AH16" s="1332"/>
      <c r="AI16" s="1332"/>
      <c r="AJ16" s="1332"/>
      <c r="AK16" s="1332"/>
      <c r="AL16" s="1332"/>
      <c r="AM16" s="1332"/>
      <c r="AN16" s="1332"/>
      <c r="AO16" s="1332"/>
      <c r="AP16" s="1332"/>
      <c r="AQ16" s="1332"/>
      <c r="AR16" s="1332"/>
      <c r="AS16" s="1332"/>
      <c r="AT16" s="1332"/>
      <c r="AU16" s="1332"/>
      <c r="AV16" s="1332"/>
      <c r="AW16" s="1332"/>
      <c r="AX16" s="1332"/>
      <c r="AY16" s="1332"/>
      <c r="AZ16" s="1332"/>
      <c r="BA16" s="1332"/>
      <c r="BB16" s="1332"/>
      <c r="BC16" s="1332"/>
      <c r="BD16" s="1332"/>
      <c r="BE16" s="1332"/>
      <c r="BF16" s="1332"/>
      <c r="BG16" s="1332"/>
      <c r="BH16" s="1332"/>
      <c r="BI16" s="1332"/>
      <c r="BJ16" s="1332"/>
      <c r="BK16" s="1332"/>
      <c r="BL16" s="1332"/>
      <c r="BM16" s="1332"/>
      <c r="BN16" s="1332"/>
      <c r="BO16" s="1332"/>
      <c r="BP16" s="1332"/>
      <c r="BQ16" s="1332"/>
      <c r="BR16" s="1332"/>
      <c r="BS16" s="1332"/>
      <c r="BT16" s="1332"/>
      <c r="BU16" s="1332"/>
      <c r="BV16" s="1332"/>
      <c r="BW16" s="1332"/>
      <c r="BX16" s="1332"/>
      <c r="BY16" s="1332"/>
      <c r="BZ16" s="1332"/>
      <c r="CA16" s="1332"/>
      <c r="CB16" s="1332"/>
      <c r="CC16" s="1332"/>
      <c r="CD16" s="1332"/>
      <c r="CE16" s="1332"/>
      <c r="CF16" s="1332"/>
      <c r="CG16" s="1332"/>
      <c r="CH16" s="1332"/>
      <c r="CI16" s="1332"/>
      <c r="CJ16" s="1332"/>
      <c r="CK16" s="1332"/>
      <c r="CL16" s="1332"/>
      <c r="CM16" s="1332"/>
      <c r="CN16" s="1332"/>
      <c r="CO16" s="1332"/>
      <c r="CP16" s="1332"/>
      <c r="CQ16" s="1332"/>
      <c r="CR16" s="1332"/>
      <c r="CS16" s="1332"/>
      <c r="CT16" s="1332"/>
      <c r="CU16" s="1332"/>
      <c r="CV16" s="1332"/>
      <c r="CW16" s="1332"/>
      <c r="CX16" s="1332"/>
      <c r="CY16" s="1332"/>
      <c r="CZ16" s="1332"/>
      <c r="DA16" s="1332"/>
      <c r="DB16" s="1332"/>
      <c r="DC16" s="1332"/>
      <c r="DD16" s="1332"/>
      <c r="DE16" s="133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2"/>
      <c r="C17" s="1332"/>
      <c r="D17" s="1332"/>
      <c r="E17" s="1332"/>
      <c r="F17" s="1332"/>
      <c r="G17" s="1332"/>
      <c r="H17" s="1332"/>
      <c r="I17" s="1332"/>
      <c r="J17" s="1332"/>
      <c r="K17" s="1332"/>
      <c r="L17" s="1332"/>
      <c r="M17" s="1332"/>
      <c r="N17" s="1332"/>
      <c r="O17" s="1332"/>
      <c r="P17" s="1332"/>
      <c r="Q17" s="1332"/>
      <c r="R17" s="1332"/>
      <c r="S17" s="1332"/>
      <c r="T17" s="1332"/>
      <c r="U17" s="1332"/>
      <c r="V17" s="1332"/>
      <c r="W17" s="1332"/>
      <c r="X17" s="1332"/>
      <c r="Y17" s="1332"/>
      <c r="Z17" s="1332"/>
      <c r="AA17" s="1332"/>
      <c r="AB17" s="1332"/>
      <c r="AC17" s="1332"/>
      <c r="AD17" s="1332"/>
      <c r="AE17" s="1332"/>
      <c r="AF17" s="1332"/>
      <c r="AG17" s="1332"/>
      <c r="AH17" s="1332"/>
      <c r="AI17" s="1332"/>
      <c r="AJ17" s="1332"/>
      <c r="AK17" s="1332"/>
      <c r="AL17" s="1332"/>
      <c r="AM17" s="1332"/>
      <c r="AN17" s="1332"/>
      <c r="AO17" s="1332"/>
      <c r="AP17" s="1332"/>
      <c r="AQ17" s="1332"/>
      <c r="AR17" s="1332"/>
      <c r="AS17" s="1332"/>
      <c r="AT17" s="1332"/>
      <c r="AU17" s="1332"/>
      <c r="AV17" s="1332"/>
      <c r="AW17" s="1332"/>
      <c r="AX17" s="1332"/>
      <c r="AY17" s="1332"/>
      <c r="AZ17" s="1332"/>
      <c r="BA17" s="1332"/>
      <c r="BB17" s="1332"/>
      <c r="BC17" s="1332"/>
      <c r="BD17" s="1332"/>
      <c r="BE17" s="1332"/>
      <c r="BF17" s="1332"/>
      <c r="BG17" s="1332"/>
      <c r="BH17" s="1332"/>
      <c r="BI17" s="1332"/>
      <c r="BJ17" s="1332"/>
      <c r="BK17" s="1332"/>
      <c r="BL17" s="1332"/>
      <c r="BM17" s="1332"/>
      <c r="BN17" s="1332"/>
      <c r="BO17" s="1332"/>
      <c r="BP17" s="1332"/>
      <c r="BQ17" s="1332"/>
      <c r="BR17" s="1332"/>
      <c r="BS17" s="1332"/>
      <c r="BT17" s="1332"/>
      <c r="BU17" s="1332"/>
      <c r="BV17" s="1332"/>
      <c r="BW17" s="1332"/>
      <c r="BX17" s="1332"/>
      <c r="BY17" s="1332"/>
      <c r="BZ17" s="1332"/>
      <c r="CA17" s="1332"/>
      <c r="CB17" s="1332"/>
      <c r="CC17" s="1332"/>
      <c r="CD17" s="1332"/>
      <c r="CE17" s="1332"/>
      <c r="CF17" s="1332"/>
      <c r="CG17" s="1332"/>
      <c r="CH17" s="1332"/>
      <c r="CI17" s="1332"/>
      <c r="CJ17" s="1332"/>
      <c r="CK17" s="1332"/>
      <c r="CL17" s="1332"/>
      <c r="CM17" s="1332"/>
      <c r="CN17" s="1332"/>
      <c r="CO17" s="1332"/>
      <c r="CP17" s="1332"/>
      <c r="CQ17" s="1332"/>
      <c r="CR17" s="1332"/>
      <c r="CS17" s="1332"/>
      <c r="CT17" s="1332"/>
      <c r="CU17" s="1332"/>
      <c r="CV17" s="1332"/>
      <c r="CW17" s="1332"/>
      <c r="CX17" s="1332"/>
      <c r="CY17" s="1332"/>
      <c r="CZ17" s="1332"/>
      <c r="DA17" s="1332"/>
      <c r="DB17" s="1332"/>
      <c r="DC17" s="1332"/>
      <c r="DD17" s="1332"/>
      <c r="DE17" s="133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2"/>
      <c r="C18" s="1332"/>
      <c r="D18" s="1332"/>
      <c r="E18" s="1332"/>
      <c r="F18" s="1332"/>
      <c r="G18" s="1332"/>
      <c r="H18" s="1332"/>
      <c r="I18" s="1332"/>
      <c r="J18" s="1332"/>
      <c r="K18" s="1332"/>
      <c r="L18" s="1332"/>
      <c r="M18" s="1332"/>
      <c r="N18" s="1332"/>
      <c r="O18" s="1332"/>
      <c r="P18" s="1332"/>
      <c r="Q18" s="1332"/>
      <c r="R18" s="1332"/>
      <c r="S18" s="1332"/>
      <c r="T18" s="1332"/>
      <c r="U18" s="1332"/>
      <c r="V18" s="1332"/>
      <c r="W18" s="1332"/>
      <c r="X18" s="1332"/>
      <c r="Y18" s="1332"/>
      <c r="Z18" s="1332"/>
      <c r="AA18" s="1332"/>
      <c r="AB18" s="1332"/>
      <c r="AC18" s="1332"/>
      <c r="AD18" s="1332"/>
      <c r="AE18" s="1332"/>
      <c r="AF18" s="1332"/>
      <c r="AG18" s="1332"/>
      <c r="AH18" s="1332"/>
      <c r="AI18" s="1332"/>
      <c r="AJ18" s="1332"/>
      <c r="AK18" s="1332"/>
      <c r="AL18" s="1332"/>
      <c r="AM18" s="1332"/>
      <c r="AN18" s="1332"/>
      <c r="AO18" s="1332"/>
      <c r="AP18" s="1332"/>
      <c r="AQ18" s="1332"/>
      <c r="AR18" s="1332"/>
      <c r="AS18" s="1332"/>
      <c r="AT18" s="1332"/>
      <c r="AU18" s="1332"/>
      <c r="AV18" s="1332"/>
      <c r="AW18" s="1332"/>
      <c r="AX18" s="1332"/>
      <c r="AY18" s="1332"/>
      <c r="AZ18" s="1332"/>
      <c r="BA18" s="1332"/>
      <c r="BB18" s="1332"/>
      <c r="BC18" s="1332"/>
      <c r="BD18" s="1332"/>
      <c r="BE18" s="1332"/>
      <c r="BF18" s="1332"/>
      <c r="BG18" s="1332"/>
      <c r="BH18" s="1332"/>
      <c r="BI18" s="1332"/>
      <c r="BJ18" s="1332"/>
      <c r="BK18" s="1332"/>
      <c r="BL18" s="1332"/>
      <c r="BM18" s="1332"/>
      <c r="BN18" s="1332"/>
      <c r="BO18" s="1332"/>
      <c r="BP18" s="1332"/>
      <c r="BQ18" s="1332"/>
      <c r="BR18" s="1332"/>
      <c r="BS18" s="1332"/>
      <c r="BT18" s="1332"/>
      <c r="BU18" s="1332"/>
      <c r="BV18" s="1332"/>
      <c r="BW18" s="1332"/>
      <c r="BX18" s="1332"/>
      <c r="BY18" s="1332"/>
      <c r="BZ18" s="1332"/>
      <c r="CA18" s="1332"/>
      <c r="CB18" s="1332"/>
      <c r="CC18" s="1332"/>
      <c r="CD18" s="1332"/>
      <c r="CE18" s="1332"/>
      <c r="CF18" s="1332"/>
      <c r="CG18" s="1332"/>
      <c r="CH18" s="1332"/>
      <c r="CI18" s="1332"/>
      <c r="CJ18" s="1332"/>
      <c r="CK18" s="1332"/>
      <c r="CL18" s="1332"/>
      <c r="CM18" s="1332"/>
      <c r="CN18" s="1332"/>
      <c r="CO18" s="1332"/>
      <c r="CP18" s="1332"/>
      <c r="CQ18" s="1332"/>
      <c r="CR18" s="1332"/>
      <c r="CS18" s="1332"/>
      <c r="CT18" s="1332"/>
      <c r="CU18" s="1332"/>
      <c r="CV18" s="1332"/>
      <c r="CW18" s="1332"/>
      <c r="CX18" s="1332"/>
      <c r="CY18" s="1332"/>
      <c r="CZ18" s="1332"/>
      <c r="DA18" s="1332"/>
      <c r="DB18" s="1332"/>
      <c r="DC18" s="1332"/>
      <c r="DD18" s="1332"/>
      <c r="DE18" s="1332"/>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1"/>
      <c r="C21" s="1327"/>
      <c r="D21" s="1327"/>
      <c r="E21" s="1327"/>
      <c r="F21" s="1327"/>
      <c r="G21" s="1327"/>
      <c r="H21" s="1327"/>
      <c r="I21" s="1327"/>
      <c r="J21" s="1327"/>
      <c r="K21" s="1327"/>
      <c r="L21" s="1327"/>
      <c r="M21" s="1327"/>
      <c r="N21" s="1330"/>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30"/>
      <c r="AU21" s="1327"/>
      <c r="AV21" s="1327"/>
      <c r="AW21" s="1327"/>
      <c r="AX21" s="1327"/>
      <c r="AY21" s="1327"/>
      <c r="AZ21" s="1327"/>
      <c r="BA21" s="1327"/>
      <c r="BB21" s="1327"/>
      <c r="BC21" s="1327"/>
      <c r="BD21" s="1327"/>
      <c r="BE21" s="1327"/>
      <c r="BF21" s="1330"/>
      <c r="BG21" s="1327"/>
      <c r="BH21" s="1327"/>
      <c r="BI21" s="1327"/>
      <c r="BJ21" s="1327"/>
      <c r="BK21" s="1327"/>
      <c r="BL21" s="1327"/>
      <c r="BM21" s="1327"/>
      <c r="BN21" s="1327"/>
      <c r="BO21" s="1327"/>
      <c r="BP21" s="1327"/>
      <c r="BQ21" s="1327"/>
      <c r="BR21" s="1330"/>
      <c r="BS21" s="1327"/>
      <c r="BT21" s="1327"/>
      <c r="BU21" s="1327"/>
      <c r="BV21" s="1327"/>
      <c r="BW21" s="1327"/>
      <c r="BX21" s="1327"/>
      <c r="BY21" s="1327"/>
      <c r="BZ21" s="1327"/>
      <c r="CA21" s="1327"/>
      <c r="CB21" s="1327"/>
      <c r="CC21" s="1327"/>
      <c r="CD21" s="1330"/>
      <c r="CE21" s="1327"/>
      <c r="CF21" s="1327"/>
      <c r="CG21" s="1327"/>
      <c r="CH21" s="1327"/>
      <c r="CI21" s="1327"/>
      <c r="CJ21" s="1327"/>
      <c r="CK21" s="1327"/>
      <c r="CL21" s="1327"/>
      <c r="CM21" s="1327"/>
      <c r="CN21" s="1327"/>
      <c r="CO21" s="1327"/>
      <c r="CP21" s="1330"/>
      <c r="CQ21" s="1327"/>
      <c r="CR21" s="1327"/>
      <c r="CS21" s="1327"/>
      <c r="CT21" s="1327"/>
      <c r="CU21" s="1327"/>
      <c r="CV21" s="1327"/>
      <c r="CW21" s="1327"/>
      <c r="CX21" s="1327"/>
      <c r="CY21" s="1327"/>
      <c r="CZ21" s="1327"/>
      <c r="DA21" s="1327"/>
      <c r="DB21" s="1330"/>
      <c r="DC21" s="1327"/>
      <c r="DD21" s="1326"/>
      <c r="DE21" s="1273"/>
      <c r="MM21" s="1329"/>
    </row>
    <row r="22" spans="1:351" ht="17.25" x14ac:dyDescent="0.15">
      <c r="B22" s="1274"/>
      <c r="MM22" s="1329"/>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8" t="s">
        <v>607</v>
      </c>
      <c r="C41" s="1327"/>
      <c r="D41" s="1327"/>
      <c r="E41" s="1327"/>
      <c r="F41" s="1327"/>
      <c r="G41" s="1327"/>
      <c r="H41" s="1327"/>
      <c r="I41" s="1327"/>
      <c r="J41" s="1327"/>
      <c r="K41" s="1327"/>
      <c r="L41" s="1327"/>
      <c r="M41" s="1327"/>
      <c r="N41" s="1327"/>
      <c r="O41" s="1327"/>
      <c r="P41" s="1327"/>
      <c r="Q41" s="1327"/>
      <c r="R41" s="1327"/>
      <c r="S41" s="1327"/>
      <c r="T41" s="1327"/>
      <c r="U41" s="1327"/>
      <c r="V41" s="1327"/>
      <c r="W41" s="1327"/>
      <c r="X41" s="1327"/>
      <c r="Y41" s="1327"/>
      <c r="Z41" s="1327"/>
      <c r="AA41" s="1327"/>
      <c r="AB41" s="1327"/>
      <c r="AC41" s="1327"/>
      <c r="AD41" s="1327"/>
      <c r="AE41" s="1327"/>
      <c r="AF41" s="1327"/>
      <c r="AG41" s="1327"/>
      <c r="AH41" s="1327"/>
      <c r="AI41" s="1327"/>
      <c r="AJ41" s="1327"/>
      <c r="AK41" s="1327"/>
      <c r="AL41" s="1327"/>
      <c r="AM41" s="1327"/>
      <c r="AN41" s="1327"/>
      <c r="AO41" s="1327"/>
      <c r="AP41" s="1327"/>
      <c r="AQ41" s="1327"/>
      <c r="AR41" s="1327"/>
      <c r="AS41" s="1327"/>
      <c r="AT41" s="1327"/>
      <c r="AU41" s="1327"/>
      <c r="AV41" s="1327"/>
      <c r="AW41" s="1327"/>
      <c r="AX41" s="1327"/>
      <c r="AY41" s="1327"/>
      <c r="AZ41" s="1327"/>
      <c r="BA41" s="1327"/>
      <c r="BB41" s="1327"/>
      <c r="BC41" s="1327"/>
      <c r="BD41" s="1327"/>
      <c r="BE41" s="1327"/>
      <c r="BF41" s="1327"/>
      <c r="BG41" s="1327"/>
      <c r="BH41" s="1327"/>
      <c r="BI41" s="1327"/>
      <c r="BJ41" s="1327"/>
      <c r="BK41" s="1327"/>
      <c r="BL41" s="1327"/>
      <c r="BM41" s="1327"/>
      <c r="BN41" s="1327"/>
      <c r="BO41" s="1327"/>
      <c r="BP41" s="1327"/>
      <c r="BQ41" s="1327"/>
      <c r="BR41" s="1327"/>
      <c r="BS41" s="1327"/>
      <c r="BT41" s="1327"/>
      <c r="BU41" s="1327"/>
      <c r="BV41" s="1327"/>
      <c r="BW41" s="1327"/>
      <c r="BX41" s="1327"/>
      <c r="BY41" s="1327"/>
      <c r="BZ41" s="1327"/>
      <c r="CA41" s="1327"/>
      <c r="CB41" s="1327"/>
      <c r="CC41" s="1327"/>
      <c r="CD41" s="1327"/>
      <c r="CE41" s="1327"/>
      <c r="CF41" s="1327"/>
      <c r="CG41" s="1327"/>
      <c r="CH41" s="1327"/>
      <c r="CI41" s="1327"/>
      <c r="CJ41" s="1327"/>
      <c r="CK41" s="1327"/>
      <c r="CL41" s="1327"/>
      <c r="CM41" s="1327"/>
      <c r="CN41" s="1327"/>
      <c r="CO41" s="1327"/>
      <c r="CP41" s="1327"/>
      <c r="CQ41" s="1327"/>
      <c r="CR41" s="1327"/>
      <c r="CS41" s="1327"/>
      <c r="CT41" s="1327"/>
      <c r="CU41" s="1327"/>
      <c r="CV41" s="1327"/>
      <c r="CW41" s="1327"/>
      <c r="CX41" s="1327"/>
      <c r="CY41" s="1327"/>
      <c r="CZ41" s="1327"/>
      <c r="DA41" s="1327"/>
      <c r="DB41" s="1327"/>
      <c r="DC41" s="1327"/>
      <c r="DD41" s="1326"/>
    </row>
    <row r="42" spans="2:109" ht="13.5" x14ac:dyDescent="0.15">
      <c r="B42" s="1274"/>
      <c r="G42" s="1311"/>
      <c r="I42" s="1310"/>
      <c r="J42" s="1310"/>
      <c r="K42" s="1310"/>
      <c r="AM42" s="1311"/>
      <c r="AN42" s="1311" t="s">
        <v>603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25" t="s">
        <v>606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600</v>
      </c>
      <c r="AO51" s="1282"/>
      <c r="AP51" s="1282"/>
      <c r="AQ51" s="1282"/>
      <c r="AR51" s="1282"/>
      <c r="AS51" s="1282"/>
      <c r="AT51" s="1282"/>
      <c r="AU51" s="1282"/>
      <c r="AV51" s="1282"/>
      <c r="AW51" s="1282"/>
      <c r="AX51" s="1282"/>
      <c r="AY51" s="1282"/>
      <c r="AZ51" s="1282"/>
      <c r="BA51" s="1282"/>
      <c r="BB51" s="1282" t="s">
        <v>598</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605</v>
      </c>
      <c r="BC53" s="1282"/>
      <c r="BD53" s="1282"/>
      <c r="BE53" s="1282"/>
      <c r="BF53" s="1282"/>
      <c r="BG53" s="1282"/>
      <c r="BH53" s="1282"/>
      <c r="BI53" s="1282"/>
      <c r="BJ53" s="1282"/>
      <c r="BK53" s="1282"/>
      <c r="BL53" s="1282"/>
      <c r="BM53" s="1282"/>
      <c r="BN53" s="1282"/>
      <c r="BO53" s="1282"/>
      <c r="BP53" s="1281">
        <v>62.1</v>
      </c>
      <c r="BQ53" s="1281"/>
      <c r="BR53" s="1281"/>
      <c r="BS53" s="1281"/>
      <c r="BT53" s="1281"/>
      <c r="BU53" s="1281"/>
      <c r="BV53" s="1281"/>
      <c r="BW53" s="1281"/>
      <c r="BX53" s="1281">
        <v>63.9</v>
      </c>
      <c r="BY53" s="1281"/>
      <c r="BZ53" s="1281"/>
      <c r="CA53" s="1281"/>
      <c r="CB53" s="1281"/>
      <c r="CC53" s="1281"/>
      <c r="CD53" s="1281"/>
      <c r="CE53" s="1281"/>
      <c r="CF53" s="1281">
        <v>60.9</v>
      </c>
      <c r="CG53" s="1281"/>
      <c r="CH53" s="1281"/>
      <c r="CI53" s="1281"/>
      <c r="CJ53" s="1281"/>
      <c r="CK53" s="1281"/>
      <c r="CL53" s="1281"/>
      <c r="CM53" s="1281"/>
      <c r="CN53" s="1281">
        <v>62.7</v>
      </c>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599</v>
      </c>
      <c r="AO55" s="1283"/>
      <c r="AP55" s="1283"/>
      <c r="AQ55" s="1283"/>
      <c r="AR55" s="1283"/>
      <c r="AS55" s="1283"/>
      <c r="AT55" s="1283"/>
      <c r="AU55" s="1283"/>
      <c r="AV55" s="1283"/>
      <c r="AW55" s="1283"/>
      <c r="AX55" s="1283"/>
      <c r="AY55" s="1283"/>
      <c r="AZ55" s="1283"/>
      <c r="BA55" s="1283"/>
      <c r="BB55" s="1282" t="s">
        <v>598</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605</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604</v>
      </c>
    </row>
    <row r="64" spans="1:109" ht="13.5" x14ac:dyDescent="0.15">
      <c r="B64" s="1274"/>
      <c r="G64" s="1311"/>
      <c r="I64" s="1313"/>
      <c r="J64" s="1313"/>
      <c r="K64" s="1313"/>
      <c r="L64" s="1313"/>
      <c r="M64" s="1313"/>
      <c r="N64" s="1312"/>
      <c r="AM64" s="1311"/>
      <c r="AN64" s="1311" t="s">
        <v>603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600</v>
      </c>
      <c r="AO73" s="1282"/>
      <c r="AP73" s="1282"/>
      <c r="AQ73" s="1282"/>
      <c r="AR73" s="1282"/>
      <c r="AS73" s="1282"/>
      <c r="AT73" s="1282"/>
      <c r="AU73" s="1282"/>
      <c r="AV73" s="1282"/>
      <c r="AW73" s="1282"/>
      <c r="AX73" s="1282"/>
      <c r="AY73" s="1282"/>
      <c r="AZ73" s="1282"/>
      <c r="BA73" s="1282"/>
      <c r="BB73" s="1282" t="s">
        <v>598</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597</v>
      </c>
      <c r="BC75" s="1282"/>
      <c r="BD75" s="1282"/>
      <c r="BE75" s="1282"/>
      <c r="BF75" s="1282"/>
      <c r="BG75" s="1282"/>
      <c r="BH75" s="1282"/>
      <c r="BI75" s="1282"/>
      <c r="BJ75" s="1282"/>
      <c r="BK75" s="1282"/>
      <c r="BL75" s="1282"/>
      <c r="BM75" s="1282"/>
      <c r="BN75" s="1282"/>
      <c r="BO75" s="1282"/>
      <c r="BP75" s="1281">
        <v>6.8</v>
      </c>
      <c r="BQ75" s="1281"/>
      <c r="BR75" s="1281"/>
      <c r="BS75" s="1281"/>
      <c r="BT75" s="1281"/>
      <c r="BU75" s="1281"/>
      <c r="BV75" s="1281"/>
      <c r="BW75" s="1281"/>
      <c r="BX75" s="1281">
        <v>6.1</v>
      </c>
      <c r="BY75" s="1281"/>
      <c r="BZ75" s="1281"/>
      <c r="CA75" s="1281"/>
      <c r="CB75" s="1281"/>
      <c r="CC75" s="1281"/>
      <c r="CD75" s="1281"/>
      <c r="CE75" s="1281"/>
      <c r="CF75" s="1281">
        <v>5.6</v>
      </c>
      <c r="CG75" s="1281"/>
      <c r="CH75" s="1281"/>
      <c r="CI75" s="1281"/>
      <c r="CJ75" s="1281"/>
      <c r="CK75" s="1281"/>
      <c r="CL75" s="1281"/>
      <c r="CM75" s="1281"/>
      <c r="CN75" s="1281">
        <v>5.6</v>
      </c>
      <c r="CO75" s="1281"/>
      <c r="CP75" s="1281"/>
      <c r="CQ75" s="1281"/>
      <c r="CR75" s="1281"/>
      <c r="CS75" s="1281"/>
      <c r="CT75" s="1281"/>
      <c r="CU75" s="1281"/>
      <c r="CV75" s="1281">
        <v>5.8</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599</v>
      </c>
      <c r="AO77" s="1283"/>
      <c r="AP77" s="1283"/>
      <c r="AQ77" s="1283"/>
      <c r="AR77" s="1283"/>
      <c r="AS77" s="1283"/>
      <c r="AT77" s="1283"/>
      <c r="AU77" s="1283"/>
      <c r="AV77" s="1283"/>
      <c r="AW77" s="1283"/>
      <c r="AX77" s="1283"/>
      <c r="AY77" s="1283"/>
      <c r="AZ77" s="1283"/>
      <c r="BA77" s="1283"/>
      <c r="BB77" s="1282" t="s">
        <v>598</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597</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9CR+FcBjh9aKDbcCNrDclu+BTApNP7vGDrUVZa36fIMrisyUMLu+DAGKAE2tHNja/5yFjLSzZ9Qr99Kc1wB+w==" saltValue="5eW7S4x/jd6vHJYPBPuvm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H1yPsIUbetoej6wpi1bZS/fWp7m0AqKO1wjTkZv1dnax9/SzghSro1ihvCyhd+c8wjgV9bU55QKRd4mpYAk5gg==" saltValue="0YKJN2zkFwvvZnfGRCF8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5f65NUs4IpLG6AQ5Dpw6fvwH4wb3gdqrR2MAWPWLYMs+Hpt+ahlWPoTScSYyU2ucd6hNlOA/6teFcpa7uViq0Q==" saltValue="qsSQlqSVhL/4gCVOJcHtw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17742</v>
      </c>
      <c r="E3" s="162"/>
      <c r="F3" s="163">
        <v>44504</v>
      </c>
      <c r="G3" s="164"/>
      <c r="H3" s="165"/>
    </row>
    <row r="4" spans="1:8" x14ac:dyDescent="0.15">
      <c r="A4" s="166"/>
      <c r="B4" s="167"/>
      <c r="C4" s="168"/>
      <c r="D4" s="169">
        <v>9877</v>
      </c>
      <c r="E4" s="170"/>
      <c r="F4" s="171">
        <v>25876</v>
      </c>
      <c r="G4" s="172"/>
      <c r="H4" s="173"/>
    </row>
    <row r="5" spans="1:8" x14ac:dyDescent="0.15">
      <c r="A5" s="154" t="s">
        <v>550</v>
      </c>
      <c r="B5" s="159"/>
      <c r="C5" s="160"/>
      <c r="D5" s="161">
        <v>34281</v>
      </c>
      <c r="E5" s="162"/>
      <c r="F5" s="163">
        <v>47820</v>
      </c>
      <c r="G5" s="164"/>
      <c r="H5" s="165"/>
    </row>
    <row r="6" spans="1:8" x14ac:dyDescent="0.15">
      <c r="A6" s="166"/>
      <c r="B6" s="167"/>
      <c r="C6" s="168"/>
      <c r="D6" s="169">
        <v>17811</v>
      </c>
      <c r="E6" s="170"/>
      <c r="F6" s="171">
        <v>25855</v>
      </c>
      <c r="G6" s="172"/>
      <c r="H6" s="173"/>
    </row>
    <row r="7" spans="1:8" x14ac:dyDescent="0.15">
      <c r="A7" s="154" t="s">
        <v>551</v>
      </c>
      <c r="B7" s="159"/>
      <c r="C7" s="160"/>
      <c r="D7" s="161">
        <v>24805</v>
      </c>
      <c r="E7" s="162"/>
      <c r="F7" s="163">
        <v>41934</v>
      </c>
      <c r="G7" s="164"/>
      <c r="H7" s="165"/>
    </row>
    <row r="8" spans="1:8" x14ac:dyDescent="0.15">
      <c r="A8" s="166"/>
      <c r="B8" s="167"/>
      <c r="C8" s="168"/>
      <c r="D8" s="169">
        <v>20084</v>
      </c>
      <c r="E8" s="170"/>
      <c r="F8" s="171">
        <v>23352</v>
      </c>
      <c r="G8" s="172"/>
      <c r="H8" s="173"/>
    </row>
    <row r="9" spans="1:8" x14ac:dyDescent="0.15">
      <c r="A9" s="154" t="s">
        <v>552</v>
      </c>
      <c r="B9" s="159"/>
      <c r="C9" s="160"/>
      <c r="D9" s="161">
        <v>14885</v>
      </c>
      <c r="E9" s="162"/>
      <c r="F9" s="163">
        <v>45588</v>
      </c>
      <c r="G9" s="164"/>
      <c r="H9" s="165"/>
    </row>
    <row r="10" spans="1:8" x14ac:dyDescent="0.15">
      <c r="A10" s="166"/>
      <c r="B10" s="167"/>
      <c r="C10" s="168"/>
      <c r="D10" s="169">
        <v>9612</v>
      </c>
      <c r="E10" s="170"/>
      <c r="F10" s="171">
        <v>24150</v>
      </c>
      <c r="G10" s="172"/>
      <c r="H10" s="173"/>
    </row>
    <row r="11" spans="1:8" x14ac:dyDescent="0.15">
      <c r="A11" s="154" t="s">
        <v>553</v>
      </c>
      <c r="B11" s="159"/>
      <c r="C11" s="160"/>
      <c r="D11" s="161">
        <v>17814</v>
      </c>
      <c r="E11" s="162"/>
      <c r="F11" s="163">
        <v>45483</v>
      </c>
      <c r="G11" s="164"/>
      <c r="H11" s="165"/>
    </row>
    <row r="12" spans="1:8" x14ac:dyDescent="0.15">
      <c r="A12" s="166"/>
      <c r="B12" s="167"/>
      <c r="C12" s="174"/>
      <c r="D12" s="169">
        <v>5306</v>
      </c>
      <c r="E12" s="170"/>
      <c r="F12" s="171">
        <v>24241</v>
      </c>
      <c r="G12" s="172"/>
      <c r="H12" s="173"/>
    </row>
    <row r="13" spans="1:8" x14ac:dyDescent="0.15">
      <c r="A13" s="154"/>
      <c r="B13" s="159"/>
      <c r="C13" s="175"/>
      <c r="D13" s="176">
        <v>21905</v>
      </c>
      <c r="E13" s="177"/>
      <c r="F13" s="178">
        <v>45066</v>
      </c>
      <c r="G13" s="179"/>
      <c r="H13" s="165"/>
    </row>
    <row r="14" spans="1:8" x14ac:dyDescent="0.15">
      <c r="A14" s="166"/>
      <c r="B14" s="167"/>
      <c r="C14" s="168"/>
      <c r="D14" s="169">
        <v>12538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3.88</v>
      </c>
      <c r="C19" s="180">
        <f>ROUND(VALUE(SUBSTITUTE(実質収支比率等に係る経年分析!G$48,"▲","-")),2)</f>
        <v>3.24</v>
      </c>
      <c r="D19" s="180">
        <f>ROUND(VALUE(SUBSTITUTE(実質収支比率等に係る経年分析!H$48,"▲","-")),2)</f>
        <v>3.46</v>
      </c>
      <c r="E19" s="180">
        <f>ROUND(VALUE(SUBSTITUTE(実質収支比率等に係る経年分析!I$48,"▲","-")),2)</f>
        <v>3.6</v>
      </c>
      <c r="F19" s="180">
        <f>ROUND(VALUE(SUBSTITUTE(実質収支比率等に係る経年分析!J$48,"▲","-")),2)</f>
        <v>1.43</v>
      </c>
    </row>
    <row r="20" spans="1:11" x14ac:dyDescent="0.15">
      <c r="A20" s="180" t="s">
        <v>55</v>
      </c>
      <c r="B20" s="180">
        <f>ROUND(VALUE(SUBSTITUTE(実質収支比率等に係る経年分析!F$47,"▲","-")),2)</f>
        <v>16.52</v>
      </c>
      <c r="C20" s="180">
        <f>ROUND(VALUE(SUBSTITUTE(実質収支比率等に係る経年分析!G$47,"▲","-")),2)</f>
        <v>13.79</v>
      </c>
      <c r="D20" s="180">
        <f>ROUND(VALUE(SUBSTITUTE(実質収支比率等に係る経年分析!H$47,"▲","-")),2)</f>
        <v>13.68</v>
      </c>
      <c r="E20" s="180">
        <f>ROUND(VALUE(SUBSTITUTE(実質収支比率等に係る経年分析!I$47,"▲","-")),2)</f>
        <v>15.39</v>
      </c>
      <c r="F20" s="180">
        <f>ROUND(VALUE(SUBSTITUTE(実質収支比率等に係る経年分析!J$47,"▲","-")),2)</f>
        <v>16.63</v>
      </c>
    </row>
    <row r="21" spans="1:11" x14ac:dyDescent="0.15">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0.43</v>
      </c>
      <c r="E21" s="180">
        <f>IF(ISNUMBER(VALUE(SUBSTITUTE(実質収支比率等に係る経年分析!I$49,"▲","-"))),ROUND(VALUE(SUBSTITUTE(実質収支比率等に係る経年分析!I$49,"▲","-")),2),NA())</f>
        <v>1.88</v>
      </c>
      <c r="F21" s="180">
        <f>IF(ISNUMBER(VALUE(SUBSTITUTE(実質収支比率等に係る経年分析!J$49,"▲","-"))),ROUND(VALUE(SUBSTITUTE(実質収支比率等に係る経年分析!J$49,"▲","-")),2),NA())</f>
        <v>0.31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1.43</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1871</v>
      </c>
      <c r="E42" s="182"/>
      <c r="F42" s="182"/>
      <c r="G42" s="182">
        <f>'実質公債費比率（分子）の構造'!L$52</f>
        <v>1834</v>
      </c>
      <c r="H42" s="182"/>
      <c r="I42" s="182"/>
      <c r="J42" s="182">
        <f>'実質公債費比率（分子）の構造'!M$52</f>
        <v>1999</v>
      </c>
      <c r="K42" s="182"/>
      <c r="L42" s="182"/>
      <c r="M42" s="182">
        <f>'実質公債費比率（分子）の構造'!N$52</f>
        <v>2019</v>
      </c>
      <c r="N42" s="182"/>
      <c r="O42" s="182"/>
      <c r="P42" s="182">
        <f>'実質公債費比率（分子）の構造'!O$52</f>
        <v>1968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40</v>
      </c>
      <c r="C45" s="182"/>
      <c r="D45" s="182"/>
      <c r="E45" s="182">
        <f>'実質公債費比率（分子）の構造'!L$49</f>
        <v>62</v>
      </c>
      <c r="F45" s="182"/>
      <c r="G45" s="182"/>
      <c r="H45" s="182">
        <f>'実質公債費比率（分子）の構造'!M$49</f>
        <v>189</v>
      </c>
      <c r="I45" s="182"/>
      <c r="J45" s="182"/>
      <c r="K45" s="182">
        <f>'実質公債費比率（分子）の構造'!N$49</f>
        <v>368</v>
      </c>
      <c r="L45" s="182"/>
      <c r="M45" s="182"/>
      <c r="N45" s="182">
        <f>'実質公債費比率（分子）の構造'!O$49</f>
        <v>357</v>
      </c>
      <c r="O45" s="182"/>
      <c r="P45" s="182"/>
    </row>
    <row r="46" spans="1:16" x14ac:dyDescent="0.15">
      <c r="A46" s="182" t="s">
        <v>66</v>
      </c>
      <c r="B46" s="182">
        <f>'実質公債費比率（分子）の構造'!K$48</f>
        <v>661</v>
      </c>
      <c r="C46" s="182"/>
      <c r="D46" s="182"/>
      <c r="E46" s="182">
        <f>'実質公債費比率（分子）の構造'!L$48</f>
        <v>643</v>
      </c>
      <c r="F46" s="182"/>
      <c r="G46" s="182"/>
      <c r="H46" s="182">
        <f>'実質公債費比率（分子）の構造'!M$48</f>
        <v>626</v>
      </c>
      <c r="I46" s="182"/>
      <c r="J46" s="182"/>
      <c r="K46" s="182">
        <f>'実質公債費比率（分子）の構造'!N$48</f>
        <v>611</v>
      </c>
      <c r="L46" s="182"/>
      <c r="M46" s="182"/>
      <c r="N46" s="182">
        <f>'実質公債費比率（分子）の構造'!O$48</f>
        <v>588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1774</v>
      </c>
      <c r="C49" s="182"/>
      <c r="D49" s="182"/>
      <c r="E49" s="182">
        <f>'実質公債費比率（分子）の構造'!L$45</f>
        <v>1683</v>
      </c>
      <c r="F49" s="182"/>
      <c r="G49" s="182"/>
      <c r="H49" s="182">
        <f>'実質公債費比率（分子）の構造'!M$45</f>
        <v>1704</v>
      </c>
      <c r="I49" s="182"/>
      <c r="J49" s="182"/>
      <c r="K49" s="182">
        <f>'実質公債費比率（分子）の構造'!N$45</f>
        <v>1673</v>
      </c>
      <c r="L49" s="182"/>
      <c r="M49" s="182"/>
      <c r="N49" s="182">
        <f>'実質公債費比率（分子）の構造'!O$45</f>
        <v>1667</v>
      </c>
      <c r="O49" s="182"/>
      <c r="P49" s="182"/>
    </row>
    <row r="50" spans="1:16" x14ac:dyDescent="0.15">
      <c r="A50" s="182" t="s">
        <v>70</v>
      </c>
      <c r="B50" s="182" t="e">
        <f>NA()</f>
        <v>#N/A</v>
      </c>
      <c r="C50" s="182">
        <f>IF(ISNUMBER('実質公債費比率（分子）の構造'!K$53),'実質公債費比率（分子）の構造'!K$53,NA())</f>
        <v>613</v>
      </c>
      <c r="D50" s="182" t="e">
        <f>NA()</f>
        <v>#N/A</v>
      </c>
      <c r="E50" s="182" t="e">
        <f>NA()</f>
        <v>#N/A</v>
      </c>
      <c r="F50" s="182">
        <f>IF(ISNUMBER('実質公債費比率（分子）の構造'!L$53),'実質公債費比率（分子）の構造'!L$53,NA())</f>
        <v>554</v>
      </c>
      <c r="G50" s="182" t="e">
        <f>NA()</f>
        <v>#N/A</v>
      </c>
      <c r="H50" s="182" t="e">
        <f>NA()</f>
        <v>#N/A</v>
      </c>
      <c r="I50" s="182">
        <f>IF(ISNUMBER('実質公債費比率（分子）の構造'!M$53),'実質公債費比率（分子）の構造'!M$53,NA())</f>
        <v>520</v>
      </c>
      <c r="J50" s="182" t="e">
        <f>NA()</f>
        <v>#N/A</v>
      </c>
      <c r="K50" s="182" t="e">
        <f>NA()</f>
        <v>#N/A</v>
      </c>
      <c r="L50" s="182">
        <f>IF(ISNUMBER('実質公債費比率（分子）の構造'!N$53),'実質公債費比率（分子）の構造'!N$53,NA())</f>
        <v>633</v>
      </c>
      <c r="M50" s="182" t="e">
        <f>NA()</f>
        <v>#N/A</v>
      </c>
      <c r="N50" s="182" t="e">
        <f>NA()</f>
        <v>#N/A</v>
      </c>
      <c r="O50" s="182">
        <f>IF(ISNUMBER('実質公債費比率（分子）の構造'!O$53),'実質公債費比率（分子）の構造'!O$53,NA())</f>
        <v>644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19584</v>
      </c>
      <c r="E56" s="181"/>
      <c r="F56" s="181"/>
      <c r="G56" s="181">
        <f>'将来負担比率（分子）の構造'!J$52</f>
        <v>20159</v>
      </c>
      <c r="H56" s="181"/>
      <c r="I56" s="181"/>
      <c r="J56" s="181">
        <f>'将来負担比率（分子）の構造'!K$52</f>
        <v>19757</v>
      </c>
      <c r="K56" s="181"/>
      <c r="L56" s="181"/>
      <c r="M56" s="181">
        <f>'将来負担比率（分子）の構造'!L$52</f>
        <v>19395</v>
      </c>
      <c r="N56" s="181"/>
      <c r="O56" s="181"/>
      <c r="P56" s="181">
        <f>'将来負担比率（分子）の構造'!M$52</f>
        <v>19287</v>
      </c>
    </row>
    <row r="57" spans="1:16" x14ac:dyDescent="0.15">
      <c r="A57" s="181" t="s">
        <v>42</v>
      </c>
      <c r="B57" s="181"/>
      <c r="C57" s="181"/>
      <c r="D57" s="181">
        <f>'将来負担比率（分子）の構造'!I$51</f>
        <v>5288</v>
      </c>
      <c r="E57" s="181"/>
      <c r="F57" s="181"/>
      <c r="G57" s="181">
        <f>'将来負担比率（分子）の構造'!J$51</f>
        <v>5297</v>
      </c>
      <c r="H57" s="181"/>
      <c r="I57" s="181"/>
      <c r="J57" s="181">
        <f>'将来負担比率（分子）の構造'!K$51</f>
        <v>5264</v>
      </c>
      <c r="K57" s="181"/>
      <c r="L57" s="181"/>
      <c r="M57" s="181">
        <f>'将来負担比率（分子）の構造'!L$51</f>
        <v>4772</v>
      </c>
      <c r="N57" s="181"/>
      <c r="O57" s="181"/>
      <c r="P57" s="181">
        <f>'将来負担比率（分子）の構造'!M$51</f>
        <v>4654</v>
      </c>
    </row>
    <row r="58" spans="1:16" x14ac:dyDescent="0.15">
      <c r="A58" s="181" t="s">
        <v>41</v>
      </c>
      <c r="B58" s="181"/>
      <c r="C58" s="181"/>
      <c r="D58" s="181">
        <f>'将来負担比率（分子）の構造'!I$50</f>
        <v>4576</v>
      </c>
      <c r="E58" s="181"/>
      <c r="F58" s="181"/>
      <c r="G58" s="181">
        <f>'将来負担比率（分子）の構造'!J$50</f>
        <v>4708</v>
      </c>
      <c r="H58" s="181"/>
      <c r="I58" s="181"/>
      <c r="J58" s="181">
        <f>'将来負担比率（分子）の構造'!K$50</f>
        <v>5363</v>
      </c>
      <c r="K58" s="181"/>
      <c r="L58" s="181"/>
      <c r="M58" s="181">
        <f>'将来負担比率（分子）の構造'!L$50</f>
        <v>5916</v>
      </c>
      <c r="N58" s="181"/>
      <c r="O58" s="181"/>
      <c r="P58" s="181">
        <f>'将来負担比率（分子）の構造'!M$50</f>
        <v>6583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1687</v>
      </c>
      <c r="C62" s="181"/>
      <c r="D62" s="181"/>
      <c r="E62" s="181">
        <f>'将来負担比率（分子）の構造'!J$45</f>
        <v>1741</v>
      </c>
      <c r="F62" s="181"/>
      <c r="G62" s="181"/>
      <c r="H62" s="181">
        <f>'将来負担比率（分子）の構造'!K$45</f>
        <v>1758</v>
      </c>
      <c r="I62" s="181"/>
      <c r="J62" s="181"/>
      <c r="K62" s="181">
        <f>'将来負担比率（分子）の構造'!L$45</f>
        <v>1779</v>
      </c>
      <c r="L62" s="181"/>
      <c r="M62" s="181"/>
      <c r="N62" s="181">
        <f>'将来負担比率（分子）の構造'!M$45</f>
        <v>1814</v>
      </c>
      <c r="O62" s="181"/>
      <c r="P62" s="181"/>
    </row>
    <row r="63" spans="1:16" x14ac:dyDescent="0.15">
      <c r="A63" s="181" t="s">
        <v>34</v>
      </c>
      <c r="B63" s="181">
        <f>'将来負担比率（分子）の構造'!I$44</f>
        <v>2072</v>
      </c>
      <c r="C63" s="181"/>
      <c r="D63" s="181"/>
      <c r="E63" s="181">
        <f>'将来負担比率（分子）の構造'!J$44</f>
        <v>4398</v>
      </c>
      <c r="F63" s="181"/>
      <c r="G63" s="181"/>
      <c r="H63" s="181">
        <f>'将来負担比率（分子）の構造'!K$44</f>
        <v>4176</v>
      </c>
      <c r="I63" s="181"/>
      <c r="J63" s="181"/>
      <c r="K63" s="181">
        <f>'将来負担比率（分子）の構造'!L$44</f>
        <v>3802</v>
      </c>
      <c r="L63" s="181"/>
      <c r="M63" s="181"/>
      <c r="N63" s="181">
        <f>'将来負担比率（分子）の構造'!M$44</f>
        <v>3454</v>
      </c>
      <c r="O63" s="181"/>
      <c r="P63" s="181"/>
    </row>
    <row r="64" spans="1:16" x14ac:dyDescent="0.15">
      <c r="A64" s="181" t="s">
        <v>33</v>
      </c>
      <c r="B64" s="181">
        <f>'将来負担比率（分子）の構造'!I$43</f>
        <v>8256</v>
      </c>
      <c r="C64" s="181"/>
      <c r="D64" s="181"/>
      <c r="E64" s="181">
        <f>'将来負担比率（分子）の構造'!J$43</f>
        <v>7778</v>
      </c>
      <c r="F64" s="181"/>
      <c r="G64" s="181"/>
      <c r="H64" s="181">
        <f>'将来負担比率（分子）の構造'!K$43</f>
        <v>7244</v>
      </c>
      <c r="I64" s="181"/>
      <c r="J64" s="181"/>
      <c r="K64" s="181">
        <f>'将来負担比率（分子）の構造'!L$43</f>
        <v>6704</v>
      </c>
      <c r="L64" s="181"/>
      <c r="M64" s="181"/>
      <c r="N64" s="181">
        <f>'将来負担比率（分子）の構造'!M$43</f>
        <v>6333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16029</v>
      </c>
      <c r="C66" s="181"/>
      <c r="D66" s="181"/>
      <c r="E66" s="181">
        <f>'将来負担比率（分子）の構造'!J$41</f>
        <v>16126</v>
      </c>
      <c r="F66" s="181"/>
      <c r="G66" s="181"/>
      <c r="H66" s="181">
        <f>'将来負担比率（分子）の構造'!K$41</f>
        <v>16127</v>
      </c>
      <c r="I66" s="181"/>
      <c r="J66" s="181"/>
      <c r="K66" s="181">
        <f>'将来負担比率（分子）の構造'!L$41</f>
        <v>15506</v>
      </c>
      <c r="L66" s="181"/>
      <c r="M66" s="181"/>
      <c r="N66" s="181">
        <f>'将来負担比率（分子）の構造'!M$41</f>
        <v>14865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1602</v>
      </c>
      <c r="C72" s="185">
        <f>基金残高に係る経年分析!G55</f>
        <v>1805</v>
      </c>
      <c r="D72" s="185">
        <f>基金残高に係る経年分析!H55</f>
        <v>2017</v>
      </c>
    </row>
    <row r="73" spans="1:16" x14ac:dyDescent="0.15">
      <c r="A73" s="184" t="s">
        <v>77</v>
      </c>
      <c r="B73" s="185">
        <f>基金残高に係る経年分析!F56</f>
        <v>51</v>
      </c>
      <c r="C73" s="185">
        <f>基金残高に係る経年分析!G56</f>
        <v>51</v>
      </c>
      <c r="D73" s="185">
        <f>基金残高に係る経年分析!H56</f>
        <v>51</v>
      </c>
    </row>
    <row r="74" spans="1:16" x14ac:dyDescent="0.15">
      <c r="A74" s="184" t="s">
        <v>78</v>
      </c>
      <c r="B74" s="185">
        <f>基金残高に係る経年分析!F57</f>
        <v>3235</v>
      </c>
      <c r="C74" s="185">
        <f>基金残高に係る経年分析!G57</f>
        <v>3512</v>
      </c>
      <c r="D74" s="185">
        <f>基金残高に係る経年分析!H57</f>
        <v>3982</v>
      </c>
    </row>
  </sheetData>
  <sheetProtection algorithmName="SHA-512" hashValue="iIMokVYwvSm7oO8WPqLMBA1RU0Q4U3WL5ByONaT3WPUPP3SQ5Y7GIBmuJumpRhWIyaO0Zw0pIR1cTHGe7Ya9zA==" saltValue="a04M/pP7ywj8HMM0TH61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6882500</v>
      </c>
      <c r="S5" s="698"/>
      <c r="T5" s="698"/>
      <c r="U5" s="698"/>
      <c r="V5" s="698"/>
      <c r="W5" s="698"/>
      <c r="X5" s="698"/>
      <c r="Y5" s="741"/>
      <c r="Z5" s="759">
        <v>25.3</v>
      </c>
      <c r="AA5" s="759"/>
      <c r="AB5" s="759"/>
      <c r="AC5" s="759"/>
      <c r="AD5" s="760">
        <v>6315547</v>
      </c>
      <c r="AE5" s="760"/>
      <c r="AF5" s="760"/>
      <c r="AG5" s="760"/>
      <c r="AH5" s="760"/>
      <c r="AI5" s="760"/>
      <c r="AJ5" s="760"/>
      <c r="AK5" s="760"/>
      <c r="AL5" s="742">
        <v>54.4</v>
      </c>
      <c r="AM5" s="713"/>
      <c r="AN5" s="713"/>
      <c r="AO5" s="743"/>
      <c r="AP5" s="708" t="s">
        <v>227</v>
      </c>
      <c r="AQ5" s="709"/>
      <c r="AR5" s="709"/>
      <c r="AS5" s="709"/>
      <c r="AT5" s="709"/>
      <c r="AU5" s="709"/>
      <c r="AV5" s="709"/>
      <c r="AW5" s="709"/>
      <c r="AX5" s="709"/>
      <c r="AY5" s="709"/>
      <c r="AZ5" s="709"/>
      <c r="BA5" s="709"/>
      <c r="BB5" s="709"/>
      <c r="BC5" s="709"/>
      <c r="BD5" s="709"/>
      <c r="BE5" s="709"/>
      <c r="BF5" s="710"/>
      <c r="BG5" s="642">
        <v>6314188</v>
      </c>
      <c r="BH5" s="643"/>
      <c r="BI5" s="643"/>
      <c r="BJ5" s="643"/>
      <c r="BK5" s="643"/>
      <c r="BL5" s="643"/>
      <c r="BM5" s="643"/>
      <c r="BN5" s="644"/>
      <c r="BO5" s="675">
        <v>91.7</v>
      </c>
      <c r="BP5" s="675"/>
      <c r="BQ5" s="675"/>
      <c r="BR5" s="675"/>
      <c r="BS5" s="676">
        <v>58899</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102302</v>
      </c>
      <c r="S6" s="643"/>
      <c r="T6" s="643"/>
      <c r="U6" s="643"/>
      <c r="V6" s="643"/>
      <c r="W6" s="643"/>
      <c r="X6" s="643"/>
      <c r="Y6" s="644"/>
      <c r="Z6" s="675">
        <v>0.4</v>
      </c>
      <c r="AA6" s="675"/>
      <c r="AB6" s="675"/>
      <c r="AC6" s="675"/>
      <c r="AD6" s="676">
        <v>102302</v>
      </c>
      <c r="AE6" s="676"/>
      <c r="AF6" s="676"/>
      <c r="AG6" s="676"/>
      <c r="AH6" s="676"/>
      <c r="AI6" s="676"/>
      <c r="AJ6" s="676"/>
      <c r="AK6" s="676"/>
      <c r="AL6" s="645">
        <v>0.9</v>
      </c>
      <c r="AM6" s="646"/>
      <c r="AN6" s="646"/>
      <c r="AO6" s="677"/>
      <c r="AP6" s="639" t="s">
        <v>232</v>
      </c>
      <c r="AQ6" s="640"/>
      <c r="AR6" s="640"/>
      <c r="AS6" s="640"/>
      <c r="AT6" s="640"/>
      <c r="AU6" s="640"/>
      <c r="AV6" s="640"/>
      <c r="AW6" s="640"/>
      <c r="AX6" s="640"/>
      <c r="AY6" s="640"/>
      <c r="AZ6" s="640"/>
      <c r="BA6" s="640"/>
      <c r="BB6" s="640"/>
      <c r="BC6" s="640"/>
      <c r="BD6" s="640"/>
      <c r="BE6" s="640"/>
      <c r="BF6" s="641"/>
      <c r="BG6" s="642">
        <v>6314188</v>
      </c>
      <c r="BH6" s="643"/>
      <c r="BI6" s="643"/>
      <c r="BJ6" s="643"/>
      <c r="BK6" s="643"/>
      <c r="BL6" s="643"/>
      <c r="BM6" s="643"/>
      <c r="BN6" s="644"/>
      <c r="BO6" s="675">
        <v>91.7</v>
      </c>
      <c r="BP6" s="675"/>
      <c r="BQ6" s="675"/>
      <c r="BR6" s="675"/>
      <c r="BS6" s="676">
        <v>58899</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172614</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172612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10096</v>
      </c>
      <c r="S7" s="643"/>
      <c r="T7" s="643"/>
      <c r="U7" s="643"/>
      <c r="V7" s="643"/>
      <c r="W7" s="643"/>
      <c r="X7" s="643"/>
      <c r="Y7" s="644"/>
      <c r="Z7" s="675">
        <v>0</v>
      </c>
      <c r="AA7" s="675"/>
      <c r="AB7" s="675"/>
      <c r="AC7" s="675"/>
      <c r="AD7" s="676">
        <v>10096</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3213755</v>
      </c>
      <c r="BH7" s="643"/>
      <c r="BI7" s="643"/>
      <c r="BJ7" s="643"/>
      <c r="BK7" s="643"/>
      <c r="BL7" s="643"/>
      <c r="BM7" s="643"/>
      <c r="BN7" s="644"/>
      <c r="BO7" s="675">
        <v>46.7</v>
      </c>
      <c r="BP7" s="675"/>
      <c r="BQ7" s="675"/>
      <c r="BR7" s="675"/>
      <c r="BS7" s="676">
        <v>58899</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7713301</v>
      </c>
      <c r="CS7" s="643"/>
      <c r="CT7" s="643"/>
      <c r="CU7" s="643"/>
      <c r="CV7" s="643"/>
      <c r="CW7" s="643"/>
      <c r="CX7" s="643"/>
      <c r="CY7" s="644"/>
      <c r="CZ7" s="675">
        <v>28.6</v>
      </c>
      <c r="DA7" s="675"/>
      <c r="DB7" s="675"/>
      <c r="DC7" s="675"/>
      <c r="DD7" s="648">
        <v>145</v>
      </c>
      <c r="DE7" s="643"/>
      <c r="DF7" s="643"/>
      <c r="DG7" s="643"/>
      <c r="DH7" s="643"/>
      <c r="DI7" s="643"/>
      <c r="DJ7" s="643"/>
      <c r="DK7" s="643"/>
      <c r="DL7" s="643"/>
      <c r="DM7" s="643"/>
      <c r="DN7" s="643"/>
      <c r="DO7" s="643"/>
      <c r="DP7" s="644"/>
      <c r="DQ7" s="648">
        <v>1929522</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42769</v>
      </c>
      <c r="S8" s="643"/>
      <c r="T8" s="643"/>
      <c r="U8" s="643"/>
      <c r="V8" s="643"/>
      <c r="W8" s="643"/>
      <c r="X8" s="643"/>
      <c r="Y8" s="644"/>
      <c r="Z8" s="675">
        <v>0.2</v>
      </c>
      <c r="AA8" s="675"/>
      <c r="AB8" s="675"/>
      <c r="AC8" s="675"/>
      <c r="AD8" s="676">
        <v>42769</v>
      </c>
      <c r="AE8" s="676"/>
      <c r="AF8" s="676"/>
      <c r="AG8" s="676"/>
      <c r="AH8" s="676"/>
      <c r="AI8" s="676"/>
      <c r="AJ8" s="676"/>
      <c r="AK8" s="676"/>
      <c r="AL8" s="645">
        <v>0.4</v>
      </c>
      <c r="AM8" s="646"/>
      <c r="AN8" s="646"/>
      <c r="AO8" s="677"/>
      <c r="AP8" s="639" t="s">
        <v>238</v>
      </c>
      <c r="AQ8" s="640"/>
      <c r="AR8" s="640"/>
      <c r="AS8" s="640"/>
      <c r="AT8" s="640"/>
      <c r="AU8" s="640"/>
      <c r="AV8" s="640"/>
      <c r="AW8" s="640"/>
      <c r="AX8" s="640"/>
      <c r="AY8" s="640"/>
      <c r="AZ8" s="640"/>
      <c r="BA8" s="640"/>
      <c r="BB8" s="640"/>
      <c r="BC8" s="640"/>
      <c r="BD8" s="640"/>
      <c r="BE8" s="640"/>
      <c r="BF8" s="641"/>
      <c r="BG8" s="642">
        <v>90659</v>
      </c>
      <c r="BH8" s="643"/>
      <c r="BI8" s="643"/>
      <c r="BJ8" s="643"/>
      <c r="BK8" s="643"/>
      <c r="BL8" s="643"/>
      <c r="BM8" s="643"/>
      <c r="BN8" s="644"/>
      <c r="BO8" s="675">
        <v>1.3</v>
      </c>
      <c r="BP8" s="675"/>
      <c r="BQ8" s="675"/>
      <c r="BR8" s="675"/>
      <c r="BS8" s="648" t="s">
        <v>128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9807003</v>
      </c>
      <c r="CS8" s="643"/>
      <c r="CT8" s="643"/>
      <c r="CU8" s="643"/>
      <c r="CV8" s="643"/>
      <c r="CW8" s="643"/>
      <c r="CX8" s="643"/>
      <c r="CY8" s="644"/>
      <c r="CZ8" s="675">
        <v>36.4</v>
      </c>
      <c r="DA8" s="675"/>
      <c r="DB8" s="675"/>
      <c r="DC8" s="675"/>
      <c r="DD8" s="648">
        <v>228330</v>
      </c>
      <c r="DE8" s="643"/>
      <c r="DF8" s="643"/>
      <c r="DG8" s="643"/>
      <c r="DH8" s="643"/>
      <c r="DI8" s="643"/>
      <c r="DJ8" s="643"/>
      <c r="DK8" s="643"/>
      <c r="DL8" s="643"/>
      <c r="DM8" s="643"/>
      <c r="DN8" s="643"/>
      <c r="DO8" s="643"/>
      <c r="DP8" s="644"/>
      <c r="DQ8" s="648">
        <v>4316179</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48408</v>
      </c>
      <c r="S9" s="643"/>
      <c r="T9" s="643"/>
      <c r="U9" s="643"/>
      <c r="V9" s="643"/>
      <c r="W9" s="643"/>
      <c r="X9" s="643"/>
      <c r="Y9" s="644"/>
      <c r="Z9" s="675">
        <v>0.2</v>
      </c>
      <c r="AA9" s="675"/>
      <c r="AB9" s="675"/>
      <c r="AC9" s="675"/>
      <c r="AD9" s="676">
        <v>48408</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2827325</v>
      </c>
      <c r="BH9" s="643"/>
      <c r="BI9" s="643"/>
      <c r="BJ9" s="643"/>
      <c r="BK9" s="643"/>
      <c r="BL9" s="643"/>
      <c r="BM9" s="643"/>
      <c r="BN9" s="644"/>
      <c r="BO9" s="675">
        <v>41.1</v>
      </c>
      <c r="BP9" s="675"/>
      <c r="BQ9" s="675"/>
      <c r="BR9" s="675"/>
      <c r="BS9" s="648" t="s">
        <v>128</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2357827</v>
      </c>
      <c r="CS9" s="643"/>
      <c r="CT9" s="643"/>
      <c r="CU9" s="643"/>
      <c r="CV9" s="643"/>
      <c r="CW9" s="643"/>
      <c r="CX9" s="643"/>
      <c r="CY9" s="644"/>
      <c r="CZ9" s="675">
        <v>8.6999999999999993</v>
      </c>
      <c r="DA9" s="675"/>
      <c r="DB9" s="675"/>
      <c r="DC9" s="675"/>
      <c r="DD9" s="648">
        <v>53</v>
      </c>
      <c r="DE9" s="643"/>
      <c r="DF9" s="643"/>
      <c r="DG9" s="643"/>
      <c r="DH9" s="643"/>
      <c r="DI9" s="643"/>
      <c r="DJ9" s="643"/>
      <c r="DK9" s="643"/>
      <c r="DL9" s="643"/>
      <c r="DM9" s="643"/>
      <c r="DN9" s="643"/>
      <c r="DO9" s="643"/>
      <c r="DP9" s="644"/>
      <c r="DQ9" s="648">
        <v>2073926</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134065</v>
      </c>
      <c r="BH10" s="643"/>
      <c r="BI10" s="643"/>
      <c r="BJ10" s="643"/>
      <c r="BK10" s="643"/>
      <c r="BL10" s="643"/>
      <c r="BM10" s="643"/>
      <c r="BN10" s="644"/>
      <c r="BO10" s="675">
        <v>1.9</v>
      </c>
      <c r="BP10" s="675"/>
      <c r="BQ10" s="675"/>
      <c r="BR10" s="675"/>
      <c r="BS10" s="648">
        <v>22224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82373</v>
      </c>
      <c r="CS10" s="643"/>
      <c r="CT10" s="643"/>
      <c r="CU10" s="643"/>
      <c r="CV10" s="643"/>
      <c r="CW10" s="643"/>
      <c r="CX10" s="643"/>
      <c r="CY10" s="644"/>
      <c r="CZ10" s="675">
        <v>0.3</v>
      </c>
      <c r="DA10" s="675"/>
      <c r="DB10" s="675"/>
      <c r="DC10" s="675"/>
      <c r="DD10" s="648" t="s">
        <v>128</v>
      </c>
      <c r="DE10" s="643"/>
      <c r="DF10" s="643"/>
      <c r="DG10" s="643"/>
      <c r="DH10" s="643"/>
      <c r="DI10" s="643"/>
      <c r="DJ10" s="643"/>
      <c r="DK10" s="643"/>
      <c r="DL10" s="643"/>
      <c r="DM10" s="643"/>
      <c r="DN10" s="643"/>
      <c r="DO10" s="643"/>
      <c r="DP10" s="644"/>
      <c r="DQ10" s="648">
        <v>71924</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1059976</v>
      </c>
      <c r="S11" s="643"/>
      <c r="T11" s="643"/>
      <c r="U11" s="643"/>
      <c r="V11" s="643"/>
      <c r="W11" s="643"/>
      <c r="X11" s="643"/>
      <c r="Y11" s="644"/>
      <c r="Z11" s="645">
        <v>3.9</v>
      </c>
      <c r="AA11" s="646"/>
      <c r="AB11" s="646"/>
      <c r="AC11" s="647"/>
      <c r="AD11" s="648">
        <v>1059976</v>
      </c>
      <c r="AE11" s="643"/>
      <c r="AF11" s="643"/>
      <c r="AG11" s="643"/>
      <c r="AH11" s="643"/>
      <c r="AI11" s="643"/>
      <c r="AJ11" s="643"/>
      <c r="AK11" s="644"/>
      <c r="AL11" s="645">
        <v>9.1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161706</v>
      </c>
      <c r="BH11" s="643"/>
      <c r="BI11" s="643"/>
      <c r="BJ11" s="643"/>
      <c r="BK11" s="643"/>
      <c r="BL11" s="643"/>
      <c r="BM11" s="643"/>
      <c r="BN11" s="644"/>
      <c r="BO11" s="675">
        <v>2.2999999999999998</v>
      </c>
      <c r="BP11" s="675"/>
      <c r="BQ11" s="675"/>
      <c r="BR11" s="675"/>
      <c r="BS11" s="648">
        <v>36675</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22654</v>
      </c>
      <c r="CS11" s="643"/>
      <c r="CT11" s="643"/>
      <c r="CU11" s="643"/>
      <c r="CV11" s="643"/>
      <c r="CW11" s="643"/>
      <c r="CX11" s="643"/>
      <c r="CY11" s="644"/>
      <c r="CZ11" s="675">
        <v>0.1</v>
      </c>
      <c r="DA11" s="675"/>
      <c r="DB11" s="675"/>
      <c r="DC11" s="675"/>
      <c r="DD11" s="648">
        <v>1193</v>
      </c>
      <c r="DE11" s="643"/>
      <c r="DF11" s="643"/>
      <c r="DG11" s="643"/>
      <c r="DH11" s="643"/>
      <c r="DI11" s="643"/>
      <c r="DJ11" s="643"/>
      <c r="DK11" s="643"/>
      <c r="DL11" s="643"/>
      <c r="DM11" s="643"/>
      <c r="DN11" s="643"/>
      <c r="DO11" s="643"/>
      <c r="DP11" s="644"/>
      <c r="DQ11" s="648">
        <v>19979</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27608</v>
      </c>
      <c r="S12" s="643"/>
      <c r="T12" s="643"/>
      <c r="U12" s="643"/>
      <c r="V12" s="643"/>
      <c r="W12" s="643"/>
      <c r="X12" s="643"/>
      <c r="Y12" s="644"/>
      <c r="Z12" s="675">
        <v>0.1</v>
      </c>
      <c r="AA12" s="675"/>
      <c r="AB12" s="675"/>
      <c r="AC12" s="675"/>
      <c r="AD12" s="676">
        <v>27608</v>
      </c>
      <c r="AE12" s="676"/>
      <c r="AF12" s="676"/>
      <c r="AG12" s="676"/>
      <c r="AH12" s="676"/>
      <c r="AI12" s="676"/>
      <c r="AJ12" s="676"/>
      <c r="AK12" s="676"/>
      <c r="AL12" s="645">
        <v>0.2</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2664172</v>
      </c>
      <c r="BH12" s="643"/>
      <c r="BI12" s="643"/>
      <c r="BJ12" s="643"/>
      <c r="BK12" s="643"/>
      <c r="BL12" s="643"/>
      <c r="BM12" s="643"/>
      <c r="BN12" s="644"/>
      <c r="BO12" s="675">
        <v>38.700000000000003</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459834</v>
      </c>
      <c r="CS12" s="643"/>
      <c r="CT12" s="643"/>
      <c r="CU12" s="643"/>
      <c r="CV12" s="643"/>
      <c r="CW12" s="643"/>
      <c r="CX12" s="643"/>
      <c r="CY12" s="644"/>
      <c r="CZ12" s="675">
        <v>1.7</v>
      </c>
      <c r="DA12" s="675"/>
      <c r="DB12" s="675"/>
      <c r="DC12" s="675"/>
      <c r="DD12" s="648" t="s">
        <v>128</v>
      </c>
      <c r="DE12" s="643"/>
      <c r="DF12" s="643"/>
      <c r="DG12" s="643"/>
      <c r="DH12" s="643"/>
      <c r="DI12" s="643"/>
      <c r="DJ12" s="643"/>
      <c r="DK12" s="643"/>
      <c r="DL12" s="643"/>
      <c r="DM12" s="643"/>
      <c r="DN12" s="643"/>
      <c r="DO12" s="643"/>
      <c r="DP12" s="644"/>
      <c r="DQ12" s="648">
        <v>456968</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2648403</v>
      </c>
      <c r="BH13" s="643"/>
      <c r="BI13" s="643"/>
      <c r="BJ13" s="643"/>
      <c r="BK13" s="643"/>
      <c r="BL13" s="643"/>
      <c r="BM13" s="643"/>
      <c r="BN13" s="644"/>
      <c r="BO13" s="675">
        <v>38.5</v>
      </c>
      <c r="BP13" s="675"/>
      <c r="BQ13" s="675"/>
      <c r="BR13" s="675"/>
      <c r="BS13" s="648" t="s">
        <v>128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1314647</v>
      </c>
      <c r="CS13" s="643"/>
      <c r="CT13" s="643"/>
      <c r="CU13" s="643"/>
      <c r="CV13" s="643"/>
      <c r="CW13" s="643"/>
      <c r="CX13" s="643"/>
      <c r="CY13" s="644"/>
      <c r="CZ13" s="675">
        <v>4.9000000000000004</v>
      </c>
      <c r="DA13" s="675"/>
      <c r="DB13" s="675"/>
      <c r="DC13" s="675"/>
      <c r="DD13" s="648">
        <v>122126</v>
      </c>
      <c r="DE13" s="643"/>
      <c r="DF13" s="643"/>
      <c r="DG13" s="643"/>
      <c r="DH13" s="643"/>
      <c r="DI13" s="643"/>
      <c r="DJ13" s="643"/>
      <c r="DK13" s="643"/>
      <c r="DL13" s="643"/>
      <c r="DM13" s="643"/>
      <c r="DN13" s="643"/>
      <c r="DO13" s="643"/>
      <c r="DP13" s="644"/>
      <c r="DQ13" s="648">
        <v>1208115</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91832</v>
      </c>
      <c r="BH14" s="643"/>
      <c r="BI14" s="643"/>
      <c r="BJ14" s="643"/>
      <c r="BK14" s="643"/>
      <c r="BL14" s="643"/>
      <c r="BM14" s="643"/>
      <c r="BN14" s="644"/>
      <c r="BO14" s="675">
        <v>1.3</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732671</v>
      </c>
      <c r="CS14" s="643"/>
      <c r="CT14" s="643"/>
      <c r="CU14" s="643"/>
      <c r="CV14" s="643"/>
      <c r="CW14" s="643"/>
      <c r="CX14" s="643"/>
      <c r="CY14" s="644"/>
      <c r="CZ14" s="675">
        <v>2.7</v>
      </c>
      <c r="DA14" s="675"/>
      <c r="DB14" s="675"/>
      <c r="DC14" s="675"/>
      <c r="DD14" s="648">
        <v>17050</v>
      </c>
      <c r="DE14" s="643"/>
      <c r="DF14" s="643"/>
      <c r="DG14" s="643"/>
      <c r="DH14" s="643"/>
      <c r="DI14" s="643"/>
      <c r="DJ14" s="643"/>
      <c r="DK14" s="643"/>
      <c r="DL14" s="643"/>
      <c r="DM14" s="643"/>
      <c r="DN14" s="643"/>
      <c r="DO14" s="643"/>
      <c r="DP14" s="644"/>
      <c r="DQ14" s="648">
        <v>714065</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344429</v>
      </c>
      <c r="BH15" s="643"/>
      <c r="BI15" s="643"/>
      <c r="BJ15" s="643"/>
      <c r="BK15" s="643"/>
      <c r="BL15" s="643"/>
      <c r="BM15" s="643"/>
      <c r="BN15" s="644"/>
      <c r="BO15" s="675">
        <v>5</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2551847</v>
      </c>
      <c r="CS15" s="643"/>
      <c r="CT15" s="643"/>
      <c r="CU15" s="643"/>
      <c r="CV15" s="643"/>
      <c r="CW15" s="643"/>
      <c r="CX15" s="643"/>
      <c r="CY15" s="644"/>
      <c r="CZ15" s="675">
        <v>9.5</v>
      </c>
      <c r="DA15" s="675"/>
      <c r="DB15" s="675"/>
      <c r="DC15" s="675"/>
      <c r="DD15" s="648">
        <v>618322</v>
      </c>
      <c r="DE15" s="643"/>
      <c r="DF15" s="643"/>
      <c r="DG15" s="643"/>
      <c r="DH15" s="643"/>
      <c r="DI15" s="643"/>
      <c r="DJ15" s="643"/>
      <c r="DK15" s="643"/>
      <c r="DL15" s="643"/>
      <c r="DM15" s="643"/>
      <c r="DN15" s="643"/>
      <c r="DO15" s="643"/>
      <c r="DP15" s="644"/>
      <c r="DQ15" s="648">
        <v>1439849</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17607</v>
      </c>
      <c r="S16" s="643"/>
      <c r="T16" s="643"/>
      <c r="U16" s="643"/>
      <c r="V16" s="643"/>
      <c r="W16" s="643"/>
      <c r="X16" s="643"/>
      <c r="Y16" s="644"/>
      <c r="Z16" s="675">
        <v>0.1</v>
      </c>
      <c r="AA16" s="675"/>
      <c r="AB16" s="675"/>
      <c r="AC16" s="675"/>
      <c r="AD16" s="676">
        <v>17607</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1276</v>
      </c>
      <c r="CS16" s="643"/>
      <c r="CT16" s="643"/>
      <c r="CU16" s="643"/>
      <c r="CV16" s="643"/>
      <c r="CW16" s="643"/>
      <c r="CX16" s="643"/>
      <c r="CY16" s="644"/>
      <c r="CZ16" s="675">
        <v>0</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17236</v>
      </c>
      <c r="S17" s="643"/>
      <c r="T17" s="643"/>
      <c r="U17" s="643"/>
      <c r="V17" s="643"/>
      <c r="W17" s="643"/>
      <c r="X17" s="643"/>
      <c r="Y17" s="644"/>
      <c r="Z17" s="675">
        <v>0.1</v>
      </c>
      <c r="AA17" s="675"/>
      <c r="AB17" s="675"/>
      <c r="AC17" s="675"/>
      <c r="AD17" s="676">
        <v>17236</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1740784</v>
      </c>
      <c r="CS17" s="643"/>
      <c r="CT17" s="643"/>
      <c r="CU17" s="643"/>
      <c r="CV17" s="643"/>
      <c r="CW17" s="643"/>
      <c r="CX17" s="643"/>
      <c r="CY17" s="644"/>
      <c r="CZ17" s="675">
        <v>6.5</v>
      </c>
      <c r="DA17" s="675"/>
      <c r="DB17" s="675"/>
      <c r="DC17" s="675"/>
      <c r="DD17" s="648" t="s">
        <v>128</v>
      </c>
      <c r="DE17" s="643"/>
      <c r="DF17" s="643"/>
      <c r="DG17" s="643"/>
      <c r="DH17" s="643"/>
      <c r="DI17" s="643"/>
      <c r="DJ17" s="643"/>
      <c r="DK17" s="643"/>
      <c r="DL17" s="643"/>
      <c r="DM17" s="643"/>
      <c r="DN17" s="643"/>
      <c r="DO17" s="643"/>
      <c r="DP17" s="644"/>
      <c r="DQ17" s="648">
        <v>1740784</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68067</v>
      </c>
      <c r="S18" s="643"/>
      <c r="T18" s="643"/>
      <c r="U18" s="643"/>
      <c r="V18" s="643"/>
      <c r="W18" s="643"/>
      <c r="X18" s="643"/>
      <c r="Y18" s="644"/>
      <c r="Z18" s="675">
        <v>0.3</v>
      </c>
      <c r="AA18" s="675"/>
      <c r="AB18" s="675"/>
      <c r="AC18" s="675"/>
      <c r="AD18" s="676">
        <v>68067</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56807</v>
      </c>
      <c r="S19" s="643"/>
      <c r="T19" s="643"/>
      <c r="U19" s="643"/>
      <c r="V19" s="643"/>
      <c r="W19" s="643"/>
      <c r="X19" s="643"/>
      <c r="Y19" s="644"/>
      <c r="Z19" s="675">
        <v>0.2</v>
      </c>
      <c r="AA19" s="675"/>
      <c r="AB19" s="675"/>
      <c r="AC19" s="675"/>
      <c r="AD19" s="676">
        <v>56807</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568312</v>
      </c>
      <c r="BH19" s="643"/>
      <c r="BI19" s="643"/>
      <c r="BJ19" s="643"/>
      <c r="BK19" s="643"/>
      <c r="BL19" s="643"/>
      <c r="BM19" s="643"/>
      <c r="BN19" s="644"/>
      <c r="BO19" s="675">
        <v>8.3000000000000007</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8493</v>
      </c>
      <c r="S20" s="643"/>
      <c r="T20" s="643"/>
      <c r="U20" s="643"/>
      <c r="V20" s="643"/>
      <c r="W20" s="643"/>
      <c r="X20" s="643"/>
      <c r="Y20" s="644"/>
      <c r="Z20" s="675">
        <v>0</v>
      </c>
      <c r="AA20" s="675"/>
      <c r="AB20" s="675"/>
      <c r="AC20" s="675"/>
      <c r="AD20" s="676">
        <v>8493</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568312</v>
      </c>
      <c r="BH20" s="643"/>
      <c r="BI20" s="643"/>
      <c r="BJ20" s="643"/>
      <c r="BK20" s="643"/>
      <c r="BL20" s="643"/>
      <c r="BM20" s="643"/>
      <c r="BN20" s="644"/>
      <c r="BO20" s="675">
        <v>8.3000000000000007</v>
      </c>
      <c r="BP20" s="675"/>
      <c r="BQ20" s="675"/>
      <c r="BR20" s="675"/>
      <c r="BS20" s="648" t="s">
        <v>128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26956831</v>
      </c>
      <c r="CS20" s="643"/>
      <c r="CT20" s="643"/>
      <c r="CU20" s="643"/>
      <c r="CV20" s="643"/>
      <c r="CW20" s="643"/>
      <c r="CX20" s="643"/>
      <c r="CY20" s="644"/>
      <c r="CZ20" s="675">
        <v>100</v>
      </c>
      <c r="DA20" s="675"/>
      <c r="DB20" s="675"/>
      <c r="DC20" s="675"/>
      <c r="DD20" s="648">
        <v>987219</v>
      </c>
      <c r="DE20" s="643"/>
      <c r="DF20" s="643"/>
      <c r="DG20" s="643"/>
      <c r="DH20" s="643"/>
      <c r="DI20" s="643"/>
      <c r="DJ20" s="643"/>
      <c r="DK20" s="643"/>
      <c r="DL20" s="643"/>
      <c r="DM20" s="643"/>
      <c r="DN20" s="643"/>
      <c r="DO20" s="643"/>
      <c r="DP20" s="644"/>
      <c r="DQ20" s="648">
        <v>14143923</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2767</v>
      </c>
      <c r="S21" s="643"/>
      <c r="T21" s="643"/>
      <c r="U21" s="643"/>
      <c r="V21" s="643"/>
      <c r="W21" s="643"/>
      <c r="X21" s="643"/>
      <c r="Y21" s="644"/>
      <c r="Z21" s="675">
        <v>0</v>
      </c>
      <c r="AA21" s="675"/>
      <c r="AB21" s="675"/>
      <c r="AC21" s="675"/>
      <c r="AD21" s="676">
        <v>2767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1359</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4177428</v>
      </c>
      <c r="S22" s="643"/>
      <c r="T22" s="643"/>
      <c r="U22" s="643"/>
      <c r="V22" s="643"/>
      <c r="W22" s="643"/>
      <c r="X22" s="643"/>
      <c r="Y22" s="644"/>
      <c r="Z22" s="675">
        <v>15.4</v>
      </c>
      <c r="AA22" s="675"/>
      <c r="AB22" s="675"/>
      <c r="AC22" s="675"/>
      <c r="AD22" s="676">
        <v>3795266</v>
      </c>
      <c r="AE22" s="676"/>
      <c r="AF22" s="676"/>
      <c r="AG22" s="676"/>
      <c r="AH22" s="676"/>
      <c r="AI22" s="676"/>
      <c r="AJ22" s="676"/>
      <c r="AK22" s="676"/>
      <c r="AL22" s="645">
        <v>32.700000000000003</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3795266</v>
      </c>
      <c r="S23" s="643"/>
      <c r="T23" s="643"/>
      <c r="U23" s="643"/>
      <c r="V23" s="643"/>
      <c r="W23" s="643"/>
      <c r="X23" s="643"/>
      <c r="Y23" s="644"/>
      <c r="Z23" s="675">
        <v>14</v>
      </c>
      <c r="AA23" s="675"/>
      <c r="AB23" s="675"/>
      <c r="AC23" s="675"/>
      <c r="AD23" s="676">
        <v>3795266</v>
      </c>
      <c r="AE23" s="676"/>
      <c r="AF23" s="676"/>
      <c r="AG23" s="676"/>
      <c r="AH23" s="676"/>
      <c r="AI23" s="676"/>
      <c r="AJ23" s="676"/>
      <c r="AK23" s="676"/>
      <c r="AL23" s="645">
        <v>32.700000000000003</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566953</v>
      </c>
      <c r="BH23" s="643"/>
      <c r="BI23" s="643"/>
      <c r="BJ23" s="643"/>
      <c r="BK23" s="643"/>
      <c r="BL23" s="643"/>
      <c r="BM23" s="643"/>
      <c r="BN23" s="644"/>
      <c r="BO23" s="675">
        <v>8.1999999999999993</v>
      </c>
      <c r="BP23" s="675"/>
      <c r="BQ23" s="675"/>
      <c r="BR23" s="675"/>
      <c r="BS23" s="648" t="s">
        <v>128</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382162</v>
      </c>
      <c r="S24" s="643"/>
      <c r="T24" s="643"/>
      <c r="U24" s="643"/>
      <c r="V24" s="643"/>
      <c r="W24" s="643"/>
      <c r="X24" s="643"/>
      <c r="Y24" s="644"/>
      <c r="Z24" s="675">
        <v>1.4</v>
      </c>
      <c r="AA24" s="675"/>
      <c r="AB24" s="675"/>
      <c r="AC24" s="675"/>
      <c r="AD24" s="676" t="s">
        <v>128</v>
      </c>
      <c r="AE24" s="676"/>
      <c r="AF24" s="676"/>
      <c r="AG24" s="676"/>
      <c r="AH24" s="676"/>
      <c r="AI24" s="676"/>
      <c r="AJ24" s="676"/>
      <c r="AK24" s="676"/>
      <c r="AL24" s="645" t="s">
        <v>128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11207756</v>
      </c>
      <c r="CS24" s="698"/>
      <c r="CT24" s="698"/>
      <c r="CU24" s="698"/>
      <c r="CV24" s="698"/>
      <c r="CW24" s="698"/>
      <c r="CX24" s="698"/>
      <c r="CY24" s="741"/>
      <c r="CZ24" s="742">
        <v>41.6</v>
      </c>
      <c r="DA24" s="713"/>
      <c r="DB24" s="713"/>
      <c r="DC24" s="745"/>
      <c r="DD24" s="740">
        <v>6160337</v>
      </c>
      <c r="DE24" s="698"/>
      <c r="DF24" s="698"/>
      <c r="DG24" s="698"/>
      <c r="DH24" s="698"/>
      <c r="DI24" s="698"/>
      <c r="DJ24" s="698"/>
      <c r="DK24" s="741"/>
      <c r="DL24" s="740">
        <v>5988382</v>
      </c>
      <c r="DM24" s="698"/>
      <c r="DN24" s="698"/>
      <c r="DO24" s="698"/>
      <c r="DP24" s="698"/>
      <c r="DQ24" s="698"/>
      <c r="DR24" s="698"/>
      <c r="DS24" s="698"/>
      <c r="DT24" s="698"/>
      <c r="DU24" s="698"/>
      <c r="DV24" s="741"/>
      <c r="DW24" s="742">
        <v>49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3155346</v>
      </c>
      <c r="CS25" s="661"/>
      <c r="CT25" s="661"/>
      <c r="CU25" s="661"/>
      <c r="CV25" s="661"/>
      <c r="CW25" s="661"/>
      <c r="CX25" s="661"/>
      <c r="CY25" s="662"/>
      <c r="CZ25" s="645">
        <v>11.7</v>
      </c>
      <c r="DA25" s="663"/>
      <c r="DB25" s="663"/>
      <c r="DC25" s="664"/>
      <c r="DD25" s="648">
        <v>2727129</v>
      </c>
      <c r="DE25" s="661"/>
      <c r="DF25" s="661"/>
      <c r="DG25" s="661"/>
      <c r="DH25" s="661"/>
      <c r="DI25" s="661"/>
      <c r="DJ25" s="661"/>
      <c r="DK25" s="662"/>
      <c r="DL25" s="648">
        <v>2672054</v>
      </c>
      <c r="DM25" s="661"/>
      <c r="DN25" s="661"/>
      <c r="DO25" s="661"/>
      <c r="DP25" s="661"/>
      <c r="DQ25" s="661"/>
      <c r="DR25" s="661"/>
      <c r="DS25" s="661"/>
      <c r="DT25" s="661"/>
      <c r="DU25" s="661"/>
      <c r="DV25" s="662"/>
      <c r="DW25" s="645">
        <v>21.8</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12453999</v>
      </c>
      <c r="S26" s="643"/>
      <c r="T26" s="643"/>
      <c r="U26" s="643"/>
      <c r="V26" s="643"/>
      <c r="W26" s="643"/>
      <c r="X26" s="643"/>
      <c r="Y26" s="644"/>
      <c r="Z26" s="675">
        <v>45.8</v>
      </c>
      <c r="AA26" s="675"/>
      <c r="AB26" s="675"/>
      <c r="AC26" s="675"/>
      <c r="AD26" s="676">
        <v>11504884</v>
      </c>
      <c r="AE26" s="676"/>
      <c r="AF26" s="676"/>
      <c r="AG26" s="676"/>
      <c r="AH26" s="676"/>
      <c r="AI26" s="676"/>
      <c r="AJ26" s="676"/>
      <c r="AK26" s="676"/>
      <c r="AL26" s="645">
        <v>99.2</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2024895</v>
      </c>
      <c r="CS26" s="643"/>
      <c r="CT26" s="643"/>
      <c r="CU26" s="643"/>
      <c r="CV26" s="643"/>
      <c r="CW26" s="643"/>
      <c r="CX26" s="643"/>
      <c r="CY26" s="644"/>
      <c r="CZ26" s="645">
        <v>7.5</v>
      </c>
      <c r="DA26" s="663"/>
      <c r="DB26" s="663"/>
      <c r="DC26" s="664"/>
      <c r="DD26" s="648">
        <v>1750586</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7053</v>
      </c>
      <c r="S27" s="643"/>
      <c r="T27" s="643"/>
      <c r="U27" s="643"/>
      <c r="V27" s="643"/>
      <c r="W27" s="643"/>
      <c r="X27" s="643"/>
      <c r="Y27" s="644"/>
      <c r="Z27" s="675">
        <v>0</v>
      </c>
      <c r="AA27" s="675"/>
      <c r="AB27" s="675"/>
      <c r="AC27" s="675"/>
      <c r="AD27" s="676">
        <v>7053</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6882500</v>
      </c>
      <c r="BH27" s="643"/>
      <c r="BI27" s="643"/>
      <c r="BJ27" s="643"/>
      <c r="BK27" s="643"/>
      <c r="BL27" s="643"/>
      <c r="BM27" s="643"/>
      <c r="BN27" s="644"/>
      <c r="BO27" s="675">
        <v>100</v>
      </c>
      <c r="BP27" s="675"/>
      <c r="BQ27" s="675"/>
      <c r="BR27" s="675"/>
      <c r="BS27" s="648">
        <v>58899</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6311626</v>
      </c>
      <c r="CS27" s="661"/>
      <c r="CT27" s="661"/>
      <c r="CU27" s="661"/>
      <c r="CV27" s="661"/>
      <c r="CW27" s="661"/>
      <c r="CX27" s="661"/>
      <c r="CY27" s="662"/>
      <c r="CZ27" s="645">
        <v>23.4</v>
      </c>
      <c r="DA27" s="663"/>
      <c r="DB27" s="663"/>
      <c r="DC27" s="664"/>
      <c r="DD27" s="648">
        <v>1692424</v>
      </c>
      <c r="DE27" s="661"/>
      <c r="DF27" s="661"/>
      <c r="DG27" s="661"/>
      <c r="DH27" s="661"/>
      <c r="DI27" s="661"/>
      <c r="DJ27" s="661"/>
      <c r="DK27" s="662"/>
      <c r="DL27" s="648">
        <v>1649324</v>
      </c>
      <c r="DM27" s="661"/>
      <c r="DN27" s="661"/>
      <c r="DO27" s="661"/>
      <c r="DP27" s="661"/>
      <c r="DQ27" s="661"/>
      <c r="DR27" s="661"/>
      <c r="DS27" s="661"/>
      <c r="DT27" s="661"/>
      <c r="DU27" s="661"/>
      <c r="DV27" s="662"/>
      <c r="DW27" s="645">
        <v>13.5</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264425</v>
      </c>
      <c r="S28" s="643"/>
      <c r="T28" s="643"/>
      <c r="U28" s="643"/>
      <c r="V28" s="643"/>
      <c r="W28" s="643"/>
      <c r="X28" s="643"/>
      <c r="Y28" s="644"/>
      <c r="Z28" s="675">
        <v>1</v>
      </c>
      <c r="AA28" s="675"/>
      <c r="AB28" s="675"/>
      <c r="AC28" s="675"/>
      <c r="AD28" s="676">
        <v>3176</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1740784</v>
      </c>
      <c r="CS28" s="643"/>
      <c r="CT28" s="643"/>
      <c r="CU28" s="643"/>
      <c r="CV28" s="643"/>
      <c r="CW28" s="643"/>
      <c r="CX28" s="643"/>
      <c r="CY28" s="644"/>
      <c r="CZ28" s="645">
        <v>6.5</v>
      </c>
      <c r="DA28" s="663"/>
      <c r="DB28" s="663"/>
      <c r="DC28" s="664"/>
      <c r="DD28" s="648">
        <v>1740784</v>
      </c>
      <c r="DE28" s="643"/>
      <c r="DF28" s="643"/>
      <c r="DG28" s="643"/>
      <c r="DH28" s="643"/>
      <c r="DI28" s="643"/>
      <c r="DJ28" s="643"/>
      <c r="DK28" s="644"/>
      <c r="DL28" s="648">
        <v>1667004</v>
      </c>
      <c r="DM28" s="643"/>
      <c r="DN28" s="643"/>
      <c r="DO28" s="643"/>
      <c r="DP28" s="643"/>
      <c r="DQ28" s="643"/>
      <c r="DR28" s="643"/>
      <c r="DS28" s="643"/>
      <c r="DT28" s="643"/>
      <c r="DU28" s="643"/>
      <c r="DV28" s="644"/>
      <c r="DW28" s="645">
        <v>13.6</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141990</v>
      </c>
      <c r="S29" s="643"/>
      <c r="T29" s="643"/>
      <c r="U29" s="643"/>
      <c r="V29" s="643"/>
      <c r="W29" s="643"/>
      <c r="X29" s="643"/>
      <c r="Y29" s="644"/>
      <c r="Z29" s="675">
        <v>0.5</v>
      </c>
      <c r="AA29" s="675"/>
      <c r="AB29" s="675"/>
      <c r="AC29" s="675"/>
      <c r="AD29" s="676">
        <v>58465</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1740458</v>
      </c>
      <c r="CS29" s="661"/>
      <c r="CT29" s="661"/>
      <c r="CU29" s="661"/>
      <c r="CV29" s="661"/>
      <c r="CW29" s="661"/>
      <c r="CX29" s="661"/>
      <c r="CY29" s="662"/>
      <c r="CZ29" s="645">
        <v>6.5</v>
      </c>
      <c r="DA29" s="663"/>
      <c r="DB29" s="663"/>
      <c r="DC29" s="664"/>
      <c r="DD29" s="648">
        <v>1740458</v>
      </c>
      <c r="DE29" s="661"/>
      <c r="DF29" s="661"/>
      <c r="DG29" s="661"/>
      <c r="DH29" s="661"/>
      <c r="DI29" s="661"/>
      <c r="DJ29" s="661"/>
      <c r="DK29" s="662"/>
      <c r="DL29" s="648">
        <v>1666678</v>
      </c>
      <c r="DM29" s="661"/>
      <c r="DN29" s="661"/>
      <c r="DO29" s="661"/>
      <c r="DP29" s="661"/>
      <c r="DQ29" s="661"/>
      <c r="DR29" s="661"/>
      <c r="DS29" s="661"/>
      <c r="DT29" s="661"/>
      <c r="DU29" s="661"/>
      <c r="DV29" s="662"/>
      <c r="DW29" s="645">
        <v>13.6</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61334</v>
      </c>
      <c r="S30" s="643"/>
      <c r="T30" s="643"/>
      <c r="U30" s="643"/>
      <c r="V30" s="643"/>
      <c r="W30" s="643"/>
      <c r="X30" s="643"/>
      <c r="Y30" s="644"/>
      <c r="Z30" s="675">
        <v>0.2</v>
      </c>
      <c r="AA30" s="675"/>
      <c r="AB30" s="675"/>
      <c r="AC30" s="675"/>
      <c r="AD30" s="676" t="s">
        <v>128</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1652467</v>
      </c>
      <c r="CS30" s="643"/>
      <c r="CT30" s="643"/>
      <c r="CU30" s="643"/>
      <c r="CV30" s="643"/>
      <c r="CW30" s="643"/>
      <c r="CX30" s="643"/>
      <c r="CY30" s="644"/>
      <c r="CZ30" s="645">
        <v>6.1</v>
      </c>
      <c r="DA30" s="663"/>
      <c r="DB30" s="663"/>
      <c r="DC30" s="664"/>
      <c r="DD30" s="648">
        <v>1652467</v>
      </c>
      <c r="DE30" s="643"/>
      <c r="DF30" s="643"/>
      <c r="DG30" s="643"/>
      <c r="DH30" s="643"/>
      <c r="DI30" s="643"/>
      <c r="DJ30" s="643"/>
      <c r="DK30" s="644"/>
      <c r="DL30" s="648">
        <v>1578687</v>
      </c>
      <c r="DM30" s="643"/>
      <c r="DN30" s="643"/>
      <c r="DO30" s="643"/>
      <c r="DP30" s="643"/>
      <c r="DQ30" s="643"/>
      <c r="DR30" s="643"/>
      <c r="DS30" s="643"/>
      <c r="DT30" s="643"/>
      <c r="DU30" s="643"/>
      <c r="DV30" s="644"/>
      <c r="DW30" s="645">
        <v>12.9</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10721551</v>
      </c>
      <c r="S31" s="643"/>
      <c r="T31" s="643"/>
      <c r="U31" s="643"/>
      <c r="V31" s="643"/>
      <c r="W31" s="643"/>
      <c r="X31" s="643"/>
      <c r="Y31" s="644"/>
      <c r="Z31" s="675">
        <v>39.5</v>
      </c>
      <c r="AA31" s="675"/>
      <c r="AB31" s="675"/>
      <c r="AC31" s="675"/>
      <c r="AD31" s="676" t="s">
        <v>128</v>
      </c>
      <c r="AE31" s="676"/>
      <c r="AF31" s="676"/>
      <c r="AG31" s="676"/>
      <c r="AH31" s="676"/>
      <c r="AI31" s="676"/>
      <c r="AJ31" s="676"/>
      <c r="AK31" s="676"/>
      <c r="AL31" s="645" t="s">
        <v>128</v>
      </c>
      <c r="AM31" s="646"/>
      <c r="AN31" s="646"/>
      <c r="AO31" s="677"/>
      <c r="AP31" s="718" t="s">
        <v>310</v>
      </c>
      <c r="AQ31" s="719"/>
      <c r="AR31" s="719"/>
      <c r="AS31" s="719"/>
      <c r="AT31" s="724" t="s">
        <v>311</v>
      </c>
      <c r="AU31" s="231"/>
      <c r="AV31" s="231"/>
      <c r="AW31" s="231"/>
      <c r="AX31" s="708" t="s">
        <v>186</v>
      </c>
      <c r="AY31" s="709"/>
      <c r="AZ31" s="709"/>
      <c r="BA31" s="709"/>
      <c r="BB31" s="709"/>
      <c r="BC31" s="709"/>
      <c r="BD31" s="709"/>
      <c r="BE31" s="709"/>
      <c r="BF31" s="710"/>
      <c r="BG31" s="711">
        <v>98.6</v>
      </c>
      <c r="BH31" s="712"/>
      <c r="BI31" s="712"/>
      <c r="BJ31" s="712"/>
      <c r="BK31" s="712"/>
      <c r="BL31" s="712"/>
      <c r="BM31" s="713">
        <v>97.4</v>
      </c>
      <c r="BN31" s="712"/>
      <c r="BO31" s="712"/>
      <c r="BP31" s="712"/>
      <c r="BQ31" s="714"/>
      <c r="BR31" s="711">
        <v>99.3</v>
      </c>
      <c r="BS31" s="712"/>
      <c r="BT31" s="712"/>
      <c r="BU31" s="712"/>
      <c r="BV31" s="712"/>
      <c r="BW31" s="712"/>
      <c r="BX31" s="713">
        <v>97.9</v>
      </c>
      <c r="BY31" s="712"/>
      <c r="BZ31" s="712"/>
      <c r="CA31" s="712"/>
      <c r="CB31" s="714"/>
      <c r="CD31" s="729"/>
      <c r="CE31" s="730"/>
      <c r="CF31" s="681" t="s">
        <v>312</v>
      </c>
      <c r="CG31" s="682"/>
      <c r="CH31" s="682"/>
      <c r="CI31" s="682"/>
      <c r="CJ31" s="682"/>
      <c r="CK31" s="682"/>
      <c r="CL31" s="682"/>
      <c r="CM31" s="682"/>
      <c r="CN31" s="682"/>
      <c r="CO31" s="682"/>
      <c r="CP31" s="682"/>
      <c r="CQ31" s="683"/>
      <c r="CR31" s="642">
        <v>87991</v>
      </c>
      <c r="CS31" s="661"/>
      <c r="CT31" s="661"/>
      <c r="CU31" s="661"/>
      <c r="CV31" s="661"/>
      <c r="CW31" s="661"/>
      <c r="CX31" s="661"/>
      <c r="CY31" s="662"/>
      <c r="CZ31" s="645">
        <v>0.3</v>
      </c>
      <c r="DA31" s="663"/>
      <c r="DB31" s="663"/>
      <c r="DC31" s="664"/>
      <c r="DD31" s="648">
        <v>87991</v>
      </c>
      <c r="DE31" s="661"/>
      <c r="DF31" s="661"/>
      <c r="DG31" s="661"/>
      <c r="DH31" s="661"/>
      <c r="DI31" s="661"/>
      <c r="DJ31" s="661"/>
      <c r="DK31" s="662"/>
      <c r="DL31" s="648">
        <v>87991</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313</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v>
      </c>
      <c r="BH32" s="661"/>
      <c r="BI32" s="661"/>
      <c r="BJ32" s="661"/>
      <c r="BK32" s="661"/>
      <c r="BL32" s="661"/>
      <c r="BM32" s="646">
        <v>97.4</v>
      </c>
      <c r="BN32" s="707"/>
      <c r="BO32" s="707"/>
      <c r="BP32" s="707"/>
      <c r="BQ32" s="688"/>
      <c r="BR32" s="715">
        <v>99</v>
      </c>
      <c r="BS32" s="661"/>
      <c r="BT32" s="661"/>
      <c r="BU32" s="661"/>
      <c r="BV32" s="661"/>
      <c r="BW32" s="661"/>
      <c r="BX32" s="646">
        <v>97.3</v>
      </c>
      <c r="BY32" s="707"/>
      <c r="BZ32" s="707"/>
      <c r="CA32" s="707"/>
      <c r="CB32" s="688"/>
      <c r="CD32" s="731"/>
      <c r="CE32" s="732"/>
      <c r="CF32" s="681" t="s">
        <v>316</v>
      </c>
      <c r="CG32" s="682"/>
      <c r="CH32" s="682"/>
      <c r="CI32" s="682"/>
      <c r="CJ32" s="682"/>
      <c r="CK32" s="682"/>
      <c r="CL32" s="682"/>
      <c r="CM32" s="682"/>
      <c r="CN32" s="682"/>
      <c r="CO32" s="682"/>
      <c r="CP32" s="682"/>
      <c r="CQ32" s="683"/>
      <c r="CR32" s="642">
        <v>326</v>
      </c>
      <c r="CS32" s="643"/>
      <c r="CT32" s="643"/>
      <c r="CU32" s="643"/>
      <c r="CV32" s="643"/>
      <c r="CW32" s="643"/>
      <c r="CX32" s="643"/>
      <c r="CY32" s="644"/>
      <c r="CZ32" s="645">
        <v>0</v>
      </c>
      <c r="DA32" s="663"/>
      <c r="DB32" s="663"/>
      <c r="DC32" s="664"/>
      <c r="DD32" s="648">
        <v>326</v>
      </c>
      <c r="DE32" s="643"/>
      <c r="DF32" s="643"/>
      <c r="DG32" s="643"/>
      <c r="DH32" s="643"/>
      <c r="DI32" s="643"/>
      <c r="DJ32" s="643"/>
      <c r="DK32" s="644"/>
      <c r="DL32" s="648">
        <v>326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1869942</v>
      </c>
      <c r="S33" s="643"/>
      <c r="T33" s="643"/>
      <c r="U33" s="643"/>
      <c r="V33" s="643"/>
      <c r="W33" s="643"/>
      <c r="X33" s="643"/>
      <c r="Y33" s="644"/>
      <c r="Z33" s="675">
        <v>6.9</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98</v>
      </c>
      <c r="BH33" s="627"/>
      <c r="BI33" s="627"/>
      <c r="BJ33" s="627"/>
      <c r="BK33" s="627"/>
      <c r="BL33" s="627"/>
      <c r="BM33" s="669">
        <v>97.1</v>
      </c>
      <c r="BN33" s="627"/>
      <c r="BO33" s="627"/>
      <c r="BP33" s="627"/>
      <c r="BQ33" s="671"/>
      <c r="BR33" s="706">
        <v>99.5</v>
      </c>
      <c r="BS33" s="627"/>
      <c r="BT33" s="627"/>
      <c r="BU33" s="627"/>
      <c r="BV33" s="627"/>
      <c r="BW33" s="627"/>
      <c r="BX33" s="669">
        <v>98.4</v>
      </c>
      <c r="BY33" s="627"/>
      <c r="BZ33" s="627"/>
      <c r="CA33" s="627"/>
      <c r="CB33" s="671"/>
      <c r="CD33" s="681" t="s">
        <v>319</v>
      </c>
      <c r="CE33" s="682"/>
      <c r="CF33" s="682"/>
      <c r="CG33" s="682"/>
      <c r="CH33" s="682"/>
      <c r="CI33" s="682"/>
      <c r="CJ33" s="682"/>
      <c r="CK33" s="682"/>
      <c r="CL33" s="682"/>
      <c r="CM33" s="682"/>
      <c r="CN33" s="682"/>
      <c r="CO33" s="682"/>
      <c r="CP33" s="682"/>
      <c r="CQ33" s="683"/>
      <c r="CR33" s="642">
        <v>14760580</v>
      </c>
      <c r="CS33" s="661"/>
      <c r="CT33" s="661"/>
      <c r="CU33" s="661"/>
      <c r="CV33" s="661"/>
      <c r="CW33" s="661"/>
      <c r="CX33" s="661"/>
      <c r="CY33" s="662"/>
      <c r="CZ33" s="645">
        <v>54.8</v>
      </c>
      <c r="DA33" s="663"/>
      <c r="DB33" s="663"/>
      <c r="DC33" s="664"/>
      <c r="DD33" s="648">
        <v>7783425</v>
      </c>
      <c r="DE33" s="661"/>
      <c r="DF33" s="661"/>
      <c r="DG33" s="661"/>
      <c r="DH33" s="661"/>
      <c r="DI33" s="661"/>
      <c r="DJ33" s="661"/>
      <c r="DK33" s="662"/>
      <c r="DL33" s="648">
        <v>5676633</v>
      </c>
      <c r="DM33" s="661"/>
      <c r="DN33" s="661"/>
      <c r="DO33" s="661"/>
      <c r="DP33" s="661"/>
      <c r="DQ33" s="661"/>
      <c r="DR33" s="661"/>
      <c r="DS33" s="661"/>
      <c r="DT33" s="661"/>
      <c r="DU33" s="661"/>
      <c r="DV33" s="662"/>
      <c r="DW33" s="645">
        <v>46.4</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47594</v>
      </c>
      <c r="S34" s="643"/>
      <c r="T34" s="643"/>
      <c r="U34" s="643"/>
      <c r="V34" s="643"/>
      <c r="W34" s="643"/>
      <c r="X34" s="643"/>
      <c r="Y34" s="644"/>
      <c r="Z34" s="675">
        <v>0.2</v>
      </c>
      <c r="AA34" s="675"/>
      <c r="AB34" s="675"/>
      <c r="AC34" s="675"/>
      <c r="AD34" s="676">
        <v>25263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2988271</v>
      </c>
      <c r="CS34" s="643"/>
      <c r="CT34" s="643"/>
      <c r="CU34" s="643"/>
      <c r="CV34" s="643"/>
      <c r="CW34" s="643"/>
      <c r="CX34" s="643"/>
      <c r="CY34" s="644"/>
      <c r="CZ34" s="645">
        <v>11.1</v>
      </c>
      <c r="DA34" s="663"/>
      <c r="DB34" s="663"/>
      <c r="DC34" s="664"/>
      <c r="DD34" s="648">
        <v>2232079</v>
      </c>
      <c r="DE34" s="643"/>
      <c r="DF34" s="643"/>
      <c r="DG34" s="643"/>
      <c r="DH34" s="643"/>
      <c r="DI34" s="643"/>
      <c r="DJ34" s="643"/>
      <c r="DK34" s="644"/>
      <c r="DL34" s="648">
        <v>1610843</v>
      </c>
      <c r="DM34" s="643"/>
      <c r="DN34" s="643"/>
      <c r="DO34" s="643"/>
      <c r="DP34" s="643"/>
      <c r="DQ34" s="643"/>
      <c r="DR34" s="643"/>
      <c r="DS34" s="643"/>
      <c r="DT34" s="643"/>
      <c r="DU34" s="643"/>
      <c r="DV34" s="644"/>
      <c r="DW34" s="645">
        <v>13.2</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25673</v>
      </c>
      <c r="S35" s="643"/>
      <c r="T35" s="643"/>
      <c r="U35" s="643"/>
      <c r="V35" s="643"/>
      <c r="W35" s="643"/>
      <c r="X35" s="643"/>
      <c r="Y35" s="644"/>
      <c r="Z35" s="675">
        <v>0.1</v>
      </c>
      <c r="AA35" s="675"/>
      <c r="AB35" s="675"/>
      <c r="AC35" s="675"/>
      <c r="AD35" s="676" t="s">
        <v>128</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40169</v>
      </c>
      <c r="CS35" s="661"/>
      <c r="CT35" s="661"/>
      <c r="CU35" s="661"/>
      <c r="CV35" s="661"/>
      <c r="CW35" s="661"/>
      <c r="CX35" s="661"/>
      <c r="CY35" s="662"/>
      <c r="CZ35" s="645">
        <v>0.1</v>
      </c>
      <c r="DA35" s="663"/>
      <c r="DB35" s="663"/>
      <c r="DC35" s="664"/>
      <c r="DD35" s="648">
        <v>40069</v>
      </c>
      <c r="DE35" s="661"/>
      <c r="DF35" s="661"/>
      <c r="DG35" s="661"/>
      <c r="DH35" s="661"/>
      <c r="DI35" s="661"/>
      <c r="DJ35" s="661"/>
      <c r="DK35" s="662"/>
      <c r="DL35" s="648">
        <v>40069</v>
      </c>
      <c r="DM35" s="661"/>
      <c r="DN35" s="661"/>
      <c r="DO35" s="661"/>
      <c r="DP35" s="661"/>
      <c r="DQ35" s="661"/>
      <c r="DR35" s="661"/>
      <c r="DS35" s="661"/>
      <c r="DT35" s="661"/>
      <c r="DU35" s="661"/>
      <c r="DV35" s="662"/>
      <c r="DW35" s="645">
        <v>0.3</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4283</v>
      </c>
      <c r="S36" s="643"/>
      <c r="T36" s="643"/>
      <c r="U36" s="643"/>
      <c r="V36" s="643"/>
      <c r="W36" s="643"/>
      <c r="X36" s="643"/>
      <c r="Y36" s="644"/>
      <c r="Z36" s="675">
        <v>0</v>
      </c>
      <c r="AA36" s="675"/>
      <c r="AB36" s="675"/>
      <c r="AC36" s="675"/>
      <c r="AD36" s="676" t="s">
        <v>128</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3051965</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97395</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8726749</v>
      </c>
      <c r="CS36" s="643"/>
      <c r="CT36" s="643"/>
      <c r="CU36" s="643"/>
      <c r="CV36" s="643"/>
      <c r="CW36" s="643"/>
      <c r="CX36" s="643"/>
      <c r="CY36" s="644"/>
      <c r="CZ36" s="645">
        <v>32.4</v>
      </c>
      <c r="DA36" s="663"/>
      <c r="DB36" s="663"/>
      <c r="DC36" s="664"/>
      <c r="DD36" s="648">
        <v>2968338</v>
      </c>
      <c r="DE36" s="643"/>
      <c r="DF36" s="643"/>
      <c r="DG36" s="643"/>
      <c r="DH36" s="643"/>
      <c r="DI36" s="643"/>
      <c r="DJ36" s="643"/>
      <c r="DK36" s="644"/>
      <c r="DL36" s="648">
        <v>2465952</v>
      </c>
      <c r="DM36" s="643"/>
      <c r="DN36" s="643"/>
      <c r="DO36" s="643"/>
      <c r="DP36" s="643"/>
      <c r="DQ36" s="643"/>
      <c r="DR36" s="643"/>
      <c r="DS36" s="643"/>
      <c r="DT36" s="643"/>
      <c r="DU36" s="643"/>
      <c r="DV36" s="644"/>
      <c r="DW36" s="645">
        <v>20.2</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433269</v>
      </c>
      <c r="S37" s="643"/>
      <c r="T37" s="643"/>
      <c r="U37" s="643"/>
      <c r="V37" s="643"/>
      <c r="W37" s="643"/>
      <c r="X37" s="643"/>
      <c r="Y37" s="644"/>
      <c r="Z37" s="675">
        <v>1.6</v>
      </c>
      <c r="AA37" s="675"/>
      <c r="AB37" s="675"/>
      <c r="AC37" s="675"/>
      <c r="AD37" s="676" t="s">
        <v>128</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909688</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-6223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1389925</v>
      </c>
      <c r="CS37" s="661"/>
      <c r="CT37" s="661"/>
      <c r="CU37" s="661"/>
      <c r="CV37" s="661"/>
      <c r="CW37" s="661"/>
      <c r="CX37" s="661"/>
      <c r="CY37" s="662"/>
      <c r="CZ37" s="645">
        <v>5.2</v>
      </c>
      <c r="DA37" s="663"/>
      <c r="DB37" s="663"/>
      <c r="DC37" s="664"/>
      <c r="DD37" s="648">
        <v>1389603</v>
      </c>
      <c r="DE37" s="661"/>
      <c r="DF37" s="661"/>
      <c r="DG37" s="661"/>
      <c r="DH37" s="661"/>
      <c r="DI37" s="661"/>
      <c r="DJ37" s="661"/>
      <c r="DK37" s="662"/>
      <c r="DL37" s="648">
        <v>1361743</v>
      </c>
      <c r="DM37" s="661"/>
      <c r="DN37" s="661"/>
      <c r="DO37" s="661"/>
      <c r="DP37" s="661"/>
      <c r="DQ37" s="661"/>
      <c r="DR37" s="661"/>
      <c r="DS37" s="661"/>
      <c r="DT37" s="661"/>
      <c r="DU37" s="661"/>
      <c r="DV37" s="662"/>
      <c r="DW37" s="645">
        <v>11.1</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131866</v>
      </c>
      <c r="S38" s="643"/>
      <c r="T38" s="643"/>
      <c r="U38" s="643"/>
      <c r="V38" s="643"/>
      <c r="W38" s="643"/>
      <c r="X38" s="643"/>
      <c r="Y38" s="644"/>
      <c r="Z38" s="675">
        <v>0.5</v>
      </c>
      <c r="AA38" s="675"/>
      <c r="AB38" s="675"/>
      <c r="AC38" s="675"/>
      <c r="AD38" s="676" t="s">
        <v>128</v>
      </c>
      <c r="AE38" s="676"/>
      <c r="AF38" s="676"/>
      <c r="AG38" s="676"/>
      <c r="AH38" s="676"/>
      <c r="AI38" s="676"/>
      <c r="AJ38" s="676"/>
      <c r="AK38" s="676"/>
      <c r="AL38" s="645" t="s">
        <v>128</v>
      </c>
      <c r="AM38" s="646"/>
      <c r="AN38" s="646"/>
      <c r="AO38" s="677"/>
      <c r="AQ38" s="685" t="s">
        <v>335</v>
      </c>
      <c r="AR38" s="686"/>
      <c r="AS38" s="686"/>
      <c r="AT38" s="686"/>
      <c r="AU38" s="686"/>
      <c r="AV38" s="686"/>
      <c r="AW38" s="686"/>
      <c r="AX38" s="686"/>
      <c r="AY38" s="687"/>
      <c r="AZ38" s="642">
        <v>7387</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7269</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2134890</v>
      </c>
      <c r="CS38" s="643"/>
      <c r="CT38" s="643"/>
      <c r="CU38" s="643"/>
      <c r="CV38" s="643"/>
      <c r="CW38" s="643"/>
      <c r="CX38" s="643"/>
      <c r="CY38" s="644"/>
      <c r="CZ38" s="645">
        <v>7.9</v>
      </c>
      <c r="DA38" s="663"/>
      <c r="DB38" s="663"/>
      <c r="DC38" s="664"/>
      <c r="DD38" s="648">
        <v>1675542</v>
      </c>
      <c r="DE38" s="643"/>
      <c r="DF38" s="643"/>
      <c r="DG38" s="643"/>
      <c r="DH38" s="643"/>
      <c r="DI38" s="643"/>
      <c r="DJ38" s="643"/>
      <c r="DK38" s="644"/>
      <c r="DL38" s="648">
        <v>1559769</v>
      </c>
      <c r="DM38" s="643"/>
      <c r="DN38" s="643"/>
      <c r="DO38" s="643"/>
      <c r="DP38" s="643"/>
      <c r="DQ38" s="643"/>
      <c r="DR38" s="643"/>
      <c r="DS38" s="643"/>
      <c r="DT38" s="643"/>
      <c r="DU38" s="643"/>
      <c r="DV38" s="644"/>
      <c r="DW38" s="645">
        <v>12.8</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1011200</v>
      </c>
      <c r="S39" s="643"/>
      <c r="T39" s="643"/>
      <c r="U39" s="643"/>
      <c r="V39" s="643"/>
      <c r="W39" s="643"/>
      <c r="X39" s="643"/>
      <c r="Y39" s="644"/>
      <c r="Z39" s="675">
        <v>3.7</v>
      </c>
      <c r="AA39" s="675"/>
      <c r="AB39" s="675"/>
      <c r="AC39" s="675"/>
      <c r="AD39" s="676" t="s">
        <v>128</v>
      </c>
      <c r="AE39" s="676"/>
      <c r="AF39" s="676"/>
      <c r="AG39" s="676"/>
      <c r="AH39" s="676"/>
      <c r="AI39" s="676"/>
      <c r="AJ39" s="676"/>
      <c r="AK39" s="676"/>
      <c r="AL39" s="645" t="s">
        <v>128</v>
      </c>
      <c r="AM39" s="646"/>
      <c r="AN39" s="646"/>
      <c r="AO39" s="677"/>
      <c r="AQ39" s="685" t="s">
        <v>339</v>
      </c>
      <c r="AR39" s="686"/>
      <c r="AS39" s="686"/>
      <c r="AT39" s="686"/>
      <c r="AU39" s="686"/>
      <c r="AV39" s="686"/>
      <c r="AW39" s="686"/>
      <c r="AX39" s="686"/>
      <c r="AY39" s="687"/>
      <c r="AZ39" s="642" t="s">
        <v>128</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11474</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685293</v>
      </c>
      <c r="CS39" s="661"/>
      <c r="CT39" s="661"/>
      <c r="CU39" s="661"/>
      <c r="CV39" s="661"/>
      <c r="CW39" s="661"/>
      <c r="CX39" s="661"/>
      <c r="CY39" s="662"/>
      <c r="CZ39" s="645">
        <v>2.5</v>
      </c>
      <c r="DA39" s="663"/>
      <c r="DB39" s="663"/>
      <c r="DC39" s="664"/>
      <c r="DD39" s="648">
        <v>684389</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t="s">
        <v>128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92</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185208</v>
      </c>
      <c r="CS40" s="643"/>
      <c r="CT40" s="643"/>
      <c r="CU40" s="643"/>
      <c r="CV40" s="643"/>
      <c r="CW40" s="643"/>
      <c r="CX40" s="643"/>
      <c r="CY40" s="644"/>
      <c r="CZ40" s="645">
        <v>0.7</v>
      </c>
      <c r="DA40" s="663"/>
      <c r="DB40" s="663"/>
      <c r="DC40" s="664"/>
      <c r="DD40" s="648">
        <v>183008</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585703</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631000</v>
      </c>
      <c r="S42" s="643"/>
      <c r="T42" s="643"/>
      <c r="U42" s="643"/>
      <c r="V42" s="643"/>
      <c r="W42" s="643"/>
      <c r="X42" s="643"/>
      <c r="Y42" s="644"/>
      <c r="Z42" s="675">
        <v>2.2999999999999998</v>
      </c>
      <c r="AA42" s="675"/>
      <c r="AB42" s="675"/>
      <c r="AC42" s="675"/>
      <c r="AD42" s="676" t="s">
        <v>128</v>
      </c>
      <c r="AE42" s="676"/>
      <c r="AF42" s="676"/>
      <c r="AG42" s="676"/>
      <c r="AH42" s="676"/>
      <c r="AI42" s="676"/>
      <c r="AJ42" s="676"/>
      <c r="AK42" s="676"/>
      <c r="AL42" s="645" t="s">
        <v>352</v>
      </c>
      <c r="AM42" s="646"/>
      <c r="AN42" s="646"/>
      <c r="AO42" s="677"/>
      <c r="AQ42" s="678" t="s">
        <v>353</v>
      </c>
      <c r="AR42" s="679"/>
      <c r="AS42" s="679"/>
      <c r="AT42" s="679"/>
      <c r="AU42" s="679"/>
      <c r="AV42" s="679"/>
      <c r="AW42" s="679"/>
      <c r="AX42" s="679"/>
      <c r="AY42" s="680"/>
      <c r="AZ42" s="626">
        <v>1549187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332</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988495</v>
      </c>
      <c r="CS42" s="643"/>
      <c r="CT42" s="643"/>
      <c r="CU42" s="643"/>
      <c r="CV42" s="643"/>
      <c r="CW42" s="643"/>
      <c r="CX42" s="643"/>
      <c r="CY42" s="644"/>
      <c r="CZ42" s="645">
        <v>3.7</v>
      </c>
      <c r="DA42" s="646"/>
      <c r="DB42" s="646"/>
      <c r="DC42" s="647"/>
      <c r="DD42" s="648">
        <v>200161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27174179</v>
      </c>
      <c r="S43" s="665"/>
      <c r="T43" s="665"/>
      <c r="U43" s="665"/>
      <c r="V43" s="665"/>
      <c r="W43" s="665"/>
      <c r="X43" s="665"/>
      <c r="Y43" s="666"/>
      <c r="Z43" s="667">
        <v>100</v>
      </c>
      <c r="AA43" s="667"/>
      <c r="AB43" s="667"/>
      <c r="AC43" s="667"/>
      <c r="AD43" s="668">
        <v>11598841</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35047</v>
      </c>
      <c r="CS43" s="661"/>
      <c r="CT43" s="661"/>
      <c r="CU43" s="661"/>
      <c r="CV43" s="661"/>
      <c r="CW43" s="661"/>
      <c r="CX43" s="661"/>
      <c r="CY43" s="662"/>
      <c r="CZ43" s="645">
        <v>0.1</v>
      </c>
      <c r="DA43" s="663"/>
      <c r="DB43" s="663"/>
      <c r="DC43" s="664"/>
      <c r="DD43" s="648">
        <v>35047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358</v>
      </c>
      <c r="CG44" s="640"/>
      <c r="CH44" s="640"/>
      <c r="CI44" s="640"/>
      <c r="CJ44" s="640"/>
      <c r="CK44" s="640"/>
      <c r="CL44" s="640"/>
      <c r="CM44" s="640"/>
      <c r="CN44" s="640"/>
      <c r="CO44" s="640"/>
      <c r="CP44" s="640"/>
      <c r="CQ44" s="641"/>
      <c r="CR44" s="642">
        <v>987219</v>
      </c>
      <c r="CS44" s="643"/>
      <c r="CT44" s="643"/>
      <c r="CU44" s="643"/>
      <c r="CV44" s="643"/>
      <c r="CW44" s="643"/>
      <c r="CX44" s="643"/>
      <c r="CY44" s="644"/>
      <c r="CZ44" s="645">
        <v>3.7</v>
      </c>
      <c r="DA44" s="646"/>
      <c r="DB44" s="646"/>
      <c r="DC44" s="647"/>
      <c r="DD44" s="648">
        <v>200161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693199</v>
      </c>
      <c r="CS45" s="661"/>
      <c r="CT45" s="661"/>
      <c r="CU45" s="661"/>
      <c r="CV45" s="661"/>
      <c r="CW45" s="661"/>
      <c r="CX45" s="661"/>
      <c r="CY45" s="662"/>
      <c r="CZ45" s="645">
        <v>2.6</v>
      </c>
      <c r="DA45" s="663"/>
      <c r="DB45" s="663"/>
      <c r="DC45" s="664"/>
      <c r="DD45" s="648">
        <v>24744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294020</v>
      </c>
      <c r="CS46" s="643"/>
      <c r="CT46" s="643"/>
      <c r="CU46" s="643"/>
      <c r="CV46" s="643"/>
      <c r="CW46" s="643"/>
      <c r="CX46" s="643"/>
      <c r="CY46" s="644"/>
      <c r="CZ46" s="645">
        <v>1.1000000000000001</v>
      </c>
      <c r="DA46" s="646"/>
      <c r="DB46" s="646"/>
      <c r="DC46" s="647"/>
      <c r="DD46" s="648">
        <v>175417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1276</v>
      </c>
      <c r="CS47" s="661"/>
      <c r="CT47" s="661"/>
      <c r="CU47" s="661"/>
      <c r="CV47" s="661"/>
      <c r="CW47" s="661"/>
      <c r="CX47" s="661"/>
      <c r="CY47" s="662"/>
      <c r="CZ47" s="645">
        <v>0</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128</v>
      </c>
      <c r="CS48" s="643"/>
      <c r="CT48" s="643"/>
      <c r="CU48" s="643"/>
      <c r="CV48" s="643"/>
      <c r="CW48" s="643"/>
      <c r="CX48" s="643"/>
      <c r="CY48" s="644"/>
      <c r="CZ48" s="645" t="s">
        <v>352</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26956831</v>
      </c>
      <c r="CS49" s="627"/>
      <c r="CT49" s="627"/>
      <c r="CU49" s="627"/>
      <c r="CV49" s="627"/>
      <c r="CW49" s="627"/>
      <c r="CX49" s="627"/>
      <c r="CY49" s="628"/>
      <c r="CZ49" s="629">
        <v>100</v>
      </c>
      <c r="DA49" s="630"/>
      <c r="DB49" s="630"/>
      <c r="DC49" s="631"/>
      <c r="DD49" s="632">
        <v>14143923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bOtVARoBQeFo8Xu1JrZauTA/Uh5NeUV0N123UOXmsqM1+pkM0Wsn4mFbHdNwGQXPSL0zUF4rJLj1lM5tj0xIg==" saltValue="mZ23GEgg5moD7c8OuoEP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27237</v>
      </c>
      <c r="R7" s="1162"/>
      <c r="S7" s="1162"/>
      <c r="T7" s="1162"/>
      <c r="U7" s="1162"/>
      <c r="V7" s="1162">
        <v>27019</v>
      </c>
      <c r="W7" s="1162"/>
      <c r="X7" s="1162"/>
      <c r="Y7" s="1162"/>
      <c r="Z7" s="1162"/>
      <c r="AA7" s="1162">
        <v>217</v>
      </c>
      <c r="AB7" s="1162"/>
      <c r="AC7" s="1162"/>
      <c r="AD7" s="1162"/>
      <c r="AE7" s="1163"/>
      <c r="AF7" s="1164">
        <v>174</v>
      </c>
      <c r="AG7" s="1165"/>
      <c r="AH7" s="1165"/>
      <c r="AI7" s="1165"/>
      <c r="AJ7" s="1166"/>
      <c r="AK7" s="1148">
        <v>4</v>
      </c>
      <c r="AL7" s="1149"/>
      <c r="AM7" s="1149"/>
      <c r="AN7" s="1149"/>
      <c r="AO7" s="1149"/>
      <c r="AP7" s="1149">
        <v>14457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48</v>
      </c>
      <c r="R8" s="1101"/>
      <c r="S8" s="1101"/>
      <c r="T8" s="1101"/>
      <c r="U8" s="1101"/>
      <c r="V8" s="1101">
        <v>48</v>
      </c>
      <c r="W8" s="1101"/>
      <c r="X8" s="1101"/>
      <c r="Y8" s="1101"/>
      <c r="Z8" s="1101"/>
      <c r="AA8" s="1101" t="s">
        <v>588</v>
      </c>
      <c r="AB8" s="1101"/>
      <c r="AC8" s="1101"/>
      <c r="AD8" s="1101"/>
      <c r="AE8" s="1102"/>
      <c r="AF8" s="1076" t="s">
        <v>391</v>
      </c>
      <c r="AG8" s="1077"/>
      <c r="AH8" s="1077"/>
      <c r="AI8" s="1077"/>
      <c r="AJ8" s="1078"/>
      <c r="AK8" s="1143">
        <v>43</v>
      </c>
      <c r="AL8" s="1144"/>
      <c r="AM8" s="1144"/>
      <c r="AN8" s="1144"/>
      <c r="AO8" s="1144"/>
      <c r="AP8" s="1144">
        <v>408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27174</v>
      </c>
      <c r="R23" s="1126"/>
      <c r="S23" s="1126"/>
      <c r="T23" s="1126"/>
      <c r="U23" s="1126"/>
      <c r="V23" s="1126">
        <v>26957</v>
      </c>
      <c r="W23" s="1126"/>
      <c r="X23" s="1126"/>
      <c r="Y23" s="1126"/>
      <c r="Z23" s="1126"/>
      <c r="AA23" s="1126">
        <v>217</v>
      </c>
      <c r="AB23" s="1126"/>
      <c r="AC23" s="1126"/>
      <c r="AD23" s="1126"/>
      <c r="AE23" s="1127"/>
      <c r="AF23" s="1128">
        <v>174</v>
      </c>
      <c r="AG23" s="1126"/>
      <c r="AH23" s="1126"/>
      <c r="AI23" s="1126"/>
      <c r="AJ23" s="1129"/>
      <c r="AK23" s="1130"/>
      <c r="AL23" s="1131"/>
      <c r="AM23" s="1131"/>
      <c r="AN23" s="1131"/>
      <c r="AO23" s="1131"/>
      <c r="AP23" s="1126">
        <v>14865</v>
      </c>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406</v>
      </c>
      <c r="C28" s="1108"/>
      <c r="D28" s="1108"/>
      <c r="E28" s="1108"/>
      <c r="F28" s="1108"/>
      <c r="G28" s="1108"/>
      <c r="H28" s="1108"/>
      <c r="I28" s="1108"/>
      <c r="J28" s="1108"/>
      <c r="K28" s="1108"/>
      <c r="L28" s="1108"/>
      <c r="M28" s="1108"/>
      <c r="N28" s="1108"/>
      <c r="O28" s="1108"/>
      <c r="P28" s="1109"/>
      <c r="Q28" s="1110">
        <v>5800</v>
      </c>
      <c r="R28" s="1111"/>
      <c r="S28" s="1111"/>
      <c r="T28" s="1111"/>
      <c r="U28" s="1111"/>
      <c r="V28" s="1111">
        <v>5702</v>
      </c>
      <c r="W28" s="1111"/>
      <c r="X28" s="1111"/>
      <c r="Y28" s="1111"/>
      <c r="Z28" s="1111"/>
      <c r="AA28" s="1111">
        <v>97</v>
      </c>
      <c r="AB28" s="1111"/>
      <c r="AC28" s="1111"/>
      <c r="AD28" s="1111"/>
      <c r="AE28" s="1112"/>
      <c r="AF28" s="1113">
        <v>97</v>
      </c>
      <c r="AG28" s="1111"/>
      <c r="AH28" s="1111"/>
      <c r="AI28" s="1111"/>
      <c r="AJ28" s="1114"/>
      <c r="AK28" s="1115">
        <v>686</v>
      </c>
      <c r="AL28" s="1103"/>
      <c r="AM28" s="1103"/>
      <c r="AN28" s="1103"/>
      <c r="AO28" s="1103"/>
      <c r="AP28" s="1103" t="s">
        <v>588</v>
      </c>
      <c r="AQ28" s="1103"/>
      <c r="AR28" s="1103"/>
      <c r="AS28" s="1103"/>
      <c r="AT28" s="1103"/>
      <c r="AU28" s="1103" t="s">
        <v>588</v>
      </c>
      <c r="AV28" s="1103"/>
      <c r="AW28" s="1103"/>
      <c r="AX28" s="1103"/>
      <c r="AY28" s="1103"/>
      <c r="AZ28" s="1104" t="s">
        <v>588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407</v>
      </c>
      <c r="C29" s="1095"/>
      <c r="D29" s="1095"/>
      <c r="E29" s="1095"/>
      <c r="F29" s="1095"/>
      <c r="G29" s="1095"/>
      <c r="H29" s="1095"/>
      <c r="I29" s="1095"/>
      <c r="J29" s="1095"/>
      <c r="K29" s="1095"/>
      <c r="L29" s="1095"/>
      <c r="M29" s="1095"/>
      <c r="N29" s="1095"/>
      <c r="O29" s="1095"/>
      <c r="P29" s="1096"/>
      <c r="Q29" s="1100">
        <v>837</v>
      </c>
      <c r="R29" s="1101"/>
      <c r="S29" s="1101"/>
      <c r="T29" s="1101"/>
      <c r="U29" s="1101"/>
      <c r="V29" s="1101">
        <v>832</v>
      </c>
      <c r="W29" s="1101"/>
      <c r="X29" s="1101"/>
      <c r="Y29" s="1101"/>
      <c r="Z29" s="1101"/>
      <c r="AA29" s="1101">
        <v>5</v>
      </c>
      <c r="AB29" s="1101"/>
      <c r="AC29" s="1101"/>
      <c r="AD29" s="1101"/>
      <c r="AE29" s="1102"/>
      <c r="AF29" s="1076">
        <v>5</v>
      </c>
      <c r="AG29" s="1077"/>
      <c r="AH29" s="1077"/>
      <c r="AI29" s="1077"/>
      <c r="AJ29" s="1078"/>
      <c r="AK29" s="1037">
        <v>173</v>
      </c>
      <c r="AL29" s="1028"/>
      <c r="AM29" s="1028"/>
      <c r="AN29" s="1028"/>
      <c r="AO29" s="1028"/>
      <c r="AP29" s="1028" t="s">
        <v>588</v>
      </c>
      <c r="AQ29" s="1028"/>
      <c r="AR29" s="1028"/>
      <c r="AS29" s="1028"/>
      <c r="AT29" s="1028"/>
      <c r="AU29" s="1028" t="s">
        <v>588</v>
      </c>
      <c r="AV29" s="1028"/>
      <c r="AW29" s="1028"/>
      <c r="AX29" s="1028"/>
      <c r="AY29" s="1028"/>
      <c r="AZ29" s="1099" t="s">
        <v>588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408</v>
      </c>
      <c r="C30" s="1095"/>
      <c r="D30" s="1095"/>
      <c r="E30" s="1095"/>
      <c r="F30" s="1095"/>
      <c r="G30" s="1095"/>
      <c r="H30" s="1095"/>
      <c r="I30" s="1095"/>
      <c r="J30" s="1095"/>
      <c r="K30" s="1095"/>
      <c r="L30" s="1095"/>
      <c r="M30" s="1095"/>
      <c r="N30" s="1095"/>
      <c r="O30" s="1095"/>
      <c r="P30" s="1096"/>
      <c r="Q30" s="1100">
        <v>1886</v>
      </c>
      <c r="R30" s="1101"/>
      <c r="S30" s="1101"/>
      <c r="T30" s="1101"/>
      <c r="U30" s="1101"/>
      <c r="V30" s="1101">
        <v>1692</v>
      </c>
      <c r="W30" s="1101"/>
      <c r="X30" s="1101"/>
      <c r="Y30" s="1101"/>
      <c r="Z30" s="1101"/>
      <c r="AA30" s="1101">
        <v>193</v>
      </c>
      <c r="AB30" s="1101"/>
      <c r="AC30" s="1101"/>
      <c r="AD30" s="1101"/>
      <c r="AE30" s="1102"/>
      <c r="AF30" s="1076">
        <v>314</v>
      </c>
      <c r="AG30" s="1077"/>
      <c r="AH30" s="1077"/>
      <c r="AI30" s="1077"/>
      <c r="AJ30" s="1078"/>
      <c r="AK30" s="1037">
        <v>910</v>
      </c>
      <c r="AL30" s="1028"/>
      <c r="AM30" s="1028"/>
      <c r="AN30" s="1028"/>
      <c r="AO30" s="1028"/>
      <c r="AP30" s="1028">
        <v>12491</v>
      </c>
      <c r="AQ30" s="1028"/>
      <c r="AR30" s="1028"/>
      <c r="AS30" s="1028"/>
      <c r="AT30" s="1028"/>
      <c r="AU30" s="1028">
        <v>6333</v>
      </c>
      <c r="AV30" s="1028"/>
      <c r="AW30" s="1028"/>
      <c r="AX30" s="1028"/>
      <c r="AY30" s="1028"/>
      <c r="AZ30" s="1099" t="s">
        <v>588</v>
      </c>
      <c r="BA30" s="1099"/>
      <c r="BB30" s="1099"/>
      <c r="BC30" s="1099"/>
      <c r="BD30" s="1099"/>
      <c r="BE30" s="1089" t="s">
        <v>409</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416</v>
      </c>
      <c r="AG63" s="1016"/>
      <c r="AH63" s="1016"/>
      <c r="AI63" s="1016"/>
      <c r="AJ63" s="1087"/>
      <c r="AK63" s="1088"/>
      <c r="AL63" s="1020"/>
      <c r="AM63" s="1020"/>
      <c r="AN63" s="1020"/>
      <c r="AO63" s="1020"/>
      <c r="AP63" s="1016">
        <v>12491</v>
      </c>
      <c r="AQ63" s="1016"/>
      <c r="AR63" s="1016"/>
      <c r="AS63" s="1016"/>
      <c r="AT63" s="1016"/>
      <c r="AU63" s="1016">
        <v>6333</v>
      </c>
      <c r="AV63" s="1016"/>
      <c r="AW63" s="1016"/>
      <c r="AX63" s="1016"/>
      <c r="AY63" s="1016"/>
      <c r="AZ63" s="1082"/>
      <c r="BA63" s="1082"/>
      <c r="BB63" s="1082"/>
      <c r="BC63" s="1082"/>
      <c r="BD63" s="1082"/>
      <c r="BE63" s="1017"/>
      <c r="BF63" s="1017"/>
      <c r="BG63" s="1017"/>
      <c r="BH63" s="1017"/>
      <c r="BI63" s="1018"/>
      <c r="BJ63" s="1083" t="s">
        <v>412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577</v>
      </c>
      <c r="C68" s="1043"/>
      <c r="D68" s="1043"/>
      <c r="E68" s="1043"/>
      <c r="F68" s="1043"/>
      <c r="G68" s="1043"/>
      <c r="H68" s="1043"/>
      <c r="I68" s="1043"/>
      <c r="J68" s="1043"/>
      <c r="K68" s="1043"/>
      <c r="L68" s="1043"/>
      <c r="M68" s="1043"/>
      <c r="N68" s="1043"/>
      <c r="O68" s="1043"/>
      <c r="P68" s="1044"/>
      <c r="Q68" s="1045">
        <v>215</v>
      </c>
      <c r="R68" s="1039"/>
      <c r="S68" s="1039"/>
      <c r="T68" s="1039"/>
      <c r="U68" s="1039"/>
      <c r="V68" s="1039">
        <v>212</v>
      </c>
      <c r="W68" s="1039"/>
      <c r="X68" s="1039"/>
      <c r="Y68" s="1039"/>
      <c r="Z68" s="1039"/>
      <c r="AA68" s="1039">
        <v>3</v>
      </c>
      <c r="AB68" s="1039"/>
      <c r="AC68" s="1039"/>
      <c r="AD68" s="1039"/>
      <c r="AE68" s="1039"/>
      <c r="AF68" s="1039">
        <v>3</v>
      </c>
      <c r="AG68" s="1039"/>
      <c r="AH68" s="1039"/>
      <c r="AI68" s="1039"/>
      <c r="AJ68" s="1039"/>
      <c r="AK68" s="1039" t="s">
        <v>596</v>
      </c>
      <c r="AL68" s="1039"/>
      <c r="AM68" s="1039"/>
      <c r="AN68" s="1039"/>
      <c r="AO68" s="1039"/>
      <c r="AP68" s="1039" t="s">
        <v>596</v>
      </c>
      <c r="AQ68" s="1039"/>
      <c r="AR68" s="1039"/>
      <c r="AS68" s="1039"/>
      <c r="AT68" s="1039"/>
      <c r="AU68" s="1039" t="s">
        <v>596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578</v>
      </c>
      <c r="C69" s="1032"/>
      <c r="D69" s="1032"/>
      <c r="E69" s="1032"/>
      <c r="F69" s="1032"/>
      <c r="G69" s="1032"/>
      <c r="H69" s="1032"/>
      <c r="I69" s="1032"/>
      <c r="J69" s="1032"/>
      <c r="K69" s="1032"/>
      <c r="L69" s="1032"/>
      <c r="M69" s="1032"/>
      <c r="N69" s="1032"/>
      <c r="O69" s="1032"/>
      <c r="P69" s="1033"/>
      <c r="Q69" s="1034">
        <v>340</v>
      </c>
      <c r="R69" s="1028"/>
      <c r="S69" s="1028"/>
      <c r="T69" s="1028"/>
      <c r="U69" s="1028"/>
      <c r="V69" s="1028">
        <v>304</v>
      </c>
      <c r="W69" s="1028"/>
      <c r="X69" s="1028"/>
      <c r="Y69" s="1028"/>
      <c r="Z69" s="1028"/>
      <c r="AA69" s="1028">
        <v>35</v>
      </c>
      <c r="AB69" s="1028"/>
      <c r="AC69" s="1028"/>
      <c r="AD69" s="1028"/>
      <c r="AE69" s="1028"/>
      <c r="AF69" s="1028">
        <v>35</v>
      </c>
      <c r="AG69" s="1028"/>
      <c r="AH69" s="1028"/>
      <c r="AI69" s="1028"/>
      <c r="AJ69" s="1028"/>
      <c r="AK69" s="1038" t="s">
        <v>596</v>
      </c>
      <c r="AL69" s="1036"/>
      <c r="AM69" s="1036"/>
      <c r="AN69" s="1036"/>
      <c r="AO69" s="1037"/>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579</v>
      </c>
      <c r="C70" s="1032"/>
      <c r="D70" s="1032"/>
      <c r="E70" s="1032"/>
      <c r="F70" s="1032"/>
      <c r="G70" s="1032"/>
      <c r="H70" s="1032"/>
      <c r="I70" s="1032"/>
      <c r="J70" s="1032"/>
      <c r="K70" s="1032"/>
      <c r="L70" s="1032"/>
      <c r="M70" s="1032"/>
      <c r="N70" s="1032"/>
      <c r="O70" s="1032"/>
      <c r="P70" s="1033"/>
      <c r="Q70" s="1034">
        <v>482</v>
      </c>
      <c r="R70" s="1028"/>
      <c r="S70" s="1028"/>
      <c r="T70" s="1028"/>
      <c r="U70" s="1028"/>
      <c r="V70" s="1028">
        <v>411</v>
      </c>
      <c r="W70" s="1028"/>
      <c r="X70" s="1028"/>
      <c r="Y70" s="1028"/>
      <c r="Z70" s="1028"/>
      <c r="AA70" s="1028">
        <v>71</v>
      </c>
      <c r="AB70" s="1028"/>
      <c r="AC70" s="1028"/>
      <c r="AD70" s="1028"/>
      <c r="AE70" s="1028"/>
      <c r="AF70" s="1028">
        <v>71</v>
      </c>
      <c r="AG70" s="1028"/>
      <c r="AH70" s="1028"/>
      <c r="AI70" s="1028"/>
      <c r="AJ70" s="1028"/>
      <c r="AK70" s="1038" t="s">
        <v>596</v>
      </c>
      <c r="AL70" s="1036"/>
      <c r="AM70" s="1036"/>
      <c r="AN70" s="1036"/>
      <c r="AO70" s="1037"/>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580</v>
      </c>
      <c r="C71" s="1032"/>
      <c r="D71" s="1032"/>
      <c r="E71" s="1032"/>
      <c r="F71" s="1032"/>
      <c r="G71" s="1032"/>
      <c r="H71" s="1032"/>
      <c r="I71" s="1032"/>
      <c r="J71" s="1032"/>
      <c r="K71" s="1032"/>
      <c r="L71" s="1032"/>
      <c r="M71" s="1032"/>
      <c r="N71" s="1032"/>
      <c r="O71" s="1032"/>
      <c r="P71" s="1033"/>
      <c r="Q71" s="1034">
        <v>1687</v>
      </c>
      <c r="R71" s="1028"/>
      <c r="S71" s="1028"/>
      <c r="T71" s="1028"/>
      <c r="U71" s="1028"/>
      <c r="V71" s="1028">
        <v>1658</v>
      </c>
      <c r="W71" s="1028"/>
      <c r="X71" s="1028"/>
      <c r="Y71" s="1028"/>
      <c r="Z71" s="1028"/>
      <c r="AA71" s="1028">
        <v>29</v>
      </c>
      <c r="AB71" s="1028"/>
      <c r="AC71" s="1028"/>
      <c r="AD71" s="1028"/>
      <c r="AE71" s="1028"/>
      <c r="AF71" s="1028">
        <v>29</v>
      </c>
      <c r="AG71" s="1028"/>
      <c r="AH71" s="1028"/>
      <c r="AI71" s="1028"/>
      <c r="AJ71" s="1028"/>
      <c r="AK71" s="1038" t="s">
        <v>596</v>
      </c>
      <c r="AL71" s="1036"/>
      <c r="AM71" s="1036"/>
      <c r="AN71" s="1036"/>
      <c r="AO71" s="1037"/>
      <c r="AP71" s="1028">
        <v>7642</v>
      </c>
      <c r="AQ71" s="1028"/>
      <c r="AR71" s="1028"/>
      <c r="AS71" s="1028"/>
      <c r="AT71" s="1028"/>
      <c r="AU71" s="1028">
        <v>3317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581</v>
      </c>
      <c r="C72" s="1032"/>
      <c r="D72" s="1032"/>
      <c r="E72" s="1032"/>
      <c r="F72" s="1032"/>
      <c r="G72" s="1032"/>
      <c r="H72" s="1032"/>
      <c r="I72" s="1032"/>
      <c r="J72" s="1032"/>
      <c r="K72" s="1032"/>
      <c r="L72" s="1032"/>
      <c r="M72" s="1032"/>
      <c r="N72" s="1032"/>
      <c r="O72" s="1032"/>
      <c r="P72" s="1033"/>
      <c r="Q72" s="1034">
        <v>411</v>
      </c>
      <c r="R72" s="1028"/>
      <c r="S72" s="1028"/>
      <c r="T72" s="1028"/>
      <c r="U72" s="1028"/>
      <c r="V72" s="1028">
        <v>406</v>
      </c>
      <c r="W72" s="1028"/>
      <c r="X72" s="1028"/>
      <c r="Y72" s="1028"/>
      <c r="Z72" s="1028"/>
      <c r="AA72" s="1028">
        <v>5</v>
      </c>
      <c r="AB72" s="1028"/>
      <c r="AC72" s="1028"/>
      <c r="AD72" s="1028"/>
      <c r="AE72" s="1028"/>
      <c r="AF72" s="1028">
        <v>5</v>
      </c>
      <c r="AG72" s="1028"/>
      <c r="AH72" s="1028"/>
      <c r="AI72" s="1028"/>
      <c r="AJ72" s="1028"/>
      <c r="AK72" s="1038" t="s">
        <v>596</v>
      </c>
      <c r="AL72" s="1036"/>
      <c r="AM72" s="1036"/>
      <c r="AN72" s="1036"/>
      <c r="AO72" s="1037"/>
      <c r="AP72" s="1028">
        <v>153</v>
      </c>
      <c r="AQ72" s="1028"/>
      <c r="AR72" s="1028"/>
      <c r="AS72" s="1028"/>
      <c r="AT72" s="1028"/>
      <c r="AU72" s="1028">
        <v>18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582</v>
      </c>
      <c r="C73" s="1032"/>
      <c r="D73" s="1032"/>
      <c r="E73" s="1032"/>
      <c r="F73" s="1032"/>
      <c r="G73" s="1032"/>
      <c r="H73" s="1032"/>
      <c r="I73" s="1032"/>
      <c r="J73" s="1032"/>
      <c r="K73" s="1032"/>
      <c r="L73" s="1032"/>
      <c r="M73" s="1032"/>
      <c r="N73" s="1032"/>
      <c r="O73" s="1032"/>
      <c r="P73" s="1033"/>
      <c r="Q73" s="1034">
        <v>33474</v>
      </c>
      <c r="R73" s="1028"/>
      <c r="S73" s="1028"/>
      <c r="T73" s="1028"/>
      <c r="U73" s="1028"/>
      <c r="V73" s="1028">
        <v>32592</v>
      </c>
      <c r="W73" s="1028"/>
      <c r="X73" s="1028"/>
      <c r="Y73" s="1028"/>
      <c r="Z73" s="1028"/>
      <c r="AA73" s="1028">
        <v>882</v>
      </c>
      <c r="AB73" s="1028"/>
      <c r="AC73" s="1028"/>
      <c r="AD73" s="1028"/>
      <c r="AE73" s="1028"/>
      <c r="AF73" s="1028">
        <v>882</v>
      </c>
      <c r="AG73" s="1028"/>
      <c r="AH73" s="1028"/>
      <c r="AI73" s="1028"/>
      <c r="AJ73" s="1028"/>
      <c r="AK73" s="1038" t="s">
        <v>596</v>
      </c>
      <c r="AL73" s="1036"/>
      <c r="AM73" s="1036"/>
      <c r="AN73" s="1036"/>
      <c r="AO73" s="1037"/>
      <c r="AP73" s="1028" t="s">
        <v>596</v>
      </c>
      <c r="AQ73" s="1028"/>
      <c r="AR73" s="1028"/>
      <c r="AS73" s="1028"/>
      <c r="AT73" s="1028"/>
      <c r="AU73" s="1028" t="s">
        <v>596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583</v>
      </c>
      <c r="C74" s="1032"/>
      <c r="D74" s="1032"/>
      <c r="E74" s="1032"/>
      <c r="F74" s="1032"/>
      <c r="G74" s="1032"/>
      <c r="H74" s="1032"/>
      <c r="I74" s="1032"/>
      <c r="J74" s="1032"/>
      <c r="K74" s="1032"/>
      <c r="L74" s="1032"/>
      <c r="M74" s="1032"/>
      <c r="N74" s="1032"/>
      <c r="O74" s="1032"/>
      <c r="P74" s="1033"/>
      <c r="Q74" s="1034">
        <v>198</v>
      </c>
      <c r="R74" s="1028"/>
      <c r="S74" s="1028"/>
      <c r="T74" s="1028"/>
      <c r="U74" s="1028"/>
      <c r="V74" s="1028">
        <v>183</v>
      </c>
      <c r="W74" s="1028"/>
      <c r="X74" s="1028"/>
      <c r="Y74" s="1028"/>
      <c r="Z74" s="1028"/>
      <c r="AA74" s="1028">
        <v>15</v>
      </c>
      <c r="AB74" s="1028"/>
      <c r="AC74" s="1028"/>
      <c r="AD74" s="1028"/>
      <c r="AE74" s="1028"/>
      <c r="AF74" s="1028">
        <v>15</v>
      </c>
      <c r="AG74" s="1028"/>
      <c r="AH74" s="1028"/>
      <c r="AI74" s="1028"/>
      <c r="AJ74" s="1028"/>
      <c r="AK74" s="1038" t="s">
        <v>596</v>
      </c>
      <c r="AL74" s="1036"/>
      <c r="AM74" s="1036"/>
      <c r="AN74" s="1036"/>
      <c r="AO74" s="1037"/>
      <c r="AP74" s="1028" t="s">
        <v>596</v>
      </c>
      <c r="AQ74" s="1028"/>
      <c r="AR74" s="1028"/>
      <c r="AS74" s="1028"/>
      <c r="AT74" s="1028"/>
      <c r="AU74" s="1028" t="s">
        <v>596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584</v>
      </c>
      <c r="C75" s="1032"/>
      <c r="D75" s="1032"/>
      <c r="E75" s="1032"/>
      <c r="F75" s="1032"/>
      <c r="G75" s="1032"/>
      <c r="H75" s="1032"/>
      <c r="I75" s="1032"/>
      <c r="J75" s="1032"/>
      <c r="K75" s="1032"/>
      <c r="L75" s="1032"/>
      <c r="M75" s="1032"/>
      <c r="N75" s="1032"/>
      <c r="O75" s="1032"/>
      <c r="P75" s="1033"/>
      <c r="Q75" s="1035">
        <v>1227276</v>
      </c>
      <c r="R75" s="1036"/>
      <c r="S75" s="1036"/>
      <c r="T75" s="1036"/>
      <c r="U75" s="1037"/>
      <c r="V75" s="1038">
        <v>1165356</v>
      </c>
      <c r="W75" s="1036"/>
      <c r="X75" s="1036"/>
      <c r="Y75" s="1036"/>
      <c r="Z75" s="1037"/>
      <c r="AA75" s="1038">
        <v>61920</v>
      </c>
      <c r="AB75" s="1036"/>
      <c r="AC75" s="1036"/>
      <c r="AD75" s="1036"/>
      <c r="AE75" s="1037"/>
      <c r="AF75" s="1038">
        <v>61920</v>
      </c>
      <c r="AG75" s="1036"/>
      <c r="AH75" s="1036"/>
      <c r="AI75" s="1036"/>
      <c r="AJ75" s="1037"/>
      <c r="AK75" s="1038">
        <v>8500</v>
      </c>
      <c r="AL75" s="1036"/>
      <c r="AM75" s="1036"/>
      <c r="AN75" s="1036"/>
      <c r="AO75" s="1037"/>
      <c r="AP75" s="1038" t="s">
        <v>596</v>
      </c>
      <c r="AQ75" s="1036"/>
      <c r="AR75" s="1036"/>
      <c r="AS75" s="1036"/>
      <c r="AT75" s="1037"/>
      <c r="AU75" s="1038" t="s">
        <v>596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585</v>
      </c>
      <c r="C76" s="1032"/>
      <c r="D76" s="1032"/>
      <c r="E76" s="1032"/>
      <c r="F76" s="1032"/>
      <c r="G76" s="1032"/>
      <c r="H76" s="1032"/>
      <c r="I76" s="1032"/>
      <c r="J76" s="1032"/>
      <c r="K76" s="1032"/>
      <c r="L76" s="1032"/>
      <c r="M76" s="1032"/>
      <c r="N76" s="1032"/>
      <c r="O76" s="1032"/>
      <c r="P76" s="1033"/>
      <c r="Q76" s="1035">
        <v>40678</v>
      </c>
      <c r="R76" s="1036"/>
      <c r="S76" s="1036"/>
      <c r="T76" s="1036"/>
      <c r="U76" s="1037"/>
      <c r="V76" s="1038">
        <v>36673</v>
      </c>
      <c r="W76" s="1036"/>
      <c r="X76" s="1036"/>
      <c r="Y76" s="1036"/>
      <c r="Z76" s="1037"/>
      <c r="AA76" s="1038">
        <v>4005</v>
      </c>
      <c r="AB76" s="1036"/>
      <c r="AC76" s="1036"/>
      <c r="AD76" s="1036"/>
      <c r="AE76" s="1037"/>
      <c r="AF76" s="1038">
        <v>20762</v>
      </c>
      <c r="AG76" s="1036"/>
      <c r="AH76" s="1036"/>
      <c r="AI76" s="1036"/>
      <c r="AJ76" s="1037"/>
      <c r="AK76" s="1038">
        <v>41</v>
      </c>
      <c r="AL76" s="1036"/>
      <c r="AM76" s="1036"/>
      <c r="AN76" s="1036"/>
      <c r="AO76" s="1037"/>
      <c r="AP76" s="1038">
        <v>114033</v>
      </c>
      <c r="AQ76" s="1036"/>
      <c r="AR76" s="1036"/>
      <c r="AS76" s="1036"/>
      <c r="AT76" s="1037"/>
      <c r="AU76" s="1038" t="s">
        <v>596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586</v>
      </c>
      <c r="C77" s="1032"/>
      <c r="D77" s="1032"/>
      <c r="E77" s="1032"/>
      <c r="F77" s="1032"/>
      <c r="G77" s="1032"/>
      <c r="H77" s="1032"/>
      <c r="I77" s="1032"/>
      <c r="J77" s="1032"/>
      <c r="K77" s="1032"/>
      <c r="L77" s="1032"/>
      <c r="M77" s="1032"/>
      <c r="N77" s="1032"/>
      <c r="O77" s="1032"/>
      <c r="P77" s="1033"/>
      <c r="Q77" s="1035">
        <v>7557</v>
      </c>
      <c r="R77" s="1036"/>
      <c r="S77" s="1036"/>
      <c r="T77" s="1036"/>
      <c r="U77" s="1037"/>
      <c r="V77" s="1038">
        <v>5709</v>
      </c>
      <c r="W77" s="1036"/>
      <c r="X77" s="1036"/>
      <c r="Y77" s="1036"/>
      <c r="Z77" s="1037"/>
      <c r="AA77" s="1038">
        <v>1849</v>
      </c>
      <c r="AB77" s="1036"/>
      <c r="AC77" s="1036"/>
      <c r="AD77" s="1036"/>
      <c r="AE77" s="1037"/>
      <c r="AF77" s="1038">
        <v>17220</v>
      </c>
      <c r="AG77" s="1036"/>
      <c r="AH77" s="1036"/>
      <c r="AI77" s="1036"/>
      <c r="AJ77" s="1037"/>
      <c r="AK77" s="1038" t="s">
        <v>596</v>
      </c>
      <c r="AL77" s="1036"/>
      <c r="AM77" s="1036"/>
      <c r="AN77" s="1036"/>
      <c r="AO77" s="1037"/>
      <c r="AP77" s="1038">
        <v>16930</v>
      </c>
      <c r="AQ77" s="1036"/>
      <c r="AR77" s="1036"/>
      <c r="AS77" s="1036"/>
      <c r="AT77" s="1037"/>
      <c r="AU77" s="1038" t="s">
        <v>596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587</v>
      </c>
      <c r="C78" s="1032"/>
      <c r="D78" s="1032"/>
      <c r="E78" s="1032"/>
      <c r="F78" s="1032"/>
      <c r="G78" s="1032"/>
      <c r="H78" s="1032"/>
      <c r="I78" s="1032"/>
      <c r="J78" s="1032"/>
      <c r="K78" s="1032"/>
      <c r="L78" s="1032"/>
      <c r="M78" s="1032"/>
      <c r="N78" s="1032"/>
      <c r="O78" s="1032"/>
      <c r="P78" s="1033"/>
      <c r="Q78" s="1034">
        <v>1924</v>
      </c>
      <c r="R78" s="1028"/>
      <c r="S78" s="1028"/>
      <c r="T78" s="1028"/>
      <c r="U78" s="1028"/>
      <c r="V78" s="1028">
        <v>1901</v>
      </c>
      <c r="W78" s="1028"/>
      <c r="X78" s="1028"/>
      <c r="Y78" s="1028"/>
      <c r="Z78" s="1028"/>
      <c r="AA78" s="1028">
        <v>24</v>
      </c>
      <c r="AB78" s="1028"/>
      <c r="AC78" s="1028"/>
      <c r="AD78" s="1028"/>
      <c r="AE78" s="1028"/>
      <c r="AF78" s="1028">
        <v>24</v>
      </c>
      <c r="AG78" s="1028"/>
      <c r="AH78" s="1028"/>
      <c r="AI78" s="1028"/>
      <c r="AJ78" s="1028"/>
      <c r="AK78" s="1028" t="s">
        <v>596</v>
      </c>
      <c r="AL78" s="1028"/>
      <c r="AM78" s="1028"/>
      <c r="AN78" s="1028"/>
      <c r="AO78" s="1028"/>
      <c r="AP78" s="1028">
        <v>341</v>
      </c>
      <c r="AQ78" s="1028"/>
      <c r="AR78" s="1028"/>
      <c r="AS78" s="1028"/>
      <c r="AT78" s="1028"/>
      <c r="AU78" s="1028">
        <v>120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100966</v>
      </c>
      <c r="AG88" s="1016"/>
      <c r="AH88" s="1016"/>
      <c r="AI88" s="1016"/>
      <c r="AJ88" s="1016"/>
      <c r="AK88" s="1020"/>
      <c r="AL88" s="1020"/>
      <c r="AM88" s="1020"/>
      <c r="AN88" s="1020"/>
      <c r="AO88" s="1020"/>
      <c r="AP88" s="1016">
        <v>139099</v>
      </c>
      <c r="AQ88" s="1016"/>
      <c r="AR88" s="1016"/>
      <c r="AS88" s="1016"/>
      <c r="AT88" s="1016"/>
      <c r="AU88" s="1016">
        <v>3455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306</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306</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306</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1704330</v>
      </c>
      <c r="AB110" s="944"/>
      <c r="AC110" s="944"/>
      <c r="AD110" s="944"/>
      <c r="AE110" s="945"/>
      <c r="AF110" s="946">
        <v>1672965</v>
      </c>
      <c r="AG110" s="944"/>
      <c r="AH110" s="944"/>
      <c r="AI110" s="944"/>
      <c r="AJ110" s="945"/>
      <c r="AK110" s="946">
        <v>1666678</v>
      </c>
      <c r="AL110" s="944"/>
      <c r="AM110" s="944"/>
      <c r="AN110" s="944"/>
      <c r="AO110" s="945"/>
      <c r="AP110" s="947">
        <v>15.7</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16126511</v>
      </c>
      <c r="BR110" s="891"/>
      <c r="BS110" s="891"/>
      <c r="BT110" s="891"/>
      <c r="BU110" s="891"/>
      <c r="BV110" s="891">
        <v>15505875</v>
      </c>
      <c r="BW110" s="891"/>
      <c r="BX110" s="891"/>
      <c r="BY110" s="891"/>
      <c r="BZ110" s="891"/>
      <c r="CA110" s="891">
        <v>14864608</v>
      </c>
      <c r="CB110" s="891"/>
      <c r="CC110" s="891"/>
      <c r="CD110" s="891"/>
      <c r="CE110" s="891"/>
      <c r="CF110" s="915">
        <v>140.4</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439</v>
      </c>
      <c r="DM110" s="891"/>
      <c r="DN110" s="891"/>
      <c r="DO110" s="891"/>
      <c r="DP110" s="891"/>
      <c r="DQ110" s="891" t="s">
        <v>439</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391</v>
      </c>
      <c r="AG111" s="972"/>
      <c r="AH111" s="972"/>
      <c r="AI111" s="972"/>
      <c r="AJ111" s="973"/>
      <c r="AK111" s="974" t="s">
        <v>442</v>
      </c>
      <c r="AL111" s="972"/>
      <c r="AM111" s="972"/>
      <c r="AN111" s="972"/>
      <c r="AO111" s="973"/>
      <c r="AP111" s="975" t="s">
        <v>442</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t="s">
        <v>391</v>
      </c>
      <c r="BR111" s="863"/>
      <c r="BS111" s="863"/>
      <c r="BT111" s="863"/>
      <c r="BU111" s="863"/>
      <c r="BV111" s="863" t="s">
        <v>391</v>
      </c>
      <c r="BW111" s="863"/>
      <c r="BX111" s="863"/>
      <c r="BY111" s="863"/>
      <c r="BZ111" s="863"/>
      <c r="CA111" s="863" t="s">
        <v>391</v>
      </c>
      <c r="CB111" s="863"/>
      <c r="CC111" s="863"/>
      <c r="CD111" s="863"/>
      <c r="CE111" s="863"/>
      <c r="CF111" s="924" t="s">
        <v>395</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391</v>
      </c>
      <c r="DH111" s="863"/>
      <c r="DI111" s="863"/>
      <c r="DJ111" s="863"/>
      <c r="DK111" s="863"/>
      <c r="DL111" s="863" t="s">
        <v>445</v>
      </c>
      <c r="DM111" s="863"/>
      <c r="DN111" s="863"/>
      <c r="DO111" s="863"/>
      <c r="DP111" s="863"/>
      <c r="DQ111" s="863" t="s">
        <v>441</v>
      </c>
      <c r="DR111" s="863"/>
      <c r="DS111" s="863"/>
      <c r="DT111" s="863"/>
      <c r="DU111" s="863"/>
      <c r="DV111" s="840" t="s">
        <v>442</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391</v>
      </c>
      <c r="AG112" s="826"/>
      <c r="AH112" s="826"/>
      <c r="AI112" s="826"/>
      <c r="AJ112" s="827"/>
      <c r="AK112" s="828" t="s">
        <v>391</v>
      </c>
      <c r="AL112" s="826"/>
      <c r="AM112" s="826"/>
      <c r="AN112" s="826"/>
      <c r="AO112" s="827"/>
      <c r="AP112" s="873" t="s">
        <v>441</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7244332</v>
      </c>
      <c r="BR112" s="863"/>
      <c r="BS112" s="863"/>
      <c r="BT112" s="863"/>
      <c r="BU112" s="863"/>
      <c r="BV112" s="863">
        <v>6703915</v>
      </c>
      <c r="BW112" s="863"/>
      <c r="BX112" s="863"/>
      <c r="BY112" s="863"/>
      <c r="BZ112" s="863"/>
      <c r="CA112" s="863">
        <v>6332769</v>
      </c>
      <c r="CB112" s="863"/>
      <c r="CC112" s="863"/>
      <c r="CD112" s="863"/>
      <c r="CE112" s="863"/>
      <c r="CF112" s="924">
        <v>59.8</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391</v>
      </c>
      <c r="DM112" s="863"/>
      <c r="DN112" s="863"/>
      <c r="DO112" s="863"/>
      <c r="DP112" s="863"/>
      <c r="DQ112" s="863" t="s">
        <v>441</v>
      </c>
      <c r="DR112" s="863"/>
      <c r="DS112" s="863"/>
      <c r="DT112" s="863"/>
      <c r="DU112" s="863"/>
      <c r="DV112" s="840" t="s">
        <v>441</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625717</v>
      </c>
      <c r="AB113" s="972"/>
      <c r="AC113" s="972"/>
      <c r="AD113" s="972"/>
      <c r="AE113" s="973"/>
      <c r="AF113" s="974">
        <v>611086</v>
      </c>
      <c r="AG113" s="972"/>
      <c r="AH113" s="972"/>
      <c r="AI113" s="972"/>
      <c r="AJ113" s="973"/>
      <c r="AK113" s="974">
        <v>588438</v>
      </c>
      <c r="AL113" s="972"/>
      <c r="AM113" s="972"/>
      <c r="AN113" s="972"/>
      <c r="AO113" s="973"/>
      <c r="AP113" s="975">
        <v>5.6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4176279</v>
      </c>
      <c r="BR113" s="863"/>
      <c r="BS113" s="863"/>
      <c r="BT113" s="863"/>
      <c r="BU113" s="863"/>
      <c r="BV113" s="863">
        <v>3802363</v>
      </c>
      <c r="BW113" s="863"/>
      <c r="BX113" s="863"/>
      <c r="BY113" s="863"/>
      <c r="BZ113" s="863"/>
      <c r="CA113" s="863">
        <v>3454335</v>
      </c>
      <c r="CB113" s="863"/>
      <c r="CC113" s="863"/>
      <c r="CD113" s="863"/>
      <c r="CE113" s="863"/>
      <c r="CF113" s="924">
        <v>32.6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391</v>
      </c>
      <c r="DH113" s="826"/>
      <c r="DI113" s="826"/>
      <c r="DJ113" s="826"/>
      <c r="DK113" s="827"/>
      <c r="DL113" s="828" t="s">
        <v>441</v>
      </c>
      <c r="DM113" s="826"/>
      <c r="DN113" s="826"/>
      <c r="DO113" s="826"/>
      <c r="DP113" s="827"/>
      <c r="DQ113" s="828" t="s">
        <v>442</v>
      </c>
      <c r="DR113" s="826"/>
      <c r="DS113" s="826"/>
      <c r="DT113" s="826"/>
      <c r="DU113" s="827"/>
      <c r="DV113" s="873" t="s">
        <v>442</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188696</v>
      </c>
      <c r="AB114" s="826"/>
      <c r="AC114" s="826"/>
      <c r="AD114" s="826"/>
      <c r="AE114" s="827"/>
      <c r="AF114" s="828">
        <v>368196</v>
      </c>
      <c r="AG114" s="826"/>
      <c r="AH114" s="826"/>
      <c r="AI114" s="826"/>
      <c r="AJ114" s="827"/>
      <c r="AK114" s="828">
        <v>356975</v>
      </c>
      <c r="AL114" s="826"/>
      <c r="AM114" s="826"/>
      <c r="AN114" s="826"/>
      <c r="AO114" s="827"/>
      <c r="AP114" s="873">
        <v>3.4</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1757888</v>
      </c>
      <c r="BR114" s="863"/>
      <c r="BS114" s="863"/>
      <c r="BT114" s="863"/>
      <c r="BU114" s="863"/>
      <c r="BV114" s="863">
        <v>1779388</v>
      </c>
      <c r="BW114" s="863"/>
      <c r="BX114" s="863"/>
      <c r="BY114" s="863"/>
      <c r="BZ114" s="863"/>
      <c r="CA114" s="863">
        <v>1814142</v>
      </c>
      <c r="CB114" s="863"/>
      <c r="CC114" s="863"/>
      <c r="CD114" s="863"/>
      <c r="CE114" s="863"/>
      <c r="CF114" s="924">
        <v>17.100000000000001</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395</v>
      </c>
      <c r="DH114" s="826"/>
      <c r="DI114" s="826"/>
      <c r="DJ114" s="826"/>
      <c r="DK114" s="827"/>
      <c r="DL114" s="828" t="s">
        <v>395</v>
      </c>
      <c r="DM114" s="826"/>
      <c r="DN114" s="826"/>
      <c r="DO114" s="826"/>
      <c r="DP114" s="827"/>
      <c r="DQ114" s="828" t="s">
        <v>445</v>
      </c>
      <c r="DR114" s="826"/>
      <c r="DS114" s="826"/>
      <c r="DT114" s="826"/>
      <c r="DU114" s="827"/>
      <c r="DV114" s="873" t="s">
        <v>442</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395</v>
      </c>
      <c r="AB115" s="972"/>
      <c r="AC115" s="972"/>
      <c r="AD115" s="972"/>
      <c r="AE115" s="973"/>
      <c r="AF115" s="974" t="s">
        <v>445</v>
      </c>
      <c r="AG115" s="972"/>
      <c r="AH115" s="972"/>
      <c r="AI115" s="972"/>
      <c r="AJ115" s="973"/>
      <c r="AK115" s="974" t="s">
        <v>442</v>
      </c>
      <c r="AL115" s="972"/>
      <c r="AM115" s="972"/>
      <c r="AN115" s="972"/>
      <c r="AO115" s="973"/>
      <c r="AP115" s="975" t="s">
        <v>395</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391</v>
      </c>
      <c r="BR115" s="863"/>
      <c r="BS115" s="863"/>
      <c r="BT115" s="863"/>
      <c r="BU115" s="863"/>
      <c r="BV115" s="863" t="s">
        <v>442</v>
      </c>
      <c r="BW115" s="863"/>
      <c r="BX115" s="863"/>
      <c r="BY115" s="863"/>
      <c r="BZ115" s="863"/>
      <c r="CA115" s="863" t="s">
        <v>441</v>
      </c>
      <c r="CB115" s="863"/>
      <c r="CC115" s="863"/>
      <c r="CD115" s="863"/>
      <c r="CE115" s="863"/>
      <c r="CF115" s="924" t="s">
        <v>441</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395</v>
      </c>
      <c r="DH115" s="826"/>
      <c r="DI115" s="826"/>
      <c r="DJ115" s="826"/>
      <c r="DK115" s="827"/>
      <c r="DL115" s="828" t="s">
        <v>391</v>
      </c>
      <c r="DM115" s="826"/>
      <c r="DN115" s="826"/>
      <c r="DO115" s="826"/>
      <c r="DP115" s="827"/>
      <c r="DQ115" s="828" t="s">
        <v>445</v>
      </c>
      <c r="DR115" s="826"/>
      <c r="DS115" s="826"/>
      <c r="DT115" s="826"/>
      <c r="DU115" s="827"/>
      <c r="DV115" s="873" t="s">
        <v>441</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445</v>
      </c>
      <c r="AG116" s="826"/>
      <c r="AH116" s="826"/>
      <c r="AI116" s="826"/>
      <c r="AJ116" s="827"/>
      <c r="AK116" s="828" t="s">
        <v>442</v>
      </c>
      <c r="AL116" s="826"/>
      <c r="AM116" s="826"/>
      <c r="AN116" s="826"/>
      <c r="AO116" s="827"/>
      <c r="AP116" s="873" t="s">
        <v>395</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461</v>
      </c>
      <c r="BR116" s="863"/>
      <c r="BS116" s="863"/>
      <c r="BT116" s="863"/>
      <c r="BU116" s="863"/>
      <c r="BV116" s="863" t="s">
        <v>442</v>
      </c>
      <c r="BW116" s="863"/>
      <c r="BX116" s="863"/>
      <c r="BY116" s="863"/>
      <c r="BZ116" s="863"/>
      <c r="CA116" s="863" t="s">
        <v>395</v>
      </c>
      <c r="CB116" s="863"/>
      <c r="CC116" s="863"/>
      <c r="CD116" s="863"/>
      <c r="CE116" s="863"/>
      <c r="CF116" s="924" t="s">
        <v>445</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391</v>
      </c>
      <c r="DH116" s="826"/>
      <c r="DI116" s="826"/>
      <c r="DJ116" s="826"/>
      <c r="DK116" s="827"/>
      <c r="DL116" s="828" t="s">
        <v>441</v>
      </c>
      <c r="DM116" s="826"/>
      <c r="DN116" s="826"/>
      <c r="DO116" s="826"/>
      <c r="DP116" s="827"/>
      <c r="DQ116" s="828" t="s">
        <v>445</v>
      </c>
      <c r="DR116" s="826"/>
      <c r="DS116" s="826"/>
      <c r="DT116" s="826"/>
      <c r="DU116" s="827"/>
      <c r="DV116" s="873" t="s">
        <v>395</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2518743</v>
      </c>
      <c r="AB117" s="958"/>
      <c r="AC117" s="958"/>
      <c r="AD117" s="958"/>
      <c r="AE117" s="959"/>
      <c r="AF117" s="960">
        <v>2652247</v>
      </c>
      <c r="AG117" s="958"/>
      <c r="AH117" s="958"/>
      <c r="AI117" s="958"/>
      <c r="AJ117" s="959"/>
      <c r="AK117" s="960">
        <v>2612091</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442</v>
      </c>
      <c r="BR117" s="863"/>
      <c r="BS117" s="863"/>
      <c r="BT117" s="863"/>
      <c r="BU117" s="863"/>
      <c r="BV117" s="863" t="s">
        <v>395</v>
      </c>
      <c r="BW117" s="863"/>
      <c r="BX117" s="863"/>
      <c r="BY117" s="863"/>
      <c r="BZ117" s="863"/>
      <c r="CA117" s="863" t="s">
        <v>391</v>
      </c>
      <c r="CB117" s="863"/>
      <c r="CC117" s="863"/>
      <c r="CD117" s="863"/>
      <c r="CE117" s="863"/>
      <c r="CF117" s="924" t="s">
        <v>442</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442</v>
      </c>
      <c r="DH117" s="826"/>
      <c r="DI117" s="826"/>
      <c r="DJ117" s="826"/>
      <c r="DK117" s="827"/>
      <c r="DL117" s="828" t="s">
        <v>461</v>
      </c>
      <c r="DM117" s="826"/>
      <c r="DN117" s="826"/>
      <c r="DO117" s="826"/>
      <c r="DP117" s="827"/>
      <c r="DQ117" s="828" t="s">
        <v>445</v>
      </c>
      <c r="DR117" s="826"/>
      <c r="DS117" s="826"/>
      <c r="DT117" s="826"/>
      <c r="DU117" s="827"/>
      <c r="DV117" s="873" t="s">
        <v>391</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306</v>
      </c>
      <c r="AL118" s="951"/>
      <c r="AM118" s="951"/>
      <c r="AN118" s="951"/>
      <c r="AO118" s="952"/>
      <c r="AP118" s="954" t="s">
        <v>433</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442</v>
      </c>
      <c r="BR118" s="894"/>
      <c r="BS118" s="894"/>
      <c r="BT118" s="894"/>
      <c r="BU118" s="894"/>
      <c r="BV118" s="894" t="s">
        <v>442</v>
      </c>
      <c r="BW118" s="894"/>
      <c r="BX118" s="894"/>
      <c r="BY118" s="894"/>
      <c r="BZ118" s="894"/>
      <c r="CA118" s="894" t="s">
        <v>395</v>
      </c>
      <c r="CB118" s="894"/>
      <c r="CC118" s="894"/>
      <c r="CD118" s="894"/>
      <c r="CE118" s="894"/>
      <c r="CF118" s="924" t="s">
        <v>441</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391</v>
      </c>
      <c r="DH118" s="826"/>
      <c r="DI118" s="826"/>
      <c r="DJ118" s="826"/>
      <c r="DK118" s="827"/>
      <c r="DL118" s="828" t="s">
        <v>441</v>
      </c>
      <c r="DM118" s="826"/>
      <c r="DN118" s="826"/>
      <c r="DO118" s="826"/>
      <c r="DP118" s="827"/>
      <c r="DQ118" s="828" t="s">
        <v>395</v>
      </c>
      <c r="DR118" s="826"/>
      <c r="DS118" s="826"/>
      <c r="DT118" s="826"/>
      <c r="DU118" s="827"/>
      <c r="DV118" s="873" t="s">
        <v>442</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442</v>
      </c>
      <c r="AB119" s="944"/>
      <c r="AC119" s="944"/>
      <c r="AD119" s="944"/>
      <c r="AE119" s="945"/>
      <c r="AF119" s="946" t="s">
        <v>441</v>
      </c>
      <c r="AG119" s="944"/>
      <c r="AH119" s="944"/>
      <c r="AI119" s="944"/>
      <c r="AJ119" s="945"/>
      <c r="AK119" s="946" t="s">
        <v>442</v>
      </c>
      <c r="AL119" s="944"/>
      <c r="AM119" s="944"/>
      <c r="AN119" s="944"/>
      <c r="AO119" s="945"/>
      <c r="AP119" s="947" t="s">
        <v>395</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468</v>
      </c>
      <c r="BP119" s="927"/>
      <c r="BQ119" s="931">
        <v>29305010</v>
      </c>
      <c r="BR119" s="894"/>
      <c r="BS119" s="894"/>
      <c r="BT119" s="894"/>
      <c r="BU119" s="894"/>
      <c r="BV119" s="894">
        <v>27791541</v>
      </c>
      <c r="BW119" s="894"/>
      <c r="BX119" s="894"/>
      <c r="BY119" s="894"/>
      <c r="BZ119" s="894"/>
      <c r="CA119" s="894">
        <v>26465854</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442</v>
      </c>
      <c r="DH119" s="809"/>
      <c r="DI119" s="809"/>
      <c r="DJ119" s="809"/>
      <c r="DK119" s="810"/>
      <c r="DL119" s="811" t="s">
        <v>441</v>
      </c>
      <c r="DM119" s="809"/>
      <c r="DN119" s="809"/>
      <c r="DO119" s="809"/>
      <c r="DP119" s="810"/>
      <c r="DQ119" s="811" t="s">
        <v>391</v>
      </c>
      <c r="DR119" s="809"/>
      <c r="DS119" s="809"/>
      <c r="DT119" s="809"/>
      <c r="DU119" s="810"/>
      <c r="DV119" s="897" t="s">
        <v>461</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391</v>
      </c>
      <c r="AB120" s="826"/>
      <c r="AC120" s="826"/>
      <c r="AD120" s="826"/>
      <c r="AE120" s="827"/>
      <c r="AF120" s="828" t="s">
        <v>395</v>
      </c>
      <c r="AG120" s="826"/>
      <c r="AH120" s="826"/>
      <c r="AI120" s="826"/>
      <c r="AJ120" s="827"/>
      <c r="AK120" s="828" t="s">
        <v>391</v>
      </c>
      <c r="AL120" s="826"/>
      <c r="AM120" s="826"/>
      <c r="AN120" s="826"/>
      <c r="AO120" s="827"/>
      <c r="AP120" s="873" t="s">
        <v>461</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5362609</v>
      </c>
      <c r="BR120" s="891"/>
      <c r="BS120" s="891"/>
      <c r="BT120" s="891"/>
      <c r="BU120" s="891"/>
      <c r="BV120" s="891">
        <v>5916378</v>
      </c>
      <c r="BW120" s="891"/>
      <c r="BX120" s="891"/>
      <c r="BY120" s="891"/>
      <c r="BZ120" s="891"/>
      <c r="CA120" s="891">
        <v>6583105</v>
      </c>
      <c r="CB120" s="891"/>
      <c r="CC120" s="891"/>
      <c r="CD120" s="891"/>
      <c r="CE120" s="891"/>
      <c r="CF120" s="915">
        <v>62.2</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7244332</v>
      </c>
      <c r="DH120" s="891"/>
      <c r="DI120" s="891"/>
      <c r="DJ120" s="891"/>
      <c r="DK120" s="891"/>
      <c r="DL120" s="891">
        <v>6703915</v>
      </c>
      <c r="DM120" s="891"/>
      <c r="DN120" s="891"/>
      <c r="DO120" s="891"/>
      <c r="DP120" s="891"/>
      <c r="DQ120" s="891">
        <v>6332769</v>
      </c>
      <c r="DR120" s="891"/>
      <c r="DS120" s="891"/>
      <c r="DT120" s="891"/>
      <c r="DU120" s="891"/>
      <c r="DV120" s="892">
        <v>59.8</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445</v>
      </c>
      <c r="AB121" s="826"/>
      <c r="AC121" s="826"/>
      <c r="AD121" s="826"/>
      <c r="AE121" s="827"/>
      <c r="AF121" s="828" t="s">
        <v>391</v>
      </c>
      <c r="AG121" s="826"/>
      <c r="AH121" s="826"/>
      <c r="AI121" s="826"/>
      <c r="AJ121" s="827"/>
      <c r="AK121" s="828" t="s">
        <v>442</v>
      </c>
      <c r="AL121" s="826"/>
      <c r="AM121" s="826"/>
      <c r="AN121" s="826"/>
      <c r="AO121" s="827"/>
      <c r="AP121" s="873" t="s">
        <v>391</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5264301</v>
      </c>
      <c r="BR121" s="863"/>
      <c r="BS121" s="863"/>
      <c r="BT121" s="863"/>
      <c r="BU121" s="863"/>
      <c r="BV121" s="863">
        <v>4771833</v>
      </c>
      <c r="BW121" s="863"/>
      <c r="BX121" s="863"/>
      <c r="BY121" s="863"/>
      <c r="BZ121" s="863"/>
      <c r="CA121" s="863">
        <v>4654100</v>
      </c>
      <c r="CB121" s="863"/>
      <c r="CC121" s="863"/>
      <c r="CD121" s="863"/>
      <c r="CE121" s="863"/>
      <c r="CF121" s="924">
        <v>44</v>
      </c>
      <c r="CG121" s="925"/>
      <c r="CH121" s="925"/>
      <c r="CI121" s="925"/>
      <c r="CJ121" s="925"/>
      <c r="CK121" s="918"/>
      <c r="CL121" s="904"/>
      <c r="CM121" s="904"/>
      <c r="CN121" s="904"/>
      <c r="CO121" s="905"/>
      <c r="CP121" s="884" t="s">
        <v>476</v>
      </c>
      <c r="CQ121" s="885"/>
      <c r="CR121" s="885"/>
      <c r="CS121" s="885"/>
      <c r="CT121" s="885"/>
      <c r="CU121" s="885"/>
      <c r="CV121" s="885"/>
      <c r="CW121" s="885"/>
      <c r="CX121" s="885"/>
      <c r="CY121" s="885"/>
      <c r="CZ121" s="885"/>
      <c r="DA121" s="885"/>
      <c r="DB121" s="885"/>
      <c r="DC121" s="885"/>
      <c r="DD121" s="885"/>
      <c r="DE121" s="885"/>
      <c r="DF121" s="886"/>
      <c r="DG121" s="862" t="s">
        <v>391</v>
      </c>
      <c r="DH121" s="863"/>
      <c r="DI121" s="863"/>
      <c r="DJ121" s="863"/>
      <c r="DK121" s="863"/>
      <c r="DL121" s="863" t="s">
        <v>391</v>
      </c>
      <c r="DM121" s="863"/>
      <c r="DN121" s="863"/>
      <c r="DO121" s="863"/>
      <c r="DP121" s="863"/>
      <c r="DQ121" s="863" t="s">
        <v>461</v>
      </c>
      <c r="DR121" s="863"/>
      <c r="DS121" s="863"/>
      <c r="DT121" s="863"/>
      <c r="DU121" s="863"/>
      <c r="DV121" s="840" t="s">
        <v>445</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391</v>
      </c>
      <c r="AB122" s="826"/>
      <c r="AC122" s="826"/>
      <c r="AD122" s="826"/>
      <c r="AE122" s="827"/>
      <c r="AF122" s="828" t="s">
        <v>441</v>
      </c>
      <c r="AG122" s="826"/>
      <c r="AH122" s="826"/>
      <c r="AI122" s="826"/>
      <c r="AJ122" s="827"/>
      <c r="AK122" s="828" t="s">
        <v>445</v>
      </c>
      <c r="AL122" s="826"/>
      <c r="AM122" s="826"/>
      <c r="AN122" s="826"/>
      <c r="AO122" s="827"/>
      <c r="AP122" s="873" t="s">
        <v>442</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19757032</v>
      </c>
      <c r="BR122" s="894"/>
      <c r="BS122" s="894"/>
      <c r="BT122" s="894"/>
      <c r="BU122" s="894"/>
      <c r="BV122" s="894">
        <v>19394897</v>
      </c>
      <c r="BW122" s="894"/>
      <c r="BX122" s="894"/>
      <c r="BY122" s="894"/>
      <c r="BZ122" s="894"/>
      <c r="CA122" s="894">
        <v>19286581</v>
      </c>
      <c r="CB122" s="894"/>
      <c r="CC122" s="894"/>
      <c r="CD122" s="894"/>
      <c r="CE122" s="894"/>
      <c r="CF122" s="895">
        <v>182.2</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395</v>
      </c>
      <c r="DM122" s="863"/>
      <c r="DN122" s="863"/>
      <c r="DO122" s="863"/>
      <c r="DP122" s="863"/>
      <c r="DQ122" s="863" t="s">
        <v>442</v>
      </c>
      <c r="DR122" s="863"/>
      <c r="DS122" s="863"/>
      <c r="DT122" s="863"/>
      <c r="DU122" s="863"/>
      <c r="DV122" s="840" t="s">
        <v>391</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442</v>
      </c>
      <c r="AB123" s="826"/>
      <c r="AC123" s="826"/>
      <c r="AD123" s="826"/>
      <c r="AE123" s="827"/>
      <c r="AF123" s="828" t="s">
        <v>445</v>
      </c>
      <c r="AG123" s="826"/>
      <c r="AH123" s="826"/>
      <c r="AI123" s="826"/>
      <c r="AJ123" s="827"/>
      <c r="AK123" s="828" t="s">
        <v>391</v>
      </c>
      <c r="AL123" s="826"/>
      <c r="AM123" s="826"/>
      <c r="AN123" s="826"/>
      <c r="AO123" s="827"/>
      <c r="AP123" s="873" t="s">
        <v>391</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478</v>
      </c>
      <c r="BP123" s="927"/>
      <c r="BQ123" s="881">
        <v>30383942</v>
      </c>
      <c r="BR123" s="882"/>
      <c r="BS123" s="882"/>
      <c r="BT123" s="882"/>
      <c r="BU123" s="882"/>
      <c r="BV123" s="882">
        <v>30083108</v>
      </c>
      <c r="BW123" s="882"/>
      <c r="BX123" s="882"/>
      <c r="BY123" s="882"/>
      <c r="BZ123" s="882"/>
      <c r="CA123" s="882">
        <v>30523786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391</v>
      </c>
      <c r="AB124" s="826"/>
      <c r="AC124" s="826"/>
      <c r="AD124" s="826"/>
      <c r="AE124" s="827"/>
      <c r="AF124" s="828" t="s">
        <v>391</v>
      </c>
      <c r="AG124" s="826"/>
      <c r="AH124" s="826"/>
      <c r="AI124" s="826"/>
      <c r="AJ124" s="827"/>
      <c r="AK124" s="828" t="s">
        <v>445</v>
      </c>
      <c r="AL124" s="826"/>
      <c r="AM124" s="826"/>
      <c r="AN124" s="826"/>
      <c r="AO124" s="827"/>
      <c r="AP124" s="873" t="s">
        <v>391</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391</v>
      </c>
      <c r="BR124" s="880"/>
      <c r="BS124" s="880"/>
      <c r="BT124" s="880"/>
      <c r="BU124" s="880"/>
      <c r="BV124" s="880" t="s">
        <v>442</v>
      </c>
      <c r="BW124" s="880"/>
      <c r="BX124" s="880"/>
      <c r="BY124" s="880"/>
      <c r="BZ124" s="880"/>
      <c r="CA124" s="880" t="s">
        <v>461</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391</v>
      </c>
      <c r="DM124" s="809"/>
      <c r="DN124" s="809"/>
      <c r="DO124" s="809"/>
      <c r="DP124" s="810"/>
      <c r="DQ124" s="811" t="s">
        <v>391</v>
      </c>
      <c r="DR124" s="809"/>
      <c r="DS124" s="809"/>
      <c r="DT124" s="809"/>
      <c r="DU124" s="810"/>
      <c r="DV124" s="897" t="s">
        <v>442</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445</v>
      </c>
      <c r="AG125" s="826"/>
      <c r="AH125" s="826"/>
      <c r="AI125" s="826"/>
      <c r="AJ125" s="827"/>
      <c r="AK125" s="828" t="s">
        <v>442</v>
      </c>
      <c r="AL125" s="826"/>
      <c r="AM125" s="826"/>
      <c r="AN125" s="826"/>
      <c r="AO125" s="827"/>
      <c r="AP125" s="873" t="s">
        <v>442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442</v>
      </c>
      <c r="DH125" s="891"/>
      <c r="DI125" s="891"/>
      <c r="DJ125" s="891"/>
      <c r="DK125" s="891"/>
      <c r="DL125" s="891" t="s">
        <v>445</v>
      </c>
      <c r="DM125" s="891"/>
      <c r="DN125" s="891"/>
      <c r="DO125" s="891"/>
      <c r="DP125" s="891"/>
      <c r="DQ125" s="891" t="s">
        <v>445</v>
      </c>
      <c r="DR125" s="891"/>
      <c r="DS125" s="891"/>
      <c r="DT125" s="891"/>
      <c r="DU125" s="891"/>
      <c r="DV125" s="892" t="s">
        <v>442</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445</v>
      </c>
      <c r="AB126" s="826"/>
      <c r="AC126" s="826"/>
      <c r="AD126" s="826"/>
      <c r="AE126" s="827"/>
      <c r="AF126" s="828" t="s">
        <v>391</v>
      </c>
      <c r="AG126" s="826"/>
      <c r="AH126" s="826"/>
      <c r="AI126" s="826"/>
      <c r="AJ126" s="827"/>
      <c r="AK126" s="828" t="s">
        <v>391</v>
      </c>
      <c r="AL126" s="826"/>
      <c r="AM126" s="826"/>
      <c r="AN126" s="826"/>
      <c r="AO126" s="827"/>
      <c r="AP126" s="873" t="s">
        <v>391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441</v>
      </c>
      <c r="DH126" s="863"/>
      <c r="DI126" s="863"/>
      <c r="DJ126" s="863"/>
      <c r="DK126" s="863"/>
      <c r="DL126" s="863" t="s">
        <v>445</v>
      </c>
      <c r="DM126" s="863"/>
      <c r="DN126" s="863"/>
      <c r="DO126" s="863"/>
      <c r="DP126" s="863"/>
      <c r="DQ126" s="863" t="s">
        <v>445</v>
      </c>
      <c r="DR126" s="863"/>
      <c r="DS126" s="863"/>
      <c r="DT126" s="863"/>
      <c r="DU126" s="863"/>
      <c r="DV126" s="840" t="s">
        <v>395</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441</v>
      </c>
      <c r="AB127" s="826"/>
      <c r="AC127" s="826"/>
      <c r="AD127" s="826"/>
      <c r="AE127" s="827"/>
      <c r="AF127" s="828" t="s">
        <v>445</v>
      </c>
      <c r="AG127" s="826"/>
      <c r="AH127" s="826"/>
      <c r="AI127" s="826"/>
      <c r="AJ127" s="827"/>
      <c r="AK127" s="828" t="s">
        <v>391</v>
      </c>
      <c r="AL127" s="826"/>
      <c r="AM127" s="826"/>
      <c r="AN127" s="826"/>
      <c r="AO127" s="827"/>
      <c r="AP127" s="873" t="s">
        <v>445</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441</v>
      </c>
      <c r="DM127" s="863"/>
      <c r="DN127" s="863"/>
      <c r="DO127" s="863"/>
      <c r="DP127" s="863"/>
      <c r="DQ127" s="863" t="s">
        <v>445</v>
      </c>
      <c r="DR127" s="863"/>
      <c r="DS127" s="863"/>
      <c r="DT127" s="863"/>
      <c r="DU127" s="863"/>
      <c r="DV127" s="840" t="s">
        <v>391</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440617</v>
      </c>
      <c r="AB128" s="847"/>
      <c r="AC128" s="847"/>
      <c r="AD128" s="847"/>
      <c r="AE128" s="848"/>
      <c r="AF128" s="849">
        <v>466599</v>
      </c>
      <c r="AG128" s="847"/>
      <c r="AH128" s="847"/>
      <c r="AI128" s="847"/>
      <c r="AJ128" s="848"/>
      <c r="AK128" s="849">
        <v>425457</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442</v>
      </c>
      <c r="BG128" s="833"/>
      <c r="BH128" s="833"/>
      <c r="BI128" s="833"/>
      <c r="BJ128" s="833"/>
      <c r="BK128" s="833"/>
      <c r="BL128" s="856"/>
      <c r="BM128" s="832">
        <v>13.04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442</v>
      </c>
      <c r="DH128" s="837"/>
      <c r="DI128" s="837"/>
      <c r="DJ128" s="837"/>
      <c r="DK128" s="837"/>
      <c r="DL128" s="837" t="s">
        <v>395</v>
      </c>
      <c r="DM128" s="837"/>
      <c r="DN128" s="837"/>
      <c r="DO128" s="837"/>
      <c r="DP128" s="837"/>
      <c r="DQ128" s="837" t="s">
        <v>395</v>
      </c>
      <c r="DR128" s="837"/>
      <c r="DS128" s="837"/>
      <c r="DT128" s="837"/>
      <c r="DU128" s="837"/>
      <c r="DV128" s="838" t="s">
        <v>395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11708259</v>
      </c>
      <c r="AB129" s="826"/>
      <c r="AC129" s="826"/>
      <c r="AD129" s="826"/>
      <c r="AE129" s="827"/>
      <c r="AF129" s="828">
        <v>11729913</v>
      </c>
      <c r="AG129" s="826"/>
      <c r="AH129" s="826"/>
      <c r="AI129" s="826"/>
      <c r="AJ129" s="827"/>
      <c r="AK129" s="828">
        <v>12127326</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496</v>
      </c>
      <c r="BG129" s="816"/>
      <c r="BH129" s="816"/>
      <c r="BI129" s="816"/>
      <c r="BJ129" s="816"/>
      <c r="BK129" s="816"/>
      <c r="BL129" s="817"/>
      <c r="BM129" s="815">
        <v>18.04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1558429</v>
      </c>
      <c r="AB130" s="826"/>
      <c r="AC130" s="826"/>
      <c r="AD130" s="826"/>
      <c r="AE130" s="827"/>
      <c r="AF130" s="828">
        <v>1551995</v>
      </c>
      <c r="AG130" s="826"/>
      <c r="AH130" s="826"/>
      <c r="AI130" s="826"/>
      <c r="AJ130" s="827"/>
      <c r="AK130" s="828">
        <v>1543110</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10149830</v>
      </c>
      <c r="AB131" s="809"/>
      <c r="AC131" s="809"/>
      <c r="AD131" s="809"/>
      <c r="AE131" s="810"/>
      <c r="AF131" s="811">
        <v>10177918</v>
      </c>
      <c r="AG131" s="809"/>
      <c r="AH131" s="809"/>
      <c r="AI131" s="809"/>
      <c r="AJ131" s="810"/>
      <c r="AK131" s="811">
        <v>10584216</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496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5.1202532459999999</v>
      </c>
      <c r="AB132" s="789"/>
      <c r="AC132" s="789"/>
      <c r="AD132" s="789"/>
      <c r="AE132" s="790"/>
      <c r="AF132" s="791">
        <v>6.2257624790000001</v>
      </c>
      <c r="AG132" s="789"/>
      <c r="AH132" s="789"/>
      <c r="AI132" s="789"/>
      <c r="AJ132" s="790"/>
      <c r="AK132" s="791">
        <v>6.0800346479999998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5.6</v>
      </c>
      <c r="AB133" s="768"/>
      <c r="AC133" s="768"/>
      <c r="AD133" s="768"/>
      <c r="AE133" s="769"/>
      <c r="AF133" s="767">
        <v>5.6</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NYYytTGNojEJ+Kc1E9/dBGewuJ0UgrPcpPFagbaq/KiDQ1nC9DPxlbZzn5CN1JXEiA+JNBQjnYV2ZtzZeL28A==" saltValue="v087UMmtFV8oHethEfT9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EjImKYIAckAH96Xzi1r8vS+WeOtLA4PQxpDSSAkVr19VCXfJtyjuzLBwh7tCQ1PgTKoui7OGfSa80DYhmpyyw==" saltValue="mxfTVmLNk6kv5z9veV38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F5qK3W94cVZITgbeTp3CcRP+AYlzuMRU5zTIrOZQIB2vA3gwGoa4kY5CoukcZ6MIuBw8ERE87pRm/kvsf6UxQ==" saltValue="+I+4j9qyE52FyzM1A8Sk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3155346</v>
      </c>
      <c r="AP9" s="314">
        <v>56938</v>
      </c>
      <c r="AQ9" s="315">
        <v>63314</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661719</v>
      </c>
      <c r="AP10" s="317">
        <v>11941</v>
      </c>
      <c r="AQ10" s="318">
        <v>6537</v>
      </c>
      <c r="AR10" s="319">
        <v>82.7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11235</v>
      </c>
      <c r="AP11" s="317">
        <v>203</v>
      </c>
      <c r="AQ11" s="318">
        <v>1199</v>
      </c>
      <c r="AR11" s="319">
        <v>-83.1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v>6</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113015</v>
      </c>
      <c r="AP13" s="317">
        <v>2039</v>
      </c>
      <c r="AQ13" s="318">
        <v>2551</v>
      </c>
      <c r="AR13" s="319">
        <v>-20.100000000000001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35047</v>
      </c>
      <c r="AP14" s="317">
        <v>632</v>
      </c>
      <c r="AQ14" s="318">
        <v>1371</v>
      </c>
      <c r="AR14" s="319">
        <v>-53.9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-116600</v>
      </c>
      <c r="AP15" s="317">
        <v>-2104</v>
      </c>
      <c r="AQ15" s="318">
        <v>-3830</v>
      </c>
      <c r="AR15" s="319">
        <v>-45.1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3859762</v>
      </c>
      <c r="AP16" s="317">
        <v>69649</v>
      </c>
      <c r="AQ16" s="318">
        <v>71148</v>
      </c>
      <c r="AR16" s="319">
        <v>-2.1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5.61</v>
      </c>
      <c r="AP21" s="331">
        <v>6.38</v>
      </c>
      <c r="AQ21" s="332">
        <v>-0.77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96.4</v>
      </c>
      <c r="AP22" s="336">
        <v>98.2</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1666678</v>
      </c>
      <c r="AP32" s="345">
        <v>30075</v>
      </c>
      <c r="AQ32" s="346">
        <v>34974</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517</v>
      </c>
      <c r="AP34" s="345" t="s">
        <v>517</v>
      </c>
      <c r="AQ34" s="346">
        <v>13</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588438</v>
      </c>
      <c r="AP35" s="345">
        <v>10618</v>
      </c>
      <c r="AQ35" s="346">
        <v>9202</v>
      </c>
      <c r="AR35" s="347">
        <v>15.4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356975</v>
      </c>
      <c r="AP36" s="345">
        <v>6442</v>
      </c>
      <c r="AQ36" s="346">
        <v>1932</v>
      </c>
      <c r="AR36" s="347">
        <v>233.4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t="s">
        <v>517</v>
      </c>
      <c r="AP37" s="345" t="s">
        <v>517</v>
      </c>
      <c r="AQ37" s="346">
        <v>1045</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-425457</v>
      </c>
      <c r="AP39" s="345">
        <v>-7677</v>
      </c>
      <c r="AQ39" s="346">
        <v>-6121</v>
      </c>
      <c r="AR39" s="347">
        <v>25.4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-1543110</v>
      </c>
      <c r="AP40" s="345">
        <v>-27845</v>
      </c>
      <c r="AQ40" s="346">
        <v>-29274</v>
      </c>
      <c r="AR40" s="347">
        <v>-4.9000000000000004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643524</v>
      </c>
      <c r="AP41" s="345">
        <v>11612</v>
      </c>
      <c r="AQ41" s="346">
        <v>11772</v>
      </c>
      <c r="AR41" s="347">
        <v>-1.4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993898</v>
      </c>
      <c r="AN51" s="367">
        <v>17742</v>
      </c>
      <c r="AO51" s="368">
        <v>-24.7</v>
      </c>
      <c r="AP51" s="369">
        <v>44504</v>
      </c>
      <c r="AQ51" s="370">
        <v>-5.9</v>
      </c>
      <c r="AR51" s="371">
        <v>-18.8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553337</v>
      </c>
      <c r="AN52" s="375">
        <v>9877</v>
      </c>
      <c r="AO52" s="376">
        <v>-46</v>
      </c>
      <c r="AP52" s="377">
        <v>25876</v>
      </c>
      <c r="AQ52" s="378">
        <v>7.4</v>
      </c>
      <c r="AR52" s="379">
        <v>-53.4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1912683</v>
      </c>
      <c r="AN53" s="367">
        <v>34281</v>
      </c>
      <c r="AO53" s="368">
        <v>93.2</v>
      </c>
      <c r="AP53" s="369">
        <v>47820</v>
      </c>
      <c r="AQ53" s="370">
        <v>7.5</v>
      </c>
      <c r="AR53" s="371">
        <v>85.7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993734</v>
      </c>
      <c r="AN54" s="375">
        <v>17811</v>
      </c>
      <c r="AO54" s="376">
        <v>80.3</v>
      </c>
      <c r="AP54" s="377">
        <v>25855</v>
      </c>
      <c r="AQ54" s="378">
        <v>-0.1</v>
      </c>
      <c r="AR54" s="379">
        <v>80.400000000000006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1384194</v>
      </c>
      <c r="AN55" s="367">
        <v>24805</v>
      </c>
      <c r="AO55" s="368">
        <v>-27.6</v>
      </c>
      <c r="AP55" s="369">
        <v>41934</v>
      </c>
      <c r="AQ55" s="370">
        <v>-12.3</v>
      </c>
      <c r="AR55" s="371">
        <v>-15.3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1120736</v>
      </c>
      <c r="AN56" s="375">
        <v>20084</v>
      </c>
      <c r="AO56" s="376">
        <v>12.8</v>
      </c>
      <c r="AP56" s="377">
        <v>23352</v>
      </c>
      <c r="AQ56" s="378">
        <v>-9.6999999999999993</v>
      </c>
      <c r="AR56" s="379">
        <v>22.5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829454</v>
      </c>
      <c r="AN57" s="367">
        <v>14885</v>
      </c>
      <c r="AO57" s="368">
        <v>-40</v>
      </c>
      <c r="AP57" s="369">
        <v>45588</v>
      </c>
      <c r="AQ57" s="370">
        <v>8.6999999999999993</v>
      </c>
      <c r="AR57" s="371">
        <v>-48.7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535664</v>
      </c>
      <c r="AN58" s="375">
        <v>9612</v>
      </c>
      <c r="AO58" s="376">
        <v>-52.1</v>
      </c>
      <c r="AP58" s="377">
        <v>24150</v>
      </c>
      <c r="AQ58" s="378">
        <v>3.4</v>
      </c>
      <c r="AR58" s="379">
        <v>-55.5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987219</v>
      </c>
      <c r="AN59" s="367">
        <v>17814</v>
      </c>
      <c r="AO59" s="368">
        <v>19.7</v>
      </c>
      <c r="AP59" s="369">
        <v>45483</v>
      </c>
      <c r="AQ59" s="370">
        <v>-0.2</v>
      </c>
      <c r="AR59" s="371">
        <v>19.899999999999999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294020</v>
      </c>
      <c r="AN60" s="375">
        <v>5306</v>
      </c>
      <c r="AO60" s="376">
        <v>-44.8</v>
      </c>
      <c r="AP60" s="377">
        <v>24241</v>
      </c>
      <c r="AQ60" s="378">
        <v>0.4</v>
      </c>
      <c r="AR60" s="379">
        <v>-45.2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1221490</v>
      </c>
      <c r="AN61" s="382">
        <v>21905</v>
      </c>
      <c r="AO61" s="383">
        <v>4.0999999999999996</v>
      </c>
      <c r="AP61" s="384">
        <v>45066</v>
      </c>
      <c r="AQ61" s="385">
        <v>-0.4</v>
      </c>
      <c r="AR61" s="371">
        <v>4.5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699498</v>
      </c>
      <c r="AN62" s="375">
        <v>12538</v>
      </c>
      <c r="AO62" s="376">
        <v>-10</v>
      </c>
      <c r="AP62" s="377">
        <v>24695</v>
      </c>
      <c r="AQ62" s="378">
        <v>0.3</v>
      </c>
      <c r="AR62" s="379">
        <v>-10.3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ep+MTunBiIXQQXZvjvlg+qZKOHvwEu8kqW0i14xxBweynNeSlu4pGusO7PjWGzl82FliVefDxmYnnBD6ApqIA==" saltValue="vyfaI2oxCohaxtEDcuP2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aroKnbrMDW7VDEkIdy86LG5pQtadHif4/jzaRsAVaP/vQdzZWFqZsxgcy0VMf9vBxuHKu+YA2p/Jcr/u9GTbPw==" saltValue="KYzuryG4QmjMOvIC2a2S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9wCHkRjmd+k/J+45QYTV+jWQyibVldGU11HXiHkKvloie3PEGY1m98jacRG8msjp18xeKgGMZ1E4iuYNu37pjA==" saltValue="XiUbeqO5FoM6v8liGBfa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16.52</v>
      </c>
      <c r="G47" s="12">
        <v>13.79</v>
      </c>
      <c r="H47" s="12">
        <v>13.68</v>
      </c>
      <c r="I47" s="12">
        <v>15.39</v>
      </c>
      <c r="J47" s="13">
        <v>16.63</v>
      </c>
    </row>
    <row r="48" spans="2:10" ht="57.75" customHeight="1" x14ac:dyDescent="0.15">
      <c r="B48" s="14"/>
      <c r="C48" s="1202" t="s">
        <v>4</v>
      </c>
      <c r="D48" s="1202"/>
      <c r="E48" s="1203"/>
      <c r="F48" s="15">
        <v>3.88</v>
      </c>
      <c r="G48" s="16">
        <v>3.24</v>
      </c>
      <c r="H48" s="16">
        <v>3.46</v>
      </c>
      <c r="I48" s="16">
        <v>3.6</v>
      </c>
      <c r="J48" s="17">
        <v>1.43</v>
      </c>
    </row>
    <row r="49" spans="2:10" ht="57.75" customHeight="1" thickBot="1" x14ac:dyDescent="0.2">
      <c r="B49" s="18"/>
      <c r="C49" s="1204" t="s">
        <v>5</v>
      </c>
      <c r="D49" s="1204"/>
      <c r="E49" s="1205"/>
      <c r="F49" s="19">
        <v>2.35</v>
      </c>
      <c r="G49" s="20" t="s">
        <v>563</v>
      </c>
      <c r="H49" s="20">
        <v>0.43</v>
      </c>
      <c r="I49" s="20">
        <v>1.88</v>
      </c>
      <c r="J49" s="21">
        <v>0.31</v>
      </c>
    </row>
    <row r="50" spans="2:10" ht="13.5" customHeight="1" x14ac:dyDescent="0.15"/>
  </sheetData>
  <sheetProtection algorithmName="SHA-512" hashValue="fy0CHxkJswnBHogQ1wgZomd3F+ZOkhINw5EIopwlGc8ZGGEimvu+Ug/bWc83rDLxEDGBaAc6vFrcpf7tRu4pfw==" saltValue="D8ZUpmFjCIS3veuXlgHD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2022-03-17T06:37:43Z</cp:lastPrinted>
  <dcterms:created xsi:type="dcterms:W3CDTF">2022-02-02T05:54:35Z</dcterms:created>
  <dcterms:modified xsi:type="dcterms:W3CDTF">2022-09-28T10:15:36Z</dcterms:modified>
  <cp:category/>
</cp:coreProperties>
</file>