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13_チェック作業\04_最終稿\"/>
    </mc:Choice>
  </mc:AlternateContent>
  <bookViews>
    <workbookView xWindow="0" yWindow="0" windowWidth="15360" windowHeight="7635" tabRatio="9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<sst xmlns="http://schemas.openxmlformats.org/spreadsheetml/2006/main" count="1153" uniqueCount="628">
  <si>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</si>
  <si>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</si>
  <si>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</si>
  <si>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</si>
  <si>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</si>
  <si>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</si>
  <si>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</si>
  <si>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</si>
  <si>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</si>
  <si>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</si>
  <si>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</si>
  <si>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</si>
  <si>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</si>
  <si>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</si>
  <si>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</si>
  <si>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</si>
  <si>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</si>
  <si>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</si>
  <si>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</si>
  <si>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</si>
  <si>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</si>
  <si>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</si>
  <si>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</si>
  <si>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</si>
  <si>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</si>
  <si>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</si>
  <si>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</si>
  <si>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</si>
  <si>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</si>
  <si>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</si>
  <si>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</si>
  <si>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</si>
  <si>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</si>
  <si>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</si>
  <si>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</si>
  <si>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</si>
  <si>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</si>
  <si>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</si>
  <si>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</si>
  <si>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</si>
  <si>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</si>
  <si>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</si>
  <si>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</si>
  <si>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</si>
  <si>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</si>
  <si>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</si>
  <si>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</si>
  <si>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</si>
  <si>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</si>
  <si>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</si>
  <si>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</si>
  <si>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</si>
  <si>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</si>
  <si>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</si>
  <si>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</si>
  <si>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</si>
  <si>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</si>
  <si>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</si>
  <si>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</si>
  <si>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</si>
  <si>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</si>
  <si>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</si>
  <si>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</si>
  <si>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</si>
  <si>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</si>
  <si>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</si>
  <si>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</si>
  <si>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</si>
  <si>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</si>
  <si>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</si>
  <si>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</si>
  <si>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</si>
  <si>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</si>
  <si>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</si>
  <si>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</si>
  <si>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</si>
  <si>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</si>
  <si>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</si>
  <si>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</si>
  <si>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</si>
  <si>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</si>
  <si>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</si>
  <si>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</si>
  <si>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</si>
  <si>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</si>
  <si>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</si>
  <si>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</si>
  <si>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</si>
  <si>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</si>
  <si>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</si>
  <si>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</si>
  <si>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</si>
  <si>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</si>
  <si>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</si>
  <si>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</si>
  <si>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</si>
  <si>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</si>
  <si>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</si>
  <si>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</si>
  <si>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</si>
  <si>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</si>
  <si>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</si>
  <si>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</si>
  <si>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</si>
  <si>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</si>
  <si>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</si>
  <si>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</si>
  <si>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</si>
  <si>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</si>
  <si>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</si>
  <si>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</si>
  <si>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</si>
  <si>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</si>
  <si>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</si>
  <si>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</si>
  <si>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</si>
  <si>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</si>
  <si>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</si>
  <si>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</si>
  <si>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</si>
  <si>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</si>
  <si>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</si>
  <si>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</si>
  <si>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</si>
  <si>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</si>
  <si>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</si>
  <si>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</si>
  <si>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</si>
  <si>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</si>
  <si>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</si>
  <si>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</si>
  <si>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</si>
  <si>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</si>
  <si>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</si>
  <si>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</si>
  <si>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</si>
  <si>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</si>
  <si>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</si>
  <si>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</si>
  <si>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</si>
  <si>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</si>
  <si>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</si>
  <si>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</si>
  <si>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</si>
  <si>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</si>
  <si>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</si>
  <si>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</si>
  <si>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</si>
  <si>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</si>
  <si>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</si>
  <si>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</si>
  <si>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</si>
  <si>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</si>
  <si>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</si>
  <si>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</si>
  <si>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</si>
  <si>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</si>
  <si>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</si>
  <si>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</si>
  <si>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</si>
  <si>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</si>
  <si>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</si>
  <si>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</si>
  <si>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</si>
  <si>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</si>
  <si>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</si>
  <si>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</si>
  <si>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</si>
  <si>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</si>
  <si>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</si>
  <si>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</si>
  <si>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</si>
  <si>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</si>
  <si>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</si>
  <si>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</si>
  <si>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</si>
  <si>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</si>
  <si>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</si>
  <si>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</si>
  <si>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</si>
  <si>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</si>
  <si>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</si>
  <si>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</si>
  <si>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</si>
  <si>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</si>
  <si>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</si>
  <si>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</si>
  <si>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</si>
  <si>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</si>
  <si>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</si>
  <si>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</si>
  <si>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</si>
  <si>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</si>
  <si>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</si>
  <si>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</si>
  <si>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</si>
  <si>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</si>
  <si>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</si>
  <si>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</si>
  <si>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</si>
  <si>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</si>
  <si>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</si>
  <si>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</si>
  <si>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</si>
  <si>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</si>
  <si>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</si>
  <si>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</si>
  <si>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</si>
  <si>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</si>
  <si>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</si>
  <si>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</si>
  <si>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</si>
  <si>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</si>
  <si>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</si>
  <si>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</si>
  <si>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</si>
  <si>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大阪府八尾市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</si>
  <si>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</si>
  <si>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</si>
  <si>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</si>
  <si>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</si>
  <si>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</si>
  <si>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</si>
  <si>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</si>
  <si>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</si>
  <si>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</si>
  <si>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</si>
  <si>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</si>
  <si>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</si>
  <si>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</si>
  <si>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</si>
  <si>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</si>
  <si>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</si>
  <si>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</si>
  <si>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</si>
  <si>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</si>
  <si>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</si>
  <si>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</si>
  <si>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</si>
  <si>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</si>
  <si>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</si>
  <si>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</si>
  <si>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</si>
  <si>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</si>
  <si>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</si>
  <si>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</si>
  <si>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</si>
  <si>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</si>
  <si>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</si>
  <si>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</si>
  <si>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</si>
  <si>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</si>
  <si>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</si>
  <si>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</si>
  <si>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</si>
  <si>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</si>
  <si>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</si>
  <si>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</si>
  <si>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</si>
  <si>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</si>
  <si>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</si>
  <si>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</si>
  <si>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</si>
  <si>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</si>
  <si>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</si>
  <si>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</si>
  <si>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</si>
  <si>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</si>
  <si>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</si>
  <si>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</si>
  <si>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</si>
  <si>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</si>
  <si>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</si>
  <si>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</si>
  <si>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</si>
  <si>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</si>
  <si>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</si>
  <si>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</si>
  <si>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</si>
  <si>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</si>
  <si>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</si>
  <si>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</si>
  <si>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</si>
  <si>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</si>
  <si>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</si>
  <si>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</si>
  <si>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</si>
  <si>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</si>
  <si>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</si>
  <si>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</si>
  <si>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</si>
  <si>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</si>
  <si>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</si>
  <si>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</si>
  <si>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</si>
  <si>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</si>
  <si>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</si>
  <si>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</si>
  <si>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</si>
  <si>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</si>
  <si>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</si>
  <si>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</si>
  <si>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</si>
  <si>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</si>
  <si>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</si>
  <si>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</si>
  <si>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</si>
  <si>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</si>
  <si>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</si>
  <si>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</si>
  <si>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</si>
  <si>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</si>
  <si>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</si>
  <si>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</si>
  <si>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</si>
  <si>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</si>
  <si>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</si>
  <si>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</si>
  <si>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</si>
  <si>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</si>
  <si>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</si>
  <si>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</si>
  <si>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</si>
  <si>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</si>
  <si>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</si>
  <si>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</si>
  <si>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</si>
  <si>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</si>
  <si>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</si>
  <si>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</si>
  <si>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</si>
  <si>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</si>
  <si>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</si>
  <si>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</si>
  <si>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</si>
  <si>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</si>
  <si>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</si>
  <si>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</si>
  <si>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</si>
  <si>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</si>
  <si>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</si>
  <si>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</si>
  <si>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</si>
  <si>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</si>
  <si>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</si>
  <si>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</si>
  <si>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</si>
  <si>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</si>
  <si>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</si>
  <si>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</si>
  <si>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</si>
  <si>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</si>
  <si>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</si>
  <si>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</si>
  <si>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</si>
  <si>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</si>
  <si>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</si>
  <si>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</si>
  <si>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</si>
  <si>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</si>
  <si>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</si>
  <si>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</si>
  <si>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</si>
  <si>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</si>
  <si>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</si>
  <si>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</si>
  <si>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</si>
  <si>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</si>
  <si>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</si>
  <si>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</si>
  <si>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</si>
  <si>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大阪府八尾市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</si>
  <si>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</si>
  <si>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</si>
  <si>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</si>
  <si>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</si>
  <si>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</si>
  <si>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</si>
  <si>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</si>
  <si>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</si>
  <si>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</si>
  <si>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</si>
  <si>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</si>
  <si>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</si>
  <si>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</si>
  <si>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</si>
  <si>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</si>
  <si>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</si>
  <si>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</si>
  <si>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</si>
  <si>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</si>
  <si>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</si>
  <si>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</si>
  <si>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</si>
  <si>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</si>
  <si>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</si>
  <si>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</si>
  <si>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</si>
  <si>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</si>
  <si>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</si>
  <si>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</si>
  <si>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</si>
  <si>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</si>
  <si>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</si>
  <si>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</si>
  <si>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</si>
  <si>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</si>
  <si>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</si>
  <si>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</si>
  <si>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</si>
  <si>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</si>
  <si>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</si>
  <si>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</si>
  <si>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</si>
  <si>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</si>
  <si>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</si>
  <si>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</si>
  <si>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</si>
  <si>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</si>
  <si>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</si>
  <si>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</si>
  <si>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</si>
  <si>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</si>
  <si>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</si>
  <si>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</si>
  <si>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</si>
  <si>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</si>
  <si>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</si>
  <si>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</si>
  <si>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</si>
  <si>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</si>
  <si>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</si>
  <si>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</si>
  <si>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</si>
  <si>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</si>
  <si>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</si>
  <si>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</si>
  <si>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</si>
  <si>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</si>
  <si>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</si>
  <si>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</si>
  <si>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</si>
  <si>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</si>
  <si>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</si>
  <si>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</si>
  <si>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</si>
  <si>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</si>
  <si>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</si>
  <si>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</si>
  <si>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</si>
  <si>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</si>
  <si>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</si>
  <si>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</si>
  <si>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</si>
  <si>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</si>
  <si>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</si>
  <si>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</si>
  <si>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</si>
  <si>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</si>
  <si>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</si>
  <si>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</si>
  <si>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</si>
  <si>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</si>
  <si>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</si>
  <si>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</si>
  <si>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</si>
  <si>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</si>
  <si>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</si>
  <si>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</si>
  <si>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</si>
  <si>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</si>
  <si>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</si>
  <si>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</si>
  <si>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</si>
  <si>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</si>
  <si>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</si>
  <si>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</si>
  <si>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</si>
  <si>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</si>
  <si>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</si>
  <si>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</si>
  <si>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</si>
  <si>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</si>
  <si>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</si>
  <si>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</si>
  <si>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</si>
  <si>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</si>
  <si>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</si>
  <si>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</si>
  <si>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</si>
  <si>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</si>
  <si>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</si>
  <si>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</si>
  <si>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</si>
  <si>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</si>
  <si>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</si>
  <si>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</si>
  <si>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</si>
  <si>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</si>
  <si>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</si>
  <si>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</si>
  <si>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</si>
  <si>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</si>
  <si>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</si>
  <si>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</si>
  <si>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</si>
  <si>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</si>
  <si>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</si>
  <si>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</si>
  <si>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</si>
  <si>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</si>
  <si>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</si>
  <si>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</si>
  <si>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</si>
  <si>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</si>
  <si>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</si>
  <si>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</si>
  <si>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</si>
  <si>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</si>
  <si>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</si>
  <si>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</si>
  <si>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</si>
  <si>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</si>
  <si>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</si>
  <si>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</si>
  <si>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</si>
  <si>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</si>
  <si>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</si>
  <si>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</si>
  <si>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</si>
  <si>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</si>
  <si>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</si>
  <si>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</si>
  <si>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</si>
  <si>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</si>
  <si>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</si>
  <si>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</si>
  <si>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</si>
  <si>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</si>
  <si>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</si>
  <si>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</si>
  <si>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</si>
  <si>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</si>
  <si>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</si>
  <si>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</si>
  <si>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</si>
  <si>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</si>
  <si>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</si>
  <si>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</si>
  <si>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</si>
  <si>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</si>
  <si>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</si>
  <si>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</si>
  <si>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</si>
  <si>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</si>
  <si>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</si>
  <si>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</si>
  <si>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</si>
  <si>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</si>
  <si>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</si>
  <si>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</si>
  <si>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</si>
  <si>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</si>
  <si>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</si>
  <si>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</si>
  <si>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</si>
  <si>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</si>
  <si>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</si>
  <si>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</si>
  <si>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</si>
  <si>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0.71</t>
  </si>
  <si>
    <t>▲ 0.16</t>
  </si>
  <si>
    <t>▲ 0.11</t>
  </si>
  <si>
    <t>病院事業会計</t>
  </si>
  <si>
    <t>水道事業会計</t>
  </si>
  <si>
    <t>公共下水道事業会計</t>
  </si>
  <si>
    <t>国民健康保険事業特別会計</t>
  </si>
  <si>
    <t>▲ 0.76</t>
  </si>
  <si>
    <t>一般会計</t>
  </si>
  <si>
    <t>介護保険事業特別会計</t>
  </si>
  <si>
    <t>後期高齢者医療事業特別会計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</si>
  <si>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</si>
  <si>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</si>
  <si>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</si>
  <si>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</si>
  <si>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</si>
  <si>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</si>
  <si>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</si>
  <si>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</si>
  <si>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</si>
  <si>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公共公益施設整備基金</t>
    <rPh sb="0" eb="2">
      <t>コウキョウ</t>
    </rPh>
    <rPh sb="2" eb="4">
      <t>コウエキ</t>
    </rPh>
    <rPh sb="4" eb="6">
      <t>シセツ</t>
    </rPh>
    <rPh sb="6" eb="8">
      <t>セイビ</t>
    </rPh>
    <rPh sb="8" eb="10">
      <t>キキン</t>
    </rPh>
    <phoneticPr fontId="5"/>
  </si>
  <si>
    <t>地域福祉推進基金</t>
    <rPh sb="0" eb="2">
      <t>チイキ</t>
    </rPh>
    <rPh sb="2" eb="4">
      <t>フクシ</t>
    </rPh>
    <rPh sb="4" eb="6">
      <t>スイシン</t>
    </rPh>
    <rPh sb="6" eb="8">
      <t>キキン</t>
    </rPh>
    <phoneticPr fontId="5"/>
  </si>
  <si>
    <t>奨学基金</t>
    <rPh sb="0" eb="2">
      <t>ショウガク</t>
    </rPh>
    <rPh sb="2" eb="4">
      <t>キキン</t>
    </rPh>
    <phoneticPr fontId="5"/>
  </si>
  <si>
    <t>緑化基金</t>
    <rPh sb="0" eb="2">
      <t>リョクカ</t>
    </rPh>
    <rPh sb="2" eb="4">
      <t>キキン</t>
    </rPh>
    <phoneticPr fontId="5"/>
  </si>
  <si>
    <t>こども夢基金</t>
    <rPh sb="3" eb="4">
      <t>ユメ</t>
    </rPh>
    <rPh sb="4" eb="6">
      <t>キキン</t>
    </rPh>
    <phoneticPr fontId="5"/>
  </si>
  <si>
    <t>-</t>
    <phoneticPr fontId="2"/>
  </si>
  <si>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</si>
  <si>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</si>
  <si>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</si>
  <si>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</si>
  <si>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大阪広域環境施設組合</t>
    <rPh sb="0" eb="2">
      <t>オオサカ</t>
    </rPh>
    <rPh sb="2" eb="4">
      <t>コウイキ</t>
    </rPh>
    <rPh sb="4" eb="6">
      <t>カンキョウ</t>
    </rPh>
    <rPh sb="6" eb="8">
      <t>シセツ</t>
    </rPh>
    <rPh sb="8" eb="10">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</si>
  <si>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</si>
  <si>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</si>
  <si>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</si>
  <si>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</si>
  <si>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</si>
  <si>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</si>
  <si>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</si>
  <si>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</si>
  <si>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</si>
  <si>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</si>
  <si>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</si>
  <si>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</si>
  <si>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</si>
  <si>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</si>
  <si>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</si>
  <si>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</si>
  <si>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</si>
  <si>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</si>
  <si>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</si>
  <si>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</si>
  <si>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</si>
  <si>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</si>
  <si>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</si>
  <si>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地方債の残高および公営企業債等繰入見込額（公共下水道事業会計・水道事業会計・病院事業会計）が減小したことにより前年度比で改善し、類似団体内平均値と比較すると平均を下回る結果となった。
　有形固定資産減価償却率については、類似団体内平均値よりも低い水準となっている。これは、近年、学校園施設耐震化事業及び、公立認定こども園整備事業（既存の幼稚園・保育所の集約化事業）を進めたことによるものであり、今後も、公共施設等総合管理計画及び公共施設マネジメント実施計画に基づき、引き続き公共施設の適正管理に努めていく。</t>
    <rPh sb="13" eb="16">
      <t>チホウサイ</t>
    </rPh>
    <rPh sb="17" eb="19">
      <t>ザンダカ</t>
    </rPh>
    <rPh sb="44" eb="46">
      <t>スイドウ</t>
    </rPh>
    <rPh sb="46" eb="48">
      <t>ジギョウ</t>
    </rPh>
    <rPh sb="48" eb="50">
      <t>カイケイ</t>
    </rPh>
    <rPh sb="59" eb="60">
      <t>ゲン</t>
    </rPh>
    <rPh sb="60" eb="61">
      <t>ショウ</t>
    </rPh>
    <rPh sb="210" eb="212">
      <t>コンゴ</t>
    </rPh>
    <rPh sb="214" eb="216">
      <t>コウキョウ</t>
    </rPh>
    <rPh sb="216" eb="218">
      <t>シセツ</t>
    </rPh>
    <rPh sb="218" eb="219">
      <t>トウ</t>
    </rPh>
    <rPh sb="219" eb="221">
      <t>ソウゴウ</t>
    </rPh>
    <rPh sb="221" eb="223">
      <t>カンリ</t>
    </rPh>
    <rPh sb="223" eb="225">
      <t>ケイカク</t>
    </rPh>
    <rPh sb="225" eb="226">
      <t>オヨ</t>
    </rPh>
    <rPh sb="227" eb="229">
      <t>コウキョウ</t>
    </rPh>
    <rPh sb="229" eb="231">
      <t>シセツ</t>
    </rPh>
    <rPh sb="237" eb="239">
      <t>ジッシ</t>
    </rPh>
    <rPh sb="239" eb="241">
      <t>ケイカク</t>
    </rPh>
    <rPh sb="242" eb="243">
      <t>モト</t>
    </rPh>
    <rPh sb="246" eb="247">
      <t>ヒ</t>
    </rPh>
    <rPh sb="248" eb="249">
      <t>ツヅ</t>
    </rPh>
    <rPh sb="250" eb="252">
      <t>コウキョウ</t>
    </rPh>
    <rPh sb="252" eb="254">
      <t>シセツ</t>
    </rPh>
    <rPh sb="255" eb="257">
      <t>テキセイ</t>
    </rPh>
    <rPh sb="257" eb="259">
      <t>カンリ</t>
    </rPh>
    <rPh sb="260" eb="261">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</si>
  <si>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</si>
  <si>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</si>
  <si>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近年集中的に実施した学校園施設耐震化事業等に伴う地方債の発行、大阪市・八尾市・松原市環境施設組合設立による組合が起こした地方債の元利償還金に対する負担金の発生等により、平成27年度がピークであったが、公債費の抑制等に努めた結果、将来負担比率、実質公債費比率ともに類似団体内平均値を下回った。しかしながら、第三セクター等改革推進債や退職手当債など、基準財政需要額に算入されない公債費の償還が続く等、当面、公債費は高い水準で推移することが見込まれる。
　今後も、事業実施の適正化を図るとともに、公債費の適切な管理に努めていく。</t>
    <rPh sb="85" eb="87">
      <t>ヘイセイ</t>
    </rPh>
    <rPh sb="89" eb="9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</si>
</sst>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46457</c:v>
                </c:pt>
                <c:pt idx="3">
                  <c:v>51849</c:v>
                </c:pt>
                <c:pt idx="4">
                  <c:v>52191</c:v>
                </c:pt>
              </c:numCache>
            </c:numRef>
          </c:val>
          <c:smooth val="0"/>
          <c:extLst>
            <c:ext xmlns:c16="http://schemas.microsoft.com/office/drawing/2014/chart" uri="{C3380CC4-5D6E-409C-BE32-E72D297353CC}">
              <c16:uniqueId val="{00000000-AB42-4B5C-83B6-0C4EBA0260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23499</c:v>
                </c:pt>
                <c:pt idx="1">
                  <c:v>29588</c:v>
                </c:pt>
                <c:pt idx="2">
                  <c:v>32751</c:v>
                </c:pt>
                <c:pt idx="3">
                  <c:v>21523</c:v>
                </c:pt>
                <c:pt idx="4">
                  <c:v>19219</c:v>
                </c:pt>
              </c:numCache>
            </c:numRef>
          </c:val>
          <c:smooth val="0"/>
          <c:extLst>
            <c:ext xmlns:c16="http://schemas.microsoft.com/office/drawing/2014/chart" uri="{C3380CC4-5D6E-409C-BE32-E72D297353CC}">
              <c16:uniqueId val="{00000001-AB42-4B5C-83B6-0C4EBA0260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7.0000000000000007E-2</c:v>
                </c:pt>
                <c:pt idx="1">
                  <c:v>7.0000000000000007E-2</c:v>
                </c:pt>
                <c:pt idx="2">
                  <c:v>1.32</c:v>
                </c:pt>
                <c:pt idx="3">
                  <c:v>2.4300000000000002</c:v>
                </c:pt>
                <c:pt idx="4">
                  <c:v>0.71</c:v>
                </c:pt>
              </c:numCache>
            </c:numRef>
          </c:val>
          <c:extLst>
            <c:ext xmlns:c16="http://schemas.microsoft.com/office/drawing/2014/chart" uri="{C3380CC4-5D6E-409C-BE32-E72D297353CC}">
              <c16:uniqueId val="{00000000-B6A1-49A4-8DCF-AC47FE465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11.04</c:v>
                </c:pt>
                <c:pt idx="1">
                  <c:v>10.67</c:v>
                </c:pt>
                <c:pt idx="2">
                  <c:v>10.33</c:v>
                </c:pt>
                <c:pt idx="3">
                  <c:v>10.93</c:v>
                </c:pt>
                <c:pt idx="4">
                  <c:v>11.92</c:v>
                </c:pt>
              </c:numCache>
            </c:numRef>
          </c:val>
          <c:extLst>
            <c:ext xmlns:c16="http://schemas.microsoft.com/office/drawing/2014/chart" uri="{C3380CC4-5D6E-409C-BE32-E72D297353CC}">
              <c16:uniqueId val="{00000001-B6A1-49A4-8DCF-AC47FE4654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-0.16</c:v>
                </c:pt>
                <c:pt idx="2">
                  <c:v>1.5</c:v>
                </c:pt>
                <c:pt idx="3">
                  <c:v>1.98</c:v>
                </c:pt>
                <c:pt idx="4">
                  <c:v>-0.11</c:v>
                </c:pt>
              </c:numCache>
            </c:numRef>
          </c:val>
          <c:smooth val="0"/>
          <c:extLst>
            <c:ext xmlns:c16="http://schemas.microsoft.com/office/drawing/2014/chart" uri="{C3380CC4-5D6E-409C-BE32-E72D297353CC}">
              <c16:uniqueId val="{00000002-B6A1-49A4-8DCF-AC47FE4654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0F7-4B6F-A830-55DFF7DA2B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F7-4B6F-A830-55DFF7DA2B5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0F7-4B6F-A830-55DFF7DA2B5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7.0000000000000007E-2</c:v>
                </c:pt>
                <c:pt idx="2">
                  <c:v>#N/A</c:v>
                </c:pt>
                <c:pt idx="3">
                  <c:v>0.26</c:v>
                </c:pt>
                <c:pt idx="4">
                  <c:v>#N/A</c:v>
                </c:pt>
                <c:pt idx="5">
                  <c:v>0.26</c:v>
                </c:pt>
                <c:pt idx="6">
                  <c:v>#N/A</c:v>
                </c:pt>
                <c:pt idx="7">
                  <c:v>0.06</c:v>
                </c:pt>
                <c:pt idx="8">
                  <c:v>#N/A</c:v>
                </c:pt>
                <c:pt idx="9">
                  <c:v>0.06</c:v>
                </c:pt>
              </c:numCache>
            </c:numRef>
          </c:val>
          <c:extLst>
            <c:ext xmlns:c16="http://schemas.microsoft.com/office/drawing/2014/chart" uri="{C3380CC4-5D6E-409C-BE32-E72D297353CC}">
              <c16:uniqueId val="{00000003-D0F7-4B6F-A830-55DFF7DA2B5A}"/>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0.91</c:v>
                </c:pt>
                <c:pt idx="2">
                  <c:v>#N/A</c:v>
                </c:pt>
                <c:pt idx="3">
                  <c:v>0.59</c:v>
                </c:pt>
                <c:pt idx="4">
                  <c:v>#N/A</c:v>
                </c:pt>
                <c:pt idx="5">
                  <c:v>0.24</c:v>
                </c:pt>
                <c:pt idx="6">
                  <c:v>#N/A</c:v>
                </c:pt>
                <c:pt idx="7">
                  <c:v>0.18</c:v>
                </c:pt>
                <c:pt idx="8">
                  <c:v>#N/A</c:v>
                </c:pt>
                <c:pt idx="9">
                  <c:v>0.25</c:v>
                </c:pt>
              </c:numCache>
            </c:numRef>
          </c:val>
          <c:extLst>
            <c:ext xmlns:c16="http://schemas.microsoft.com/office/drawing/2014/chart" uri="{C3380CC4-5D6E-409C-BE32-E72D297353CC}">
              <c16:uniqueId val="{00000004-D0F7-4B6F-A830-55DFF7DA2B5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0.06</c:v>
                </c:pt>
                <c:pt idx="4">
                  <c:v>#N/A</c:v>
                </c:pt>
                <c:pt idx="5">
                  <c:v>1.32</c:v>
                </c:pt>
                <c:pt idx="6">
                  <c:v>#N/A</c:v>
                </c:pt>
                <c:pt idx="7">
                  <c:v>2.42</c:v>
                </c:pt>
                <c:pt idx="8">
                  <c:v>#N/A</c:v>
                </c:pt>
                <c:pt idx="9">
                  <c:v>0.71</c:v>
                </c:pt>
              </c:numCache>
            </c:numRef>
          </c:val>
          <c:extLst>
            <c:ext xmlns:c16="http://schemas.microsoft.com/office/drawing/2014/chart" uri="{C3380CC4-5D6E-409C-BE32-E72D297353CC}">
              <c16:uniqueId val="{00000005-D0F7-4B6F-A830-55DFF7DA2B5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0.76</c:v>
                </c:pt>
                <c:pt idx="1">
                  <c:v>#N/A</c:v>
                </c:pt>
                <c:pt idx="2">
                  <c:v>#N/A</c:v>
                </c:pt>
                <c:pt idx="3">
                  <c:v>0.99</c:v>
                </c:pt>
                <c:pt idx="4">
                  <c:v>#N/A</c:v>
                </c:pt>
                <c:pt idx="5">
                  <c:v>0.74</c:v>
                </c:pt>
                <c:pt idx="6">
                  <c:v>#N/A</c:v>
                </c:pt>
                <c:pt idx="7">
                  <c:v>0.31</c:v>
                </c:pt>
                <c:pt idx="8">
                  <c:v>#N/A</c:v>
                </c:pt>
                <c:pt idx="9">
                  <c:v>1.84</c:v>
                </c:pt>
              </c:numCache>
            </c:numRef>
          </c:val>
          <c:extLst>
            <c:ext xmlns:c16="http://schemas.microsoft.com/office/drawing/2014/chart" uri="{C3380CC4-5D6E-409C-BE32-E72D297353CC}">
              <c16:uniqueId val="{00000006-D0F7-4B6F-A830-55DFF7DA2B5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3.7</c:v>
                </c:pt>
                <c:pt idx="4">
                  <c:v>#N/A</c:v>
                </c:pt>
                <c:pt idx="5">
                  <c:v>3.64</c:v>
                </c:pt>
                <c:pt idx="6">
                  <c:v>#N/A</c:v>
                </c:pt>
                <c:pt idx="7">
                  <c:v>3.96</c:v>
                </c:pt>
                <c:pt idx="8">
                  <c:v>#N/A</c:v>
                </c:pt>
                <c:pt idx="9">
                  <c:v>3.68</c:v>
                </c:pt>
              </c:numCache>
            </c:numRef>
          </c:val>
          <c:extLst>
            <c:ext xmlns:c16="http://schemas.microsoft.com/office/drawing/2014/chart" uri="{C3380CC4-5D6E-409C-BE32-E72D297353CC}">
              <c16:uniqueId val="{00000007-D0F7-4B6F-A830-55DFF7DA2B5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9.7200000000000006</c:v>
                </c:pt>
                <c:pt idx="2">
                  <c:v>#N/A</c:v>
                </c:pt>
                <c:pt idx="3">
                  <c:v>9</c:v>
                </c:pt>
                <c:pt idx="4">
                  <c:v>#N/A</c:v>
                </c:pt>
                <c:pt idx="5">
                  <c:v>8.3800000000000008</c:v>
                </c:pt>
                <c:pt idx="6">
                  <c:v>#N/A</c:v>
                </c:pt>
                <c:pt idx="7">
                  <c:v>7.5</c:v>
                </c:pt>
                <c:pt idx="8">
                  <c:v>#N/A</c:v>
                </c:pt>
                <c:pt idx="9">
                  <c:v>7</c:v>
                </c:pt>
              </c:numCache>
            </c:numRef>
          </c:val>
          <c:extLst>
            <c:ext xmlns:c16="http://schemas.microsoft.com/office/drawing/2014/chart" uri="{C3380CC4-5D6E-409C-BE32-E72D297353CC}">
              <c16:uniqueId val="{00000008-D0F7-4B6F-A830-55DFF7DA2B5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8.69</c:v>
                </c:pt>
                <c:pt idx="2">
                  <c:v>#N/A</c:v>
                </c:pt>
                <c:pt idx="3">
                  <c:v>8.6999999999999993</c:v>
                </c:pt>
                <c:pt idx="4">
                  <c:v>#N/A</c:v>
                </c:pt>
                <c:pt idx="5">
                  <c:v>8.5299999999999994</c:v>
                </c:pt>
                <c:pt idx="6">
                  <c:v>#N/A</c:v>
                </c:pt>
                <c:pt idx="7">
                  <c:v>8.34</c:v>
                </c:pt>
                <c:pt idx="8">
                  <c:v>#N/A</c:v>
                </c:pt>
                <c:pt idx="9">
                  <c:v>8.51</c:v>
                </c:pt>
              </c:numCache>
            </c:numRef>
          </c:val>
          <c:extLst>
            <c:ext xmlns:c16="http://schemas.microsoft.com/office/drawing/2014/chart" uri="{C3380CC4-5D6E-409C-BE32-E72D297353CC}">
              <c16:uniqueId val="{00000009-D0F7-4B6F-A830-55DFF7DA2B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10919</c:v>
                </c:pt>
                <c:pt idx="5">
                  <c:v>11086</c:v>
                </c:pt>
                <c:pt idx="8">
                  <c:v>11407</c:v>
                </c:pt>
                <c:pt idx="11">
                  <c:v>11535</c:v>
                </c:pt>
                <c:pt idx="14">
                  <c:v>11660</c:v>
                </c:pt>
              </c:numCache>
            </c:numRef>
          </c:val>
          <c:extLst>
            <c:ext xmlns:c16="http://schemas.microsoft.com/office/drawing/2014/chart" uri="{C3380CC4-5D6E-409C-BE32-E72D297353CC}">
              <c16:uniqueId val="{00000000-9815-4A6B-BF75-A0450C8EF5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1</c:v>
                </c:pt>
                <c:pt idx="6">
                  <c:v>0</c:v>
                </c:pt>
                <c:pt idx="9">
                  <c:v>0</c:v>
                </c:pt>
                <c:pt idx="12">
                  <c:v>0</c:v>
                </c:pt>
              </c:numCache>
            </c:numRef>
          </c:val>
          <c:extLst>
            <c:ext xmlns:c16="http://schemas.microsoft.com/office/drawing/2014/chart" uri="{C3380CC4-5D6E-409C-BE32-E72D297353CC}">
              <c16:uniqueId val="{00000001-9815-4A6B-BF75-A0450C8EF5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815-4A6B-BF75-A0450C8EF5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156</c:v>
                </c:pt>
                <c:pt idx="3">
                  <c:v>159</c:v>
                </c:pt>
                <c:pt idx="6">
                  <c:v>103</c:v>
                </c:pt>
                <c:pt idx="9">
                  <c:v>88</c:v>
                </c:pt>
                <c:pt idx="12">
                  <c:v>65</c:v>
                </c:pt>
              </c:numCache>
            </c:numRef>
          </c:val>
          <c:extLst>
            <c:ext xmlns:c16="http://schemas.microsoft.com/office/drawing/2014/chart" uri="{C3380CC4-5D6E-409C-BE32-E72D297353CC}">
              <c16:uniqueId val="{00000003-9815-4A6B-BF75-A0450C8EF5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4809</c:v>
                </c:pt>
                <c:pt idx="3">
                  <c:v>4835</c:v>
                </c:pt>
                <c:pt idx="6">
                  <c:v>4783</c:v>
                </c:pt>
                <c:pt idx="9">
                  <c:v>4814</c:v>
                </c:pt>
                <c:pt idx="12">
                  <c:v>4883</c:v>
                </c:pt>
              </c:numCache>
            </c:numRef>
          </c:val>
          <c:extLst>
            <c:ext xmlns:c16="http://schemas.microsoft.com/office/drawing/2014/chart" uri="{C3380CC4-5D6E-409C-BE32-E72D297353CC}">
              <c16:uniqueId val="{00000004-9815-4A6B-BF75-A0450C8EF5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6</c:v>
                </c:pt>
                <c:pt idx="3">
                  <c:v>5</c:v>
                </c:pt>
                <c:pt idx="6">
                  <c:v>2</c:v>
                </c:pt>
                <c:pt idx="9">
                  <c:v>1</c:v>
                </c:pt>
                <c:pt idx="12">
                  <c:v>0</c:v>
                </c:pt>
              </c:numCache>
            </c:numRef>
          </c:val>
          <c:extLst>
            <c:ext xmlns:c16="http://schemas.microsoft.com/office/drawing/2014/chart" uri="{C3380CC4-5D6E-409C-BE32-E72D297353CC}">
              <c16:uniqueId val="{00000005-9815-4A6B-BF75-A0450C8EF5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12</c:v>
                </c:pt>
                <c:pt idx="3">
                  <c:v>25</c:v>
                </c:pt>
                <c:pt idx="6">
                  <c:v>19</c:v>
                </c:pt>
                <c:pt idx="9">
                  <c:v>8</c:v>
                </c:pt>
                <c:pt idx="12">
                  <c:v>0</c:v>
                </c:pt>
              </c:numCache>
            </c:numRef>
          </c:val>
          <c:extLst>
            <c:ext xmlns:c16="http://schemas.microsoft.com/office/drawing/2014/chart" uri="{C3380CC4-5D6E-409C-BE32-E72D297353CC}">
              <c16:uniqueId val="{00000006-9815-4A6B-BF75-A0450C8EF5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8938</c:v>
                </c:pt>
                <c:pt idx="3">
                  <c:v>9041</c:v>
                </c:pt>
                <c:pt idx="6">
                  <c:v>8740</c:v>
                </c:pt>
                <c:pt idx="9">
                  <c:v>8679</c:v>
                </c:pt>
                <c:pt idx="12">
                  <c:v>8534</c:v>
                </c:pt>
              </c:numCache>
            </c:numRef>
          </c:val>
          <c:extLst>
            <c:ext xmlns:c16="http://schemas.microsoft.com/office/drawing/2014/chart" uri="{C3380CC4-5D6E-409C-BE32-E72D297353CC}">
              <c16:uniqueId val="{00000007-9815-4A6B-BF75-A0450C8EF5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3005</c:v>
                </c:pt>
                <c:pt idx="2">
                  <c:v>#N/A</c:v>
                </c:pt>
                <c:pt idx="3">
                  <c:v>#N/A</c:v>
                </c:pt>
                <c:pt idx="4">
                  <c:v>2980</c:v>
                </c:pt>
                <c:pt idx="5">
                  <c:v>#N/A</c:v>
                </c:pt>
                <c:pt idx="6">
                  <c:v>#N/A</c:v>
                </c:pt>
                <c:pt idx="7">
                  <c:v>2240</c:v>
                </c:pt>
                <c:pt idx="8">
                  <c:v>#N/A</c:v>
                </c:pt>
                <c:pt idx="9">
                  <c:v>#N/A</c:v>
                </c:pt>
                <c:pt idx="10">
                  <c:v>2055</c:v>
                </c:pt>
                <c:pt idx="11">
                  <c:v>#N/A</c:v>
                </c:pt>
                <c:pt idx="12">
                  <c:v>#N/A</c:v>
                </c:pt>
                <c:pt idx="13">
                  <c:v>1822</c:v>
                </c:pt>
                <c:pt idx="14">
                  <c:v>#N/A</c:v>
                </c:pt>
              </c:numCache>
            </c:numRef>
          </c:val>
          <c:smooth val="0"/>
          <c:extLst>
            <c:ext xmlns:c16="http://schemas.microsoft.com/office/drawing/2014/chart" uri="{C3380CC4-5D6E-409C-BE32-E72D297353CC}">
              <c16:uniqueId val="{00000008-9815-4A6B-BF75-A0450C8EF5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115279</c:v>
                </c:pt>
                <c:pt idx="5">
                  <c:v>115936</c:v>
                </c:pt>
                <c:pt idx="8">
                  <c:v>117056</c:v>
                </c:pt>
                <c:pt idx="11">
                  <c:v>116227</c:v>
                </c:pt>
                <c:pt idx="14">
                  <c:v>113233</c:v>
                </c:pt>
              </c:numCache>
            </c:numRef>
          </c:val>
          <c:extLst>
            <c:ext xmlns:c16="http://schemas.microsoft.com/office/drawing/2014/chart" uri="{C3380CC4-5D6E-409C-BE32-E72D297353CC}">
              <c16:uniqueId val="{00000000-CFDB-4AB3-943C-96B4A54B48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39860</c:v>
                </c:pt>
                <c:pt idx="5">
                  <c:v>42417</c:v>
                </c:pt>
                <c:pt idx="8">
                  <c:v>44042</c:v>
                </c:pt>
                <c:pt idx="11">
                  <c:v>42975</c:v>
                </c:pt>
                <c:pt idx="14">
                  <c:v>42772</c:v>
                </c:pt>
              </c:numCache>
            </c:numRef>
          </c:val>
          <c:extLst>
            <c:ext xmlns:c16="http://schemas.microsoft.com/office/drawing/2014/chart" uri="{C3380CC4-5D6E-409C-BE32-E72D297353CC}">
              <c16:uniqueId val="{00000001-CFDB-4AB3-943C-96B4A54B48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8557</c:v>
                </c:pt>
                <c:pt idx="5">
                  <c:v>8232</c:v>
                </c:pt>
                <c:pt idx="8">
                  <c:v>8411</c:v>
                </c:pt>
                <c:pt idx="11">
                  <c:v>8731</c:v>
                </c:pt>
                <c:pt idx="14">
                  <c:v>9877</c:v>
                </c:pt>
              </c:numCache>
            </c:numRef>
          </c:val>
          <c:extLst>
            <c:ext xmlns:c16="http://schemas.microsoft.com/office/drawing/2014/chart" uri="{C3380CC4-5D6E-409C-BE32-E72D297353CC}">
              <c16:uniqueId val="{00000002-CFDB-4AB3-943C-96B4A54B48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DB-4AB3-943C-96B4A54B48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DB-4AB3-943C-96B4A54B48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5-CFDB-4AB3-943C-96B4A54B48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10204</c:v>
                </c:pt>
                <c:pt idx="3">
                  <c:v>10745</c:v>
                </c:pt>
                <c:pt idx="6">
                  <c:v>10684</c:v>
                </c:pt>
                <c:pt idx="9">
                  <c:v>10826</c:v>
                </c:pt>
                <c:pt idx="12">
                  <c:v>11815</c:v>
                </c:pt>
              </c:numCache>
            </c:numRef>
          </c:val>
          <c:extLst>
            <c:ext xmlns:c16="http://schemas.microsoft.com/office/drawing/2014/chart" uri="{C3380CC4-5D6E-409C-BE32-E72D297353CC}">
              <c16:uniqueId val="{00000006-CFDB-4AB3-943C-96B4A54B48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1140</c:v>
                </c:pt>
                <c:pt idx="3">
                  <c:v>1024</c:v>
                </c:pt>
                <c:pt idx="6">
                  <c:v>974</c:v>
                </c:pt>
                <c:pt idx="9">
                  <c:v>876</c:v>
                </c:pt>
                <c:pt idx="12">
                  <c:v>898</c:v>
                </c:pt>
              </c:numCache>
            </c:numRef>
          </c:val>
          <c:extLst>
            <c:ext xmlns:c16="http://schemas.microsoft.com/office/drawing/2014/chart" uri="{C3380CC4-5D6E-409C-BE32-E72D297353CC}">
              <c16:uniqueId val="{00000007-CFDB-4AB3-943C-96B4A54B48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76364</c:v>
                </c:pt>
                <c:pt idx="3">
                  <c:v>74012</c:v>
                </c:pt>
                <c:pt idx="6">
                  <c:v>68061</c:v>
                </c:pt>
                <c:pt idx="9">
                  <c:v>63874</c:v>
                </c:pt>
                <c:pt idx="12">
                  <c:v>59216</c:v>
                </c:pt>
              </c:numCache>
            </c:numRef>
          </c:val>
          <c:extLst>
            <c:ext xmlns:c16="http://schemas.microsoft.com/office/drawing/2014/chart" uri="{C3380CC4-5D6E-409C-BE32-E72D297353CC}">
              <c16:uniqueId val="{00000008-CFDB-4AB3-943C-96B4A54B48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DB-4AB3-943C-96B4A54B48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94597</c:v>
                </c:pt>
                <c:pt idx="3">
                  <c:v>94940</c:v>
                </c:pt>
                <c:pt idx="6">
                  <c:v>97576</c:v>
                </c:pt>
                <c:pt idx="9">
                  <c:v>97237</c:v>
                </c:pt>
                <c:pt idx="12">
                  <c:v>95645</c:v>
                </c:pt>
              </c:numCache>
            </c:numRef>
          </c:val>
          <c:extLst>
            <c:ext xmlns:c16="http://schemas.microsoft.com/office/drawing/2014/chart" uri="{C3380CC4-5D6E-409C-BE32-E72D297353CC}">
              <c16:uniqueId val="{0000000A-CFDB-4AB3-943C-96B4A54B48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18611</c:v>
                </c:pt>
                <c:pt idx="2">
                  <c:v>#N/A</c:v>
                </c:pt>
                <c:pt idx="3">
                  <c:v>#N/A</c:v>
                </c:pt>
                <c:pt idx="4">
                  <c:v>14138</c:v>
                </c:pt>
                <c:pt idx="5">
                  <c:v>#N/A</c:v>
                </c:pt>
                <c:pt idx="6">
                  <c:v>#N/A</c:v>
                </c:pt>
                <c:pt idx="7">
                  <c:v>7786</c:v>
                </c:pt>
                <c:pt idx="8">
                  <c:v>#N/A</c:v>
                </c:pt>
                <c:pt idx="9">
                  <c:v>#N/A</c:v>
                </c:pt>
                <c:pt idx="10">
                  <c:v>4881</c:v>
                </c:pt>
                <c:pt idx="11">
                  <c:v>#N/A</c:v>
                </c:pt>
                <c:pt idx="12">
                  <c:v>#N/A</c:v>
                </c:pt>
                <c:pt idx="13">
                  <c:v>1692</c:v>
                </c:pt>
                <c:pt idx="14">
                  <c:v>#N/A</c:v>
                </c:pt>
              </c:numCache>
            </c:numRef>
          </c:val>
          <c:smooth val="0"/>
          <c:extLst>
            <c:ext xmlns:c16="http://schemas.microsoft.com/office/drawing/2014/chart" uri="{C3380CC4-5D6E-409C-BE32-E72D297353CC}">
              <c16:uniqueId val="{0000000B-CFDB-4AB3-943C-96B4A54B48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5840</c:v>
                </c:pt>
                <c:pt idx="1">
                  <c:v>6236</c:v>
                </c:pt>
                <c:pt idx="2">
                  <c:v>6976</c:v>
                </c:pt>
              </c:numCache>
            </c:numRef>
          </c:val>
          <c:extLst>
            <c:ext xmlns:c16="http://schemas.microsoft.com/office/drawing/2014/chart" uri="{C3380CC4-5D6E-409C-BE32-E72D297353CC}">
              <c16:uniqueId val="{00000000-A940-4715-9F10-63C82290DC6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940-4715-9F10-63C82290DC6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2493</c:v>
                </c:pt>
                <c:pt idx="1">
                  <c:v>2414</c:v>
                </c:pt>
                <c:pt idx="2">
                  <c:v>2818</c:v>
                </c:pt>
              </c:numCache>
            </c:numRef>
          </c:val>
          <c:extLst>
            <c:ext xmlns:c16="http://schemas.microsoft.com/office/drawing/2014/chart" uri="{C3380CC4-5D6E-409C-BE32-E72D297353CC}">
              <c16:uniqueId val="{00000002-A940-4715-9F10-63C82290DC6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{CEA607EE-C218-4DD9-9A6E-DD6DA53FE143}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79F-4D67-8663-D0EB3B6176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{5CF1495F-F3C7-4BDF-81D6-E1E960C731E3}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9F-4D67-8663-D0EB3B6176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{0FC8FAA4-74A0-4824-BAED-205B405DA9AC}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9F-4D67-8663-D0EB3B6176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{0DBAC3F5-4EE7-4853-9063-62C32FD68DCB}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9F-4D67-8663-D0EB3B6176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{018F052F-AD4B-40E0-9877-639BA6E065E4}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9F-4D67-8663-D0EB3B6176B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{28394F97-D03A-42E2-BB92-D850BF7020D4}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79F-4D67-8663-D0EB3B6176B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{644E2865-0750-4334-8F67-251428C738A6}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79F-4D67-8663-D0EB3B6176B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{4158F265-0B3C-412D-8EEC-CF110D6139EB}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79F-4D67-8663-D0EB3B6176B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{00DB5F5D-EACC-4571-8704-8E5D932443BE}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79F-4D67-8663-D0EB3B6176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56.8</c:v>
                </c:pt>
                <c:pt idx="16">
                  <c:v>57.8</c:v>
                </c:pt>
                <c:pt idx="24">
                  <c:v>59.1</c:v>
                </c:pt>
                <c:pt idx="32">
                  <c:v>61</c:v>
                </c:pt>
              </c:numCache>
            </c:numRef>
          </c:xVal>
          <c:yVal>
            <c:numRef>
              <c:f>公会計指標分析・財政指標組合せ分析表!$BP$51:$DC$51</c:f>
              <c:numCache>
                <c:formatCode>#,##0.0;"▲ "#,##0.0</c:formatCode>
                <c:ptCount val="40"/>
                <c:pt idx="0">
                  <c:v>39.799999999999997</c:v>
                </c:pt>
                <c:pt idx="8">
                  <c:v>30.5</c:v>
                </c:pt>
                <c:pt idx="16">
                  <c:v>16.100000000000001</c:v>
                </c:pt>
                <c:pt idx="24">
                  <c:v>10</c:v>
                </c:pt>
                <c:pt idx="32">
                  <c:v>3.3</c:v>
                </c:pt>
              </c:numCache>
            </c:numRef>
          </c:yVal>
          <c:smooth val="0"/>
          <c:extLst>
            <c:ext xmlns:c16="http://schemas.microsoft.com/office/drawing/2014/chart" uri="{C3380CC4-5D6E-409C-BE32-E72D297353CC}">
              <c16:uniqueId val="{00000009-579F-4D67-8663-D0EB3B6176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{CEE866B6-47F2-44DB-A886-390B07EC03D1}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79F-4D67-8663-D0EB3B6176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{8A64277A-3BB1-4330-BE52-A0308F95D4D6}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9F-4D67-8663-D0EB3B6176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{00BFA0DF-E938-4046-8467-180224BB32CE}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9F-4D67-8663-D0EB3B6176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{93B29E8B-1197-4083-8C0D-1AC48E5D3EDA}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9F-4D67-8663-D0EB3B6176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{BC2404E3-4354-4A1F-89E8-27D3CAC78CA5}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9F-4D67-8663-D0EB3B6176B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{FE4B57D6-1BF7-4B9D-A175-EAC4BC71F7A8}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79F-4D67-8663-D0EB3B6176BF}"/>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{2E5FDBB1-7A7E-4F2F-B388-3A96C7F1162A}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79F-4D67-8663-D0EB3B6176BF}"/>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{8FD5A758-BA41-449C-9940-1782821A7031}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79F-4D67-8663-D0EB3B6176B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{7D71130D-D2BA-4C59-8E7B-DF6370416CBC}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79F-4D67-8663-D0EB3B6176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61.1</c:v>
                </c:pt>
                <c:pt idx="24">
                  <c:v>61.9</c:v>
                </c:pt>
                <c:pt idx="32">
                  <c:v>62.6</c:v>
                </c:pt>
              </c:numCache>
            </c:numRef>
          </c:xVal>
          <c:yVal>
            <c:numRef>
              <c:f>公会計指標分析・財政指標組合せ分析表!$BP$55:$DC$55</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579F-4D67-8663-D0EB3B6176BF}"/>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{966BCB41-65DC-4471-B6B6-7EB1D5BB5929}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3D-4742-8101-DDC9A3E5F9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{1E0B49F8-A912-44DD-A304-3415272CCE91}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3D-4742-8101-DDC9A3E5F9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{35121EE3-F1EF-4808-B1C1-8958C0449DAE}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3D-4742-8101-DDC9A3E5F9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{42A7A437-FD2B-41DB-83C8-C1A335924B14}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3D-4742-8101-DDC9A3E5F9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{6E6F2B9F-ECFF-43E5-8062-3B25792BC339}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3D-4742-8101-DDC9A3E5F90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{D240C900-36C1-4E6E-A3F3-C620CEA3D019}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3D-4742-8101-DDC9A3E5F90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{95B4E72E-EEE3-4987-BF27-75E126B35B48}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3D-4742-8101-DDC9A3E5F90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{72080ACC-313A-4E95-A30D-E624E29C0B0D}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3D-4742-8101-DDC9A3E5F90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{FAEC0620-E1CD-4C18-BD04-BFF09A1DAE99}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3D-4742-8101-DDC9A3E5F9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5.8</c:v>
                </c:pt>
                <c:pt idx="24">
                  <c:v>5.0999999999999996</c:v>
                </c:pt>
                <c:pt idx="32">
                  <c:v>4.0999999999999996</c:v>
                </c:pt>
              </c:numCache>
            </c:numRef>
          </c:xVal>
          <c:yVal>
            <c:numRef>
              <c:f>公会計指標分析・財政指標組合せ分析表!$BP$73:$DC$73</c:f>
              <c:numCache>
                <c:formatCode>#,##0.0;"▲ "#,##0.0</c:formatCode>
                <c:ptCount val="40"/>
                <c:pt idx="0">
                  <c:v>39.799999999999997</c:v>
                </c:pt>
                <c:pt idx="8">
                  <c:v>30.5</c:v>
                </c:pt>
                <c:pt idx="16">
                  <c:v>16.100000000000001</c:v>
                </c:pt>
                <c:pt idx="24">
                  <c:v>10</c:v>
                </c:pt>
                <c:pt idx="32">
                  <c:v>3.3</c:v>
                </c:pt>
              </c:numCache>
            </c:numRef>
          </c:yVal>
          <c:smooth val="0"/>
          <c:extLst>
            <c:ext xmlns:c16="http://schemas.microsoft.com/office/drawing/2014/chart" uri="{C3380CC4-5D6E-409C-BE32-E72D297353CC}">
              <c16:uniqueId val="{00000009-033D-4742-8101-DDC9A3E5F9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{CC2E41BF-0F42-4C0F-B2FD-6CF84F4FDFBC}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3D-4742-8101-DDC9A3E5F90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{0FBA3485-A1BB-4F68-84F3-917C72569C48}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3D-4742-8101-DDC9A3E5F9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{D06A38B0-7E94-41C2-857C-543F701A027A}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3D-4742-8101-DDC9A3E5F9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{6CC64386-57FA-48D7-ACAB-985E6A821D17}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3D-4742-8101-DDC9A3E5F9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{5FA05807-8BA9-454B-8D8B-D742AB7D9BA4}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3D-4742-8101-DDC9A3E5F90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{4FB9F560-07F7-40FF-BBB1-6DF33EC23A47}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3D-4742-8101-DDC9A3E5F90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{86B9C177-2FD9-47FA-B41E-EA3641C9D388}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3D-4742-8101-DDC9A3E5F90F}"/>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{30292209-6B72-4B6E-9031-8F062AA4206A}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3D-4742-8101-DDC9A3E5F90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{B550BC72-32AB-440F-AFDE-0C0C63660822}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3D-4742-8101-DDC9A3E5F9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5.9</c:v>
                </c:pt>
                <c:pt idx="24">
                  <c:v>5.7</c:v>
                </c:pt>
                <c:pt idx="32">
                  <c:v>5.4</c:v>
                </c:pt>
              </c:numCache>
            </c:numRef>
          </c:xVal>
          <c:yVal>
            <c:numRef>
              <c:f>公会計指標分析・財政指標組合せ分析表!$BP$77:$DC$77</c:f>
              <c:numCache>
                <c:formatCode>#,##0.0;"▲ "#,##0.0</c:formatCode>
                <c:ptCount val="40"/>
                <c:pt idx="0">
                  <c:v>31</c:v>
                </c:pt>
                <c:pt idx="8">
                  <c:v>30</c:v>
                </c:pt>
                <c:pt idx="16">
                  <c:v>34</c:v>
                </c:pt>
                <c:pt idx="24">
                  <c:v>33.9</c:v>
                </c:pt>
                <c:pt idx="32">
                  <c:v>31.5</c:v>
                </c:pt>
              </c:numCache>
            </c:numRef>
          </c:yVal>
          <c:smooth val="0"/>
          <c:extLst>
            <c:ext xmlns:c16="http://schemas.microsoft.com/office/drawing/2014/chart" uri="{C3380CC4-5D6E-409C-BE32-E72D297353CC}">
              <c16:uniqueId val="{00000013-033D-4742-8101-DDC9A3E5F90F}"/>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公営企業債の元利償還金に対する繰入金の額が増加したものの、元利償還金の減少、また地方債償還額に充当した都市計画税の増による算入公債費等の増により、前年度と比較し改善した。</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今後も、土地開発公社の経営健全化に係る取り組みによる第三セクター等改革推進債やこれまでに発行してきた退職手当債など、基準財政需要額に算入されない地方債の償還により、公債費は高い水準で推移することが見込まれているため、その動向に十分に留意し、公債費の適切な管理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投資的事業の平準化により一般会計等に係る地方債残高と</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公共下水道事業会計</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公営企業債等繰入見込額が</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減少したため、前年度と比較し改善した。　　</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さらに、財政調整基金を取り崩さなかったことや、「がんばれ八尾応援寄附金」の増により充当可能基金が増加している。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引き続き、将来世代に過度な負担の先送りがないように財政運営に取り組む。</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市営住宅整備事業のため「市営住宅整備基金」を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百万円、地域福祉を推進し高齢者や障がい者等の福祉事業の充実を図るため「地域福祉推進基金」を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百万円など基金全体で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167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百万円を取り崩した一方、土地売払収入や寄附金の増等により基金全体として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1,311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1,144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安定した財政運営を行うために一定額を確保していくこととしており、選択と集中による既存事業の見直しや固定的な経費の縮減等、「新やお改革プラン」に掲げる取り組みを着実に実行することにより、できる限り基金取崩し額を抑制することと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・公共公益施設整備基金：本市の公共公益施設の整備事業等に充てる。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・地域福祉推進基金：本市における地域福祉を推進し、高齢者及び障がい者等の在宅福祉事業の充実を図る。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・奨学基金：高等学校の修学が困難な市民に対し給付する奨学金に充てる。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・緑化基金：本市の緑化推進事業に充てる。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・こども夢基金：子どもの健全育成や子育て支援を推進する。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百万円、地域福祉を推進し高齢者や障がい者等の在宅福祉事業の充実を図るため、地域福祉推進基金で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百万円を取り崩した一方で、公共公益施設整備基金で土地売払収入により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387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百万円を積み立てたことや、地域安全・安心のまちづくり基金で寄附金を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百万円積み立てたこと等により、特定目的基金全体としては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厳しい歳入の状況が続く中、市民ニーズに応えるためそれぞれの基金目的に沿った事業への活用を図る。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aseline="0">
              <a:solidFill>
                <a:srgbClr val="000000"/>
              </a:solidFill>
              <a:effectLst/>
              <a:latin typeface="+mn-lt"/>
              <a:ea typeface="+mn-ea"/>
              <a:cs typeface="+mn-cs"/>
            </a:rPr>
            <a:t> </a:t>
          </a:r>
          <a:r>
            <a:rPr kumimoji="1" lang="ja-JP" altLang="en-US" sz="1100" baseline="0">
              <a:solidFill>
                <a:srgbClr val="000000"/>
              </a:solidFill>
              <a:effectLst/>
              <a:latin typeface="+mn-lt"/>
              <a:ea typeface="+mn-ea"/>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令和元年度決算剰余金の一部を積み立てたこと等により、令和２年度末残高は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6,976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rgbClr val="000000"/>
              </a:solidFill>
              <a:effectLst/>
              <a:latin typeface="+mn-lt"/>
              <a:ea typeface="+mn-ea"/>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「新やお改革プラン」において、令和４年度末の基金残高を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億円に維持することを目標としている。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年度に公共施設等総合管理計画、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年度には公共施設マネジメント実施計画をそれぞれ策定し、公共施設のマネジメントを進めている。また、今後、公共施設マネジメント実施計画の改訂及び個別施設保全計画を策定予定である。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有形固定資産減価償却率については、上昇傾向にあるものの、類似団体内平均値よりも低い水準であり、引き続き公共施設の適正管理に努めていく。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4642062"/>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441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46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0" name="有形固定資産減価償却率平均値テキスト"/>
        <xdr:cNvSpPr txBox="1"/>
      </xdr:nvSpPr>
      <xdr:spPr>
        <a:xfrm>
          <a:off x="4813300" y="5282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5503</xdr:rowOff>
    </xdr:from>
    <xdr:to>
      <xdr:col>11</xdr:col>
      <xdr:colOff>187325</xdr:colOff>
      <xdr:row>30</xdr:row>
      <xdr:rowOff>107103</xdr:rowOff>
    </xdr:to>
    <xdr:sp macro="" textlink="">
      <xdr:nvSpPr>
        <xdr:cNvPr id="74" name="フローチャート: 判断 73"/>
        <xdr:cNvSpPr/>
      </xdr:nvSpPr>
      <xdr:spPr>
        <a:xfrm>
          <a:off x="2476500" y="514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144568</xdr:rowOff>
    </xdr:from>
    <xdr:to>
      <xdr:col>7</xdr:col>
      <xdr:colOff>187325</xdr:colOff>
      <xdr:row>30</xdr:row>
      <xdr:rowOff>74718</xdr:rowOff>
    </xdr:to>
    <xdr:sp macro="" textlink="">
      <xdr:nvSpPr>
        <xdr:cNvPr id="75" name="フローチャート: 判断 74"/>
        <xdr:cNvSpPr/>
      </xdr:nvSpPr>
      <xdr:spPr>
        <a:xfrm>
          <a:off x="1714500" y="511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1" name="楕円 80"/>
        <xdr:cNvSpPr/>
      </xdr:nvSpPr>
      <xdr:spPr>
        <a:xfrm>
          <a:off x="47117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125535</xdr:rowOff>
    </xdr:from>
    <xdr:ext cx="405111" cy="259045"/>
    <xdr:sp macro="" textlink="">
      <xdr:nvSpPr>
        <xdr:cNvPr id="82" name="有形固定資産減価償却率該当値テキスト"/>
        <xdr:cNvSpPr txBox="1"/>
      </xdr:nvSpPr>
      <xdr:spPr>
        <a:xfrm>
          <a:off x="4813300" y="5097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34290</xdr:rowOff>
    </xdr:from>
    <xdr:to>
      <xdr:col>19</xdr:col>
      <xdr:colOff>187325</xdr:colOff>
      <xdr:row>30</xdr:row>
      <xdr:rowOff>135890</xdr:rowOff>
    </xdr:to>
    <xdr:sp macro="" textlink="">
      <xdr:nvSpPr>
        <xdr:cNvPr id="83" name="楕円 82"/>
        <xdr:cNvSpPr/>
      </xdr:nvSpPr>
      <xdr:spPr>
        <a:xfrm>
          <a:off x="4000500" y="517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153458</xdr:rowOff>
    </xdr:to>
    <xdr:cxnSp macro="">
      <xdr:nvCxnSpPr>
        <xdr:cNvPr id="84" name="直線コネクタ 83"/>
        <xdr:cNvCxnSpPr/>
      </xdr:nvCxnSpPr>
      <xdr:spPr>
        <a:xfrm>
          <a:off x="4051300" y="5228590"/>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85" name="楕円 84"/>
        <xdr:cNvSpPr/>
      </xdr:nvSpPr>
      <xdr:spPr>
        <a:xfrm>
          <a:off x="3238500" y="513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85090</xdr:rowOff>
    </xdr:to>
    <xdr:cxnSp macro="">
      <xdr:nvCxnSpPr>
        <xdr:cNvPr id="86" name="直線コネクタ 85"/>
        <xdr:cNvCxnSpPr/>
      </xdr:nvCxnSpPr>
      <xdr:spPr>
        <a:xfrm>
          <a:off x="3289300" y="518181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xdr:cNvSpPr/>
      </xdr:nvSpPr>
      <xdr:spPr>
        <a:xfrm>
          <a:off x="2476500" y="50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38312</xdr:rowOff>
    </xdr:to>
    <xdr:cxnSp macro="">
      <xdr:nvCxnSpPr>
        <xdr:cNvPr id="88" name="直線コネクタ 87"/>
        <xdr:cNvCxnSpPr/>
      </xdr:nvCxnSpPr>
      <xdr:spPr>
        <a:xfrm>
          <a:off x="2527300" y="5145828"/>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72602</xdr:rowOff>
    </xdr:from>
    <xdr:to>
      <xdr:col>7</xdr:col>
      <xdr:colOff>187325</xdr:colOff>
      <xdr:row>30</xdr:row>
      <xdr:rowOff>2752</xdr:rowOff>
    </xdr:to>
    <xdr:sp macro="" textlink="">
      <xdr:nvSpPr>
        <xdr:cNvPr id="89" name="楕円 88"/>
        <xdr:cNvSpPr/>
      </xdr:nvSpPr>
      <xdr:spPr>
        <a:xfrm>
          <a:off x="1714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123402</xdr:rowOff>
    </xdr:from>
    <xdr:to>
      <xdr:col>11</xdr:col>
      <xdr:colOff>136525</xdr:colOff>
      <xdr:row>30</xdr:row>
      <xdr:rowOff>2328</xdr:rowOff>
    </xdr:to>
    <xdr:cxnSp macro="">
      <xdr:nvCxnSpPr>
        <xdr:cNvPr id="90" name="直線コネクタ 89"/>
        <xdr:cNvCxnSpPr/>
      </xdr:nvCxnSpPr>
      <xdr:spPr>
        <a:xfrm>
          <a:off x="1765300" y="509545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5371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30867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98230</xdr:rowOff>
    </xdr:from>
    <xdr:ext cx="405111" cy="259045"/>
    <xdr:sp macro="" textlink="">
      <xdr:nvSpPr>
        <xdr:cNvPr id="93" name="n_3aveValue有形固定資産減価償却率"/>
        <xdr:cNvSpPr txBox="1"/>
      </xdr:nvSpPr>
      <xdr:spPr>
        <a:xfrm>
          <a:off x="2324744" y="524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65845</xdr:rowOff>
    </xdr:from>
    <xdr:ext cx="405111" cy="259045"/>
    <xdr:sp macro="" textlink="">
      <xdr:nvSpPr>
        <xdr:cNvPr id="94" name="n_4aveValue有形固定資産減価償却率"/>
        <xdr:cNvSpPr txBox="1"/>
      </xdr:nvSpPr>
      <xdr:spPr>
        <a:xfrm>
          <a:off x="1562744" y="5209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152417</xdr:rowOff>
    </xdr:from>
    <xdr:ext cx="405111" cy="259045"/>
    <xdr:sp macro="" textlink="">
      <xdr:nvSpPr>
        <xdr:cNvPr id="95" name="n_1mainValue有形固定資産減価償却率"/>
        <xdr:cNvSpPr txBox="1"/>
      </xdr:nvSpPr>
      <xdr:spPr>
        <a:xfrm>
          <a:off x="3836044" y="4953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105639</xdr:rowOff>
    </xdr:from>
    <xdr:ext cx="405111" cy="259045"/>
    <xdr:sp macro="" textlink="">
      <xdr:nvSpPr>
        <xdr:cNvPr id="96" name="n_2mainValue有形固定資産減価償却率"/>
        <xdr:cNvSpPr txBox="1"/>
      </xdr:nvSpPr>
      <xdr:spPr>
        <a:xfrm>
          <a:off x="3086744" y="4906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xdr:cNvSpPr txBox="1"/>
      </xdr:nvSpPr>
      <xdr:spPr>
        <a:xfrm>
          <a:off x="2324744" y="4870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19279</xdr:rowOff>
    </xdr:from>
    <xdr:ext cx="405111" cy="259045"/>
    <xdr:sp macro="" textlink="">
      <xdr:nvSpPr>
        <xdr:cNvPr id="98" name="n_4mainValue有形固定資産減価償却率"/>
        <xdr:cNvSpPr txBox="1"/>
      </xdr:nvSpPr>
      <xdr:spPr>
        <a:xfrm>
          <a:off x="1562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[ 909.9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三セクター等改革推進債や退職手当債、近年集中的に実施した学校園施設耐震化事業等に伴う公債費、また人件費や扶助費も含めた義務的経費は類似団体と比較し高い水準にあるため、債務償還比率については、減少傾向にあるものの類似団体内平均値と比較すると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今後、職員の定員管理をふまえた人件費の総額抑制、事業実施の適正化等を図りながら、将来に過度な負担の先送りがないよう、財政運営に取り組む。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4793595" y="4541308"/>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4846300" y="602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4706600" y="60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xdr:cNvSpPr txBox="1"/>
      </xdr:nvSpPr>
      <xdr:spPr>
        <a:xfrm>
          <a:off x="14846300" y="5133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4744700" y="528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4033500" y="52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3271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109855</xdr:rowOff>
    </xdr:from>
    <xdr:to>
      <xdr:col>64</xdr:col>
      <xdr:colOff>123825</xdr:colOff>
      <xdr:row>31</xdr:row>
      <xdr:rowOff>40005</xdr:rowOff>
    </xdr:to>
    <xdr:sp macro="" textlink="">
      <xdr:nvSpPr>
        <xdr:cNvPr id="136" name="フローチャート: 判断 135"/>
        <xdr:cNvSpPr/>
      </xdr:nvSpPr>
      <xdr:spPr>
        <a:xfrm>
          <a:off x="12509500" y="52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xdr:cNvSpPr/>
      </xdr:nvSpPr>
      <xdr:spPr>
        <a:xfrm>
          <a:off x="11747500" y="527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95483</xdr:rowOff>
    </xdr:from>
    <xdr:to>
      <xdr:col>76</xdr:col>
      <xdr:colOff>73025</xdr:colOff>
      <xdr:row>33</xdr:row>
      <xdr:rowOff>25633</xdr:rowOff>
    </xdr:to>
    <xdr:sp macro="" textlink="">
      <xdr:nvSpPr>
        <xdr:cNvPr id="143" name="楕円 142"/>
        <xdr:cNvSpPr/>
      </xdr:nvSpPr>
      <xdr:spPr>
        <a:xfrm>
          <a:off x="14744700" y="55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73910</xdr:rowOff>
    </xdr:from>
    <xdr:ext cx="469744" cy="259045"/>
    <xdr:sp macro="" textlink="">
      <xdr:nvSpPr>
        <xdr:cNvPr id="144" name="債務償還比率該当値テキスト"/>
        <xdr:cNvSpPr txBox="1"/>
      </xdr:nvSpPr>
      <xdr:spPr>
        <a:xfrm>
          <a:off x="14846300" y="55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138903</xdr:rowOff>
    </xdr:from>
    <xdr:to>
      <xdr:col>72</xdr:col>
      <xdr:colOff>123825</xdr:colOff>
      <xdr:row>33</xdr:row>
      <xdr:rowOff>69053</xdr:rowOff>
    </xdr:to>
    <xdr:sp macro="" textlink="">
      <xdr:nvSpPr>
        <xdr:cNvPr id="145" name="楕円 144"/>
        <xdr:cNvSpPr/>
      </xdr:nvSpPr>
      <xdr:spPr>
        <a:xfrm>
          <a:off x="14033500" y="56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146283</xdr:rowOff>
    </xdr:from>
    <xdr:to>
      <xdr:col>76</xdr:col>
      <xdr:colOff>22225</xdr:colOff>
      <xdr:row>33</xdr:row>
      <xdr:rowOff>18253</xdr:rowOff>
    </xdr:to>
    <xdr:cxnSp macro="">
      <xdr:nvCxnSpPr>
        <xdr:cNvPr id="146" name="直線コネクタ 145"/>
        <xdr:cNvCxnSpPr/>
      </xdr:nvCxnSpPr>
      <xdr:spPr>
        <a:xfrm flipV="1">
          <a:off x="14084300" y="5632683"/>
          <a:ext cx="7112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129787</xdr:rowOff>
    </xdr:from>
    <xdr:to>
      <xdr:col>68</xdr:col>
      <xdr:colOff>123825</xdr:colOff>
      <xdr:row>33</xdr:row>
      <xdr:rowOff>59937</xdr:rowOff>
    </xdr:to>
    <xdr:sp macro="" textlink="">
      <xdr:nvSpPr>
        <xdr:cNvPr id="147" name="楕円 146"/>
        <xdr:cNvSpPr/>
      </xdr:nvSpPr>
      <xdr:spPr>
        <a:xfrm>
          <a:off x="13271500" y="56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9137</xdr:rowOff>
    </xdr:from>
    <xdr:to>
      <xdr:col>72</xdr:col>
      <xdr:colOff>73025</xdr:colOff>
      <xdr:row>33</xdr:row>
      <xdr:rowOff>18253</xdr:rowOff>
    </xdr:to>
    <xdr:cxnSp macro="">
      <xdr:nvCxnSpPr>
        <xdr:cNvPr id="148" name="直線コネクタ 147"/>
        <xdr:cNvCxnSpPr/>
      </xdr:nvCxnSpPr>
      <xdr:spPr>
        <a:xfrm>
          <a:off x="13322300" y="5666987"/>
          <a:ext cx="762000" cy="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43378</xdr:rowOff>
    </xdr:from>
    <xdr:to>
      <xdr:col>64</xdr:col>
      <xdr:colOff>123825</xdr:colOff>
      <xdr:row>33</xdr:row>
      <xdr:rowOff>144977</xdr:rowOff>
    </xdr:to>
    <xdr:sp macro="" textlink="">
      <xdr:nvSpPr>
        <xdr:cNvPr id="149" name="楕円 148"/>
        <xdr:cNvSpPr/>
      </xdr:nvSpPr>
      <xdr:spPr>
        <a:xfrm>
          <a:off x="12509500" y="57012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9137</xdr:rowOff>
    </xdr:from>
    <xdr:to>
      <xdr:col>68</xdr:col>
      <xdr:colOff>73025</xdr:colOff>
      <xdr:row>33</xdr:row>
      <xdr:rowOff>94177</xdr:rowOff>
    </xdr:to>
    <xdr:cxnSp macro="">
      <xdr:nvCxnSpPr>
        <xdr:cNvPr id="150" name="直線コネクタ 149"/>
        <xdr:cNvCxnSpPr/>
      </xdr:nvCxnSpPr>
      <xdr:spPr>
        <a:xfrm flipV="1">
          <a:off x="12560300" y="5666987"/>
          <a:ext cx="762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118343</xdr:rowOff>
    </xdr:from>
    <xdr:to>
      <xdr:col>60</xdr:col>
      <xdr:colOff>123825</xdr:colOff>
      <xdr:row>34</xdr:row>
      <xdr:rowOff>48493</xdr:rowOff>
    </xdr:to>
    <xdr:sp macro="" textlink="">
      <xdr:nvSpPr>
        <xdr:cNvPr id="151" name="楕円 150"/>
        <xdr:cNvSpPr/>
      </xdr:nvSpPr>
      <xdr:spPr>
        <a:xfrm>
          <a:off x="11747500" y="57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94177</xdr:rowOff>
    </xdr:from>
    <xdr:to>
      <xdr:col>64</xdr:col>
      <xdr:colOff>73025</xdr:colOff>
      <xdr:row>33</xdr:row>
      <xdr:rowOff>169143</xdr:rowOff>
    </xdr:to>
    <xdr:cxnSp macro="">
      <xdr:nvCxnSpPr>
        <xdr:cNvPr id="152" name="直線コネクタ 151"/>
        <xdr:cNvCxnSpPr/>
      </xdr:nvCxnSpPr>
      <xdr:spPr>
        <a:xfrm flipV="1">
          <a:off x="11798300" y="5752027"/>
          <a:ext cx="762000" cy="7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xdr:cNvSpPr txBox="1"/>
      </xdr:nvSpPr>
      <xdr:spPr>
        <a:xfrm>
          <a:off x="13836727" y="506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xdr:cNvSpPr txBox="1"/>
      </xdr:nvSpPr>
      <xdr:spPr>
        <a:xfrm>
          <a:off x="13087427" y="5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56532</xdr:rowOff>
    </xdr:from>
    <xdr:ext cx="469744" cy="259045"/>
    <xdr:sp macro="" textlink="">
      <xdr:nvSpPr>
        <xdr:cNvPr id="155" name="n_3aveValue債務償還比率"/>
        <xdr:cNvSpPr txBox="1"/>
      </xdr:nvSpPr>
      <xdr:spPr>
        <a:xfrm>
          <a:off x="12325427"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xdr:cNvSpPr txBox="1"/>
      </xdr:nvSpPr>
      <xdr:spPr>
        <a:xfrm>
          <a:off x="11563427" y="505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60179</xdr:rowOff>
    </xdr:from>
    <xdr:ext cx="469744" cy="259045"/>
    <xdr:sp macro="" textlink="">
      <xdr:nvSpPr>
        <xdr:cNvPr id="157" name="n_1mainValue債務償還比率"/>
        <xdr:cNvSpPr txBox="1"/>
      </xdr:nvSpPr>
      <xdr:spPr>
        <a:xfrm>
          <a:off x="13836727" y="57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51064</xdr:rowOff>
    </xdr:from>
    <xdr:ext cx="469744" cy="259045"/>
    <xdr:sp macro="" textlink="">
      <xdr:nvSpPr>
        <xdr:cNvPr id="158" name="n_2mainValue債務償還比率"/>
        <xdr:cNvSpPr txBox="1"/>
      </xdr:nvSpPr>
      <xdr:spPr>
        <a:xfrm>
          <a:off x="13087427" y="57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136104</xdr:rowOff>
    </xdr:from>
    <xdr:ext cx="560923" cy="259045"/>
    <xdr:sp macro="" textlink="">
      <xdr:nvSpPr>
        <xdr:cNvPr id="159" name="n_3mainValue債務償還比率"/>
        <xdr:cNvSpPr txBox="1"/>
      </xdr:nvSpPr>
      <xdr:spPr>
        <a:xfrm>
          <a:off x="12279838" y="57939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39620</xdr:rowOff>
    </xdr:from>
    <xdr:ext cx="560923" cy="259045"/>
    <xdr:sp macro="" textlink="">
      <xdr:nvSpPr>
        <xdr:cNvPr id="160" name="n_4mainValue債務償還比率"/>
        <xdr:cNvSpPr txBox="1"/>
      </xdr:nvSpPr>
      <xdr:spPr>
        <a:xfrm>
          <a:off x="11517838" y="58689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107315</xdr:rowOff>
    </xdr:from>
    <xdr:to>
      <xdr:col>20</xdr:col>
      <xdr:colOff>38100</xdr:colOff>
      <xdr:row>38</xdr:row>
      <xdr:rowOff>37465</xdr:rowOff>
    </xdr:to>
    <xdr:sp macro="" textlink="">
      <xdr:nvSpPr>
        <xdr:cNvPr id="75" name="楕円 74"/>
        <xdr:cNvSpPr/>
      </xdr:nvSpPr>
      <xdr:spPr>
        <a:xfrm>
          <a:off x="3746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158115</xdr:rowOff>
    </xdr:from>
    <xdr:to>
      <xdr:col>24</xdr:col>
      <xdr:colOff>63500</xdr:colOff>
      <xdr:row>38</xdr:row>
      <xdr:rowOff>19050</xdr:rowOff>
    </xdr:to>
    <xdr:cxnSp macro="">
      <xdr:nvCxnSpPr>
        <xdr:cNvPr id="76" name="直線コネクタ 75"/>
        <xdr:cNvCxnSpPr/>
      </xdr:nvCxnSpPr>
      <xdr:spPr>
        <a:xfrm>
          <a:off x="3797300" y="65017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73025</xdr:rowOff>
    </xdr:from>
    <xdr:to>
      <xdr:col>15</xdr:col>
      <xdr:colOff>101600</xdr:colOff>
      <xdr:row>38</xdr:row>
      <xdr:rowOff>3175</xdr:rowOff>
    </xdr:to>
    <xdr:sp macro="" textlink="">
      <xdr:nvSpPr>
        <xdr:cNvPr id="77" name="楕円 76"/>
        <xdr:cNvSpPr/>
      </xdr:nvSpPr>
      <xdr:spPr>
        <a:xfrm>
          <a:off x="2857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158115</xdr:rowOff>
    </xdr:to>
    <xdr:cxnSp macro="">
      <xdr:nvCxnSpPr>
        <xdr:cNvPr id="78" name="直線コネクタ 77"/>
        <xdr:cNvCxnSpPr/>
      </xdr:nvCxnSpPr>
      <xdr:spPr>
        <a:xfrm>
          <a:off x="2908300" y="646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123825</xdr:rowOff>
    </xdr:to>
    <xdr:cxnSp macro="">
      <xdr:nvCxnSpPr>
        <xdr:cNvPr id="80" name="直線コネクタ 79"/>
        <xdr:cNvCxnSpPr/>
      </xdr:nvCxnSpPr>
      <xdr:spPr>
        <a:xfrm>
          <a:off x="2019300" y="6435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xdr:rowOff>
    </xdr:from>
    <xdr:to>
      <xdr:col>6</xdr:col>
      <xdr:colOff>38100</xdr:colOff>
      <xdr:row>37</xdr:row>
      <xdr:rowOff>109855</xdr:rowOff>
    </xdr:to>
    <xdr:sp macro="" textlink="">
      <xdr:nvSpPr>
        <xdr:cNvPr id="81" name="楕円 80"/>
        <xdr:cNvSpPr/>
      </xdr:nvSpPr>
      <xdr:spPr>
        <a:xfrm>
          <a:off x="1079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59055</xdr:rowOff>
    </xdr:from>
    <xdr:to>
      <xdr:col>10</xdr:col>
      <xdr:colOff>114300</xdr:colOff>
      <xdr:row>37</xdr:row>
      <xdr:rowOff>91440</xdr:rowOff>
    </xdr:to>
    <xdr:cxnSp macro="">
      <xdr:nvCxnSpPr>
        <xdr:cNvPr id="82" name="直線コネクタ 81"/>
        <xdr:cNvCxnSpPr/>
      </xdr:nvCxnSpPr>
      <xdr:spPr>
        <a:xfrm>
          <a:off x="1130300" y="64027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53992</xdr:rowOff>
    </xdr:from>
    <xdr:ext cx="405111" cy="259045"/>
    <xdr:sp macro="" textlink="">
      <xdr:nvSpPr>
        <xdr:cNvPr id="87" name="n_1main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19702</xdr:rowOff>
    </xdr:from>
    <xdr:ext cx="405111" cy="259045"/>
    <xdr:sp macro="" textlink="">
      <xdr:nvSpPr>
        <xdr:cNvPr id="88" name="n_2mainValue【道路】&#10;有形固定資産減価償却率"/>
        <xdr:cNvSpPr txBox="1"/>
      </xdr:nvSpPr>
      <xdr:spPr>
        <a:xfrm>
          <a:off x="2705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158767</xdr:rowOff>
    </xdr:from>
    <xdr:ext cx="405111" cy="259045"/>
    <xdr:sp macro="" textlink="">
      <xdr:nvSpPr>
        <xdr:cNvPr id="89" name="n_3mainValue【道路】&#10;有形固定資産減価償却率"/>
        <xdr:cNvSpPr txBox="1"/>
      </xdr:nvSpPr>
      <xdr:spPr>
        <a:xfrm>
          <a:off x="1816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90" name="n_4main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54683</xdr:rowOff>
    </xdr:from>
    <xdr:to>
      <xdr:col>41</xdr:col>
      <xdr:colOff>101600</xdr:colOff>
      <xdr:row>38</xdr:row>
      <xdr:rowOff>156283</xdr:rowOff>
    </xdr:to>
    <xdr:sp macro="" textlink="">
      <xdr:nvSpPr>
        <xdr:cNvPr id="125" name="フローチャート: 判断 124"/>
        <xdr:cNvSpPr/>
      </xdr:nvSpPr>
      <xdr:spPr>
        <a:xfrm>
          <a:off x="7810500" y="656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108458</xdr:rowOff>
    </xdr:from>
    <xdr:to>
      <xdr:col>36</xdr:col>
      <xdr:colOff>165100</xdr:colOff>
      <xdr:row>39</xdr:row>
      <xdr:rowOff>38608</xdr:rowOff>
    </xdr:to>
    <xdr:sp macro="" textlink="">
      <xdr:nvSpPr>
        <xdr:cNvPr id="126" name="フローチャート: 判断 125"/>
        <xdr:cNvSpPr/>
      </xdr:nvSpPr>
      <xdr:spPr>
        <a:xfrm>
          <a:off x="6921500" y="662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134475</xdr:rowOff>
    </xdr:from>
    <xdr:to>
      <xdr:col>55</xdr:col>
      <xdr:colOff>50800</xdr:colOff>
      <xdr:row>41</xdr:row>
      <xdr:rowOff>64625</xdr:rowOff>
    </xdr:to>
    <xdr:sp macro="" textlink="">
      <xdr:nvSpPr>
        <xdr:cNvPr id="132" name="楕円 131"/>
        <xdr:cNvSpPr/>
      </xdr:nvSpPr>
      <xdr:spPr>
        <a:xfrm>
          <a:off x="10426700" y="6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112902</xdr:rowOff>
    </xdr:from>
    <xdr:ext cx="469744" cy="259045"/>
    <xdr:sp macro="" textlink="">
      <xdr:nvSpPr>
        <xdr:cNvPr id="133" name="【道路】&#10;一人当たり延長該当値テキスト"/>
        <xdr:cNvSpPr txBox="1"/>
      </xdr:nvSpPr>
      <xdr:spPr>
        <a:xfrm>
          <a:off x="10515600" y="697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135999</xdr:rowOff>
    </xdr:from>
    <xdr:to>
      <xdr:col>50</xdr:col>
      <xdr:colOff>165100</xdr:colOff>
      <xdr:row>41</xdr:row>
      <xdr:rowOff>66149</xdr:rowOff>
    </xdr:to>
    <xdr:sp macro="" textlink="">
      <xdr:nvSpPr>
        <xdr:cNvPr id="134" name="楕円 133"/>
        <xdr:cNvSpPr/>
      </xdr:nvSpPr>
      <xdr:spPr>
        <a:xfrm>
          <a:off x="9588500" y="69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13825</xdr:rowOff>
    </xdr:from>
    <xdr:to>
      <xdr:col>55</xdr:col>
      <xdr:colOff>0</xdr:colOff>
      <xdr:row>41</xdr:row>
      <xdr:rowOff>15349</xdr:rowOff>
    </xdr:to>
    <xdr:cxnSp macro="">
      <xdr:nvCxnSpPr>
        <xdr:cNvPr id="135" name="直線コネクタ 134"/>
        <xdr:cNvCxnSpPr/>
      </xdr:nvCxnSpPr>
      <xdr:spPr>
        <a:xfrm flipV="1">
          <a:off x="9639300" y="704327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138502</xdr:rowOff>
    </xdr:from>
    <xdr:to>
      <xdr:col>46</xdr:col>
      <xdr:colOff>38100</xdr:colOff>
      <xdr:row>41</xdr:row>
      <xdr:rowOff>68652</xdr:rowOff>
    </xdr:to>
    <xdr:sp macro="" textlink="">
      <xdr:nvSpPr>
        <xdr:cNvPr id="136" name="楕円 135"/>
        <xdr:cNvSpPr/>
      </xdr:nvSpPr>
      <xdr:spPr>
        <a:xfrm>
          <a:off x="8699500" y="69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15349</xdr:rowOff>
    </xdr:from>
    <xdr:to>
      <xdr:col>50</xdr:col>
      <xdr:colOff>114300</xdr:colOff>
      <xdr:row>41</xdr:row>
      <xdr:rowOff>17852</xdr:rowOff>
    </xdr:to>
    <xdr:cxnSp macro="">
      <xdr:nvCxnSpPr>
        <xdr:cNvPr id="137" name="直線コネクタ 136"/>
        <xdr:cNvCxnSpPr/>
      </xdr:nvCxnSpPr>
      <xdr:spPr>
        <a:xfrm flipV="1">
          <a:off x="8750300" y="7044799"/>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140898</xdr:rowOff>
    </xdr:from>
    <xdr:to>
      <xdr:col>41</xdr:col>
      <xdr:colOff>101600</xdr:colOff>
      <xdr:row>41</xdr:row>
      <xdr:rowOff>71048</xdr:rowOff>
    </xdr:to>
    <xdr:sp macro="" textlink="">
      <xdr:nvSpPr>
        <xdr:cNvPr id="138" name="楕円 137"/>
        <xdr:cNvSpPr/>
      </xdr:nvSpPr>
      <xdr:spPr>
        <a:xfrm>
          <a:off x="7810500" y="69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17852</xdr:rowOff>
    </xdr:from>
    <xdr:to>
      <xdr:col>45</xdr:col>
      <xdr:colOff>177800</xdr:colOff>
      <xdr:row>41</xdr:row>
      <xdr:rowOff>20248</xdr:rowOff>
    </xdr:to>
    <xdr:cxnSp macro="">
      <xdr:nvCxnSpPr>
        <xdr:cNvPr id="139" name="直線コネクタ 138"/>
        <xdr:cNvCxnSpPr/>
      </xdr:nvCxnSpPr>
      <xdr:spPr>
        <a:xfrm flipV="1">
          <a:off x="7861300" y="7047302"/>
          <a:ext cx="8890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142639</xdr:rowOff>
    </xdr:from>
    <xdr:to>
      <xdr:col>36</xdr:col>
      <xdr:colOff>165100</xdr:colOff>
      <xdr:row>41</xdr:row>
      <xdr:rowOff>72789</xdr:rowOff>
    </xdr:to>
    <xdr:sp macro="" textlink="">
      <xdr:nvSpPr>
        <xdr:cNvPr id="140" name="楕円 139"/>
        <xdr:cNvSpPr/>
      </xdr:nvSpPr>
      <xdr:spPr>
        <a:xfrm>
          <a:off x="6921500" y="70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20248</xdr:rowOff>
    </xdr:from>
    <xdr:to>
      <xdr:col>41</xdr:col>
      <xdr:colOff>50800</xdr:colOff>
      <xdr:row>41</xdr:row>
      <xdr:rowOff>21989</xdr:rowOff>
    </xdr:to>
    <xdr:cxnSp macro="">
      <xdr:nvCxnSpPr>
        <xdr:cNvPr id="141" name="直線コネクタ 140"/>
        <xdr:cNvCxnSpPr/>
      </xdr:nvCxnSpPr>
      <xdr:spPr>
        <a:xfrm flipV="1">
          <a:off x="6972300" y="7049698"/>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1360</xdr:rowOff>
    </xdr:from>
    <xdr:ext cx="469744" cy="259045"/>
    <xdr:sp macro="" textlink="">
      <xdr:nvSpPr>
        <xdr:cNvPr id="144" name="n_3aveValue【道路】&#10;一人当たり延長"/>
        <xdr:cNvSpPr txBox="1"/>
      </xdr:nvSpPr>
      <xdr:spPr>
        <a:xfrm>
          <a:off x="7626427" y="634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55135</xdr:rowOff>
    </xdr:from>
    <xdr:ext cx="469744" cy="259045"/>
    <xdr:sp macro="" textlink="">
      <xdr:nvSpPr>
        <xdr:cNvPr id="145" name="n_4aveValue【道路】&#10;一人当たり延長"/>
        <xdr:cNvSpPr txBox="1"/>
      </xdr:nvSpPr>
      <xdr:spPr>
        <a:xfrm>
          <a:off x="6737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57276</xdr:rowOff>
    </xdr:from>
    <xdr:ext cx="469744" cy="259045"/>
    <xdr:sp macro="" textlink="">
      <xdr:nvSpPr>
        <xdr:cNvPr id="146" name="n_1mainValue【道路】&#10;一人当たり延長"/>
        <xdr:cNvSpPr txBox="1"/>
      </xdr:nvSpPr>
      <xdr:spPr>
        <a:xfrm>
          <a:off x="9391727" y="70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59779</xdr:rowOff>
    </xdr:from>
    <xdr:ext cx="469744" cy="259045"/>
    <xdr:sp macro="" textlink="">
      <xdr:nvSpPr>
        <xdr:cNvPr id="147" name="n_2mainValue【道路】&#10;一人当たり延長"/>
        <xdr:cNvSpPr txBox="1"/>
      </xdr:nvSpPr>
      <xdr:spPr>
        <a:xfrm>
          <a:off x="8515427" y="708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62175</xdr:rowOff>
    </xdr:from>
    <xdr:ext cx="469744" cy="259045"/>
    <xdr:sp macro="" textlink="">
      <xdr:nvSpPr>
        <xdr:cNvPr id="148" name="n_3mainValue【道路】&#10;一人当たり延長"/>
        <xdr:cNvSpPr txBox="1"/>
      </xdr:nvSpPr>
      <xdr:spPr>
        <a:xfrm>
          <a:off x="7626427" y="70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63916</xdr:rowOff>
    </xdr:from>
    <xdr:ext cx="469744" cy="259045"/>
    <xdr:sp macro="" textlink="">
      <xdr:nvSpPr>
        <xdr:cNvPr id="149" name="n_4mainValue【道路】&#10;一人当たり延長"/>
        <xdr:cNvSpPr txBox="1"/>
      </xdr:nvSpPr>
      <xdr:spPr>
        <a:xfrm>
          <a:off x="6737427" y="70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39007</xdr:rowOff>
    </xdr:from>
    <xdr:to>
      <xdr:col>10</xdr:col>
      <xdr:colOff>165100</xdr:colOff>
      <xdr:row>60</xdr:row>
      <xdr:rowOff>140607</xdr:rowOff>
    </xdr:to>
    <xdr:sp macro="" textlink="">
      <xdr:nvSpPr>
        <xdr:cNvPr id="184" name="フローチャート: 判断 183"/>
        <xdr:cNvSpPr/>
      </xdr:nvSpPr>
      <xdr:spPr>
        <a:xfrm>
          <a:off x="1968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9616</xdr:rowOff>
    </xdr:from>
    <xdr:to>
      <xdr:col>6</xdr:col>
      <xdr:colOff>38100</xdr:colOff>
      <xdr:row>60</xdr:row>
      <xdr:rowOff>111216</xdr:rowOff>
    </xdr:to>
    <xdr:sp macro="" textlink="">
      <xdr:nvSpPr>
        <xdr:cNvPr id="185" name="フローチャート: 判断 184"/>
        <xdr:cNvSpPr/>
      </xdr:nvSpPr>
      <xdr:spPr>
        <a:xfrm>
          <a:off x="10795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130447</xdr:rowOff>
    </xdr:from>
    <xdr:to>
      <xdr:col>24</xdr:col>
      <xdr:colOff>114300</xdr:colOff>
      <xdr:row>62</xdr:row>
      <xdr:rowOff>60597</xdr:rowOff>
    </xdr:to>
    <xdr:sp macro="" textlink="">
      <xdr:nvSpPr>
        <xdr:cNvPr id="191" name="楕円 190"/>
        <xdr:cNvSpPr/>
      </xdr:nvSpPr>
      <xdr:spPr>
        <a:xfrm>
          <a:off x="4584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108874</xdr:rowOff>
    </xdr:from>
    <xdr:ext cx="405111" cy="259045"/>
    <xdr:sp macro="" textlink="">
      <xdr:nvSpPr>
        <xdr:cNvPr id="192" name="【橋りょう・トンネル】&#10;有形固定資産減価償却率該当値テキスト"/>
        <xdr:cNvSpPr txBox="1"/>
      </xdr:nvSpPr>
      <xdr:spPr>
        <a:xfrm>
          <a:off x="4673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93" name="楕円 192"/>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9797</xdr:rowOff>
    </xdr:to>
    <xdr:cxnSp macro="">
      <xdr:nvCxnSpPr>
        <xdr:cNvPr id="194" name="直線コネクタ 193"/>
        <xdr:cNvCxnSpPr/>
      </xdr:nvCxnSpPr>
      <xdr:spPr>
        <a:xfrm>
          <a:off x="3797300" y="1062663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102688</xdr:rowOff>
    </xdr:from>
    <xdr:to>
      <xdr:col>15</xdr:col>
      <xdr:colOff>101600</xdr:colOff>
      <xdr:row>62</xdr:row>
      <xdr:rowOff>32838</xdr:rowOff>
    </xdr:to>
    <xdr:sp macro="" textlink="">
      <xdr:nvSpPr>
        <xdr:cNvPr id="195" name="楕円 194"/>
        <xdr:cNvSpPr/>
      </xdr:nvSpPr>
      <xdr:spPr>
        <a:xfrm>
          <a:off x="2857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153488</xdr:rowOff>
    </xdr:from>
    <xdr:to>
      <xdr:col>19</xdr:col>
      <xdr:colOff>177800</xdr:colOff>
      <xdr:row>61</xdr:row>
      <xdr:rowOff>168184</xdr:rowOff>
    </xdr:to>
    <xdr:cxnSp macro="">
      <xdr:nvCxnSpPr>
        <xdr:cNvPr id="196" name="直線コネクタ 195"/>
        <xdr:cNvCxnSpPr/>
      </xdr:nvCxnSpPr>
      <xdr:spPr>
        <a:xfrm>
          <a:off x="2908300" y="1061193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83094</xdr:rowOff>
    </xdr:from>
    <xdr:to>
      <xdr:col>10</xdr:col>
      <xdr:colOff>165100</xdr:colOff>
      <xdr:row>62</xdr:row>
      <xdr:rowOff>13244</xdr:rowOff>
    </xdr:to>
    <xdr:sp macro="" textlink="">
      <xdr:nvSpPr>
        <xdr:cNvPr id="197" name="楕円 196"/>
        <xdr:cNvSpPr/>
      </xdr:nvSpPr>
      <xdr:spPr>
        <a:xfrm>
          <a:off x="1968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133894</xdr:rowOff>
    </xdr:from>
    <xdr:to>
      <xdr:col>15</xdr:col>
      <xdr:colOff>50800</xdr:colOff>
      <xdr:row>61</xdr:row>
      <xdr:rowOff>153488</xdr:rowOff>
    </xdr:to>
    <xdr:cxnSp macro="">
      <xdr:nvCxnSpPr>
        <xdr:cNvPr id="198" name="直線コネクタ 197"/>
        <xdr:cNvCxnSpPr/>
      </xdr:nvCxnSpPr>
      <xdr:spPr>
        <a:xfrm>
          <a:off x="2019300" y="105923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61867</xdr:rowOff>
    </xdr:from>
    <xdr:to>
      <xdr:col>6</xdr:col>
      <xdr:colOff>38100</xdr:colOff>
      <xdr:row>61</xdr:row>
      <xdr:rowOff>163467</xdr:rowOff>
    </xdr:to>
    <xdr:sp macro="" textlink="">
      <xdr:nvSpPr>
        <xdr:cNvPr id="199" name="楕円 198"/>
        <xdr:cNvSpPr/>
      </xdr:nvSpPr>
      <xdr:spPr>
        <a:xfrm>
          <a:off x="1079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112667</xdr:rowOff>
    </xdr:from>
    <xdr:to>
      <xdr:col>10</xdr:col>
      <xdr:colOff>114300</xdr:colOff>
      <xdr:row>61</xdr:row>
      <xdr:rowOff>133894</xdr:rowOff>
    </xdr:to>
    <xdr:cxnSp macro="">
      <xdr:nvCxnSpPr>
        <xdr:cNvPr id="200" name="直線コネクタ 199"/>
        <xdr:cNvCxnSpPr/>
      </xdr:nvCxnSpPr>
      <xdr:spPr>
        <a:xfrm>
          <a:off x="1130300" y="105711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157134</xdr:rowOff>
    </xdr:from>
    <xdr:ext cx="405111" cy="259045"/>
    <xdr:sp macro="" textlink="">
      <xdr:nvSpPr>
        <xdr:cNvPr id="203" name="n_3aveValue【橋りょう・トンネル】&#10;有形固定資産減価償却率"/>
        <xdr:cNvSpPr txBox="1"/>
      </xdr:nvSpPr>
      <xdr:spPr>
        <a:xfrm>
          <a:off x="1816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4" name="n_4aveValue【橋りょう・トンネル】&#10;有形固定資産減価償却率"/>
        <xdr:cNvSpPr txBox="1"/>
      </xdr:nvSpPr>
      <xdr:spPr>
        <a:xfrm>
          <a:off x="927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205" name="n_1mainValue【橋りょう・トンネル】&#10;有形固定資産減価償却率"/>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23965</xdr:rowOff>
    </xdr:from>
    <xdr:ext cx="405111" cy="259045"/>
    <xdr:sp macro="" textlink="">
      <xdr:nvSpPr>
        <xdr:cNvPr id="206" name="n_2mainValue【橋りょう・トンネル】&#10;有形固定資産減価償却率"/>
        <xdr:cNvSpPr txBox="1"/>
      </xdr:nvSpPr>
      <xdr:spPr>
        <a:xfrm>
          <a:off x="2705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4371</xdr:rowOff>
    </xdr:from>
    <xdr:ext cx="405111" cy="259045"/>
    <xdr:sp macro="" textlink="">
      <xdr:nvSpPr>
        <xdr:cNvPr id="207" name="n_3mainValue【橋りょう・トンネル】&#10;有形固定資産減価償却率"/>
        <xdr:cNvSpPr txBox="1"/>
      </xdr:nvSpPr>
      <xdr:spPr>
        <a:xfrm>
          <a:off x="1816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154594</xdr:rowOff>
    </xdr:from>
    <xdr:ext cx="405111" cy="259045"/>
    <xdr:sp macro="" textlink="">
      <xdr:nvSpPr>
        <xdr:cNvPr id="208" name="n_4mainValue【橋りょう・トンネル】&#10;有形固定資産減価償却率"/>
        <xdr:cNvSpPr txBox="1"/>
      </xdr:nvSpPr>
      <xdr:spPr>
        <a:xfrm>
          <a:off x="927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54436</xdr:rowOff>
    </xdr:from>
    <xdr:to>
      <xdr:col>41</xdr:col>
      <xdr:colOff>101600</xdr:colOff>
      <xdr:row>62</xdr:row>
      <xdr:rowOff>156036</xdr:rowOff>
    </xdr:to>
    <xdr:sp macro="" textlink="">
      <xdr:nvSpPr>
        <xdr:cNvPr id="241" name="フローチャート: 判断 240"/>
        <xdr:cNvSpPr/>
      </xdr:nvSpPr>
      <xdr:spPr>
        <a:xfrm>
          <a:off x="7810500" y="1068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63519</xdr:rowOff>
    </xdr:from>
    <xdr:to>
      <xdr:col>36</xdr:col>
      <xdr:colOff>165100</xdr:colOff>
      <xdr:row>62</xdr:row>
      <xdr:rowOff>165119</xdr:rowOff>
    </xdr:to>
    <xdr:sp macro="" textlink="">
      <xdr:nvSpPr>
        <xdr:cNvPr id="242" name="フローチャート: 判断 241"/>
        <xdr:cNvSpPr/>
      </xdr:nvSpPr>
      <xdr:spPr>
        <a:xfrm>
          <a:off x="6921500" y="1069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70773</xdr:rowOff>
    </xdr:from>
    <xdr:to>
      <xdr:col>55</xdr:col>
      <xdr:colOff>50800</xdr:colOff>
      <xdr:row>64</xdr:row>
      <xdr:rowOff>923</xdr:rowOff>
    </xdr:to>
    <xdr:sp macro="" textlink="">
      <xdr:nvSpPr>
        <xdr:cNvPr id="248" name="楕円 247"/>
        <xdr:cNvSpPr/>
      </xdr:nvSpPr>
      <xdr:spPr>
        <a:xfrm>
          <a:off x="10426700" y="108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157150</xdr:rowOff>
    </xdr:from>
    <xdr:ext cx="534377" cy="259045"/>
    <xdr:sp macro="" textlink="">
      <xdr:nvSpPr>
        <xdr:cNvPr id="249" name="【橋りょう・トンネル】&#10;一人当たり有形固定資産（償却資産）額該当値テキスト"/>
        <xdr:cNvSpPr txBox="1"/>
      </xdr:nvSpPr>
      <xdr:spPr>
        <a:xfrm>
          <a:off x="10515600" y="1078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72747</xdr:rowOff>
    </xdr:from>
    <xdr:to>
      <xdr:col>50</xdr:col>
      <xdr:colOff>165100</xdr:colOff>
      <xdr:row>64</xdr:row>
      <xdr:rowOff>2897</xdr:rowOff>
    </xdr:to>
    <xdr:sp macro="" textlink="">
      <xdr:nvSpPr>
        <xdr:cNvPr id="250" name="楕円 249"/>
        <xdr:cNvSpPr/>
      </xdr:nvSpPr>
      <xdr:spPr>
        <a:xfrm>
          <a:off x="9588500" y="108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121573</xdr:rowOff>
    </xdr:from>
    <xdr:to>
      <xdr:col>55</xdr:col>
      <xdr:colOff>0</xdr:colOff>
      <xdr:row>63</xdr:row>
      <xdr:rowOff>123547</xdr:rowOff>
    </xdr:to>
    <xdr:cxnSp macro="">
      <xdr:nvCxnSpPr>
        <xdr:cNvPr id="251" name="直線コネクタ 250"/>
        <xdr:cNvCxnSpPr/>
      </xdr:nvCxnSpPr>
      <xdr:spPr>
        <a:xfrm flipV="1">
          <a:off x="9639300" y="10922923"/>
          <a:ext cx="8382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74461</xdr:rowOff>
    </xdr:from>
    <xdr:to>
      <xdr:col>46</xdr:col>
      <xdr:colOff>38100</xdr:colOff>
      <xdr:row>64</xdr:row>
      <xdr:rowOff>4611</xdr:rowOff>
    </xdr:to>
    <xdr:sp macro="" textlink="">
      <xdr:nvSpPr>
        <xdr:cNvPr id="252" name="楕円 251"/>
        <xdr:cNvSpPr/>
      </xdr:nvSpPr>
      <xdr:spPr>
        <a:xfrm>
          <a:off x="8699500" y="1087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123547</xdr:rowOff>
    </xdr:from>
    <xdr:to>
      <xdr:col>50</xdr:col>
      <xdr:colOff>114300</xdr:colOff>
      <xdr:row>63</xdr:row>
      <xdr:rowOff>125261</xdr:rowOff>
    </xdr:to>
    <xdr:cxnSp macro="">
      <xdr:nvCxnSpPr>
        <xdr:cNvPr id="253" name="直線コネクタ 252"/>
        <xdr:cNvCxnSpPr/>
      </xdr:nvCxnSpPr>
      <xdr:spPr>
        <a:xfrm flipV="1">
          <a:off x="8750300" y="1092489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75478</xdr:rowOff>
    </xdr:from>
    <xdr:to>
      <xdr:col>41</xdr:col>
      <xdr:colOff>101600</xdr:colOff>
      <xdr:row>64</xdr:row>
      <xdr:rowOff>5628</xdr:rowOff>
    </xdr:to>
    <xdr:sp macro="" textlink="">
      <xdr:nvSpPr>
        <xdr:cNvPr id="254" name="楕円 253"/>
        <xdr:cNvSpPr/>
      </xdr:nvSpPr>
      <xdr:spPr>
        <a:xfrm>
          <a:off x="7810500" y="10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125261</xdr:rowOff>
    </xdr:from>
    <xdr:to>
      <xdr:col>45</xdr:col>
      <xdr:colOff>177800</xdr:colOff>
      <xdr:row>63</xdr:row>
      <xdr:rowOff>126278</xdr:rowOff>
    </xdr:to>
    <xdr:cxnSp macro="">
      <xdr:nvCxnSpPr>
        <xdr:cNvPr id="255" name="直線コネクタ 254"/>
        <xdr:cNvCxnSpPr/>
      </xdr:nvCxnSpPr>
      <xdr:spPr>
        <a:xfrm flipV="1">
          <a:off x="7861300" y="10926611"/>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76584</xdr:rowOff>
    </xdr:from>
    <xdr:to>
      <xdr:col>36</xdr:col>
      <xdr:colOff>165100</xdr:colOff>
      <xdr:row>64</xdr:row>
      <xdr:rowOff>6734</xdr:rowOff>
    </xdr:to>
    <xdr:sp macro="" textlink="">
      <xdr:nvSpPr>
        <xdr:cNvPr id="256" name="楕円 255"/>
        <xdr:cNvSpPr/>
      </xdr:nvSpPr>
      <xdr:spPr>
        <a:xfrm>
          <a:off x="6921500" y="108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126278</xdr:rowOff>
    </xdr:from>
    <xdr:to>
      <xdr:col>41</xdr:col>
      <xdr:colOff>50800</xdr:colOff>
      <xdr:row>63</xdr:row>
      <xdr:rowOff>127384</xdr:rowOff>
    </xdr:to>
    <xdr:cxnSp macro="">
      <xdr:nvCxnSpPr>
        <xdr:cNvPr id="257" name="直線コネクタ 256"/>
        <xdr:cNvCxnSpPr/>
      </xdr:nvCxnSpPr>
      <xdr:spPr>
        <a:xfrm flipV="1">
          <a:off x="6972300" y="10927628"/>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1113</xdr:rowOff>
    </xdr:from>
    <xdr:ext cx="534377" cy="259045"/>
    <xdr:sp macro="" textlink="">
      <xdr:nvSpPr>
        <xdr:cNvPr id="260" name="n_3aveValue【橋りょう・トンネル】&#10;一人当たり有形固定資産（償却資産）額"/>
        <xdr:cNvSpPr txBox="1"/>
      </xdr:nvSpPr>
      <xdr:spPr>
        <a:xfrm>
          <a:off x="7594111" y="1045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10196</xdr:rowOff>
    </xdr:from>
    <xdr:ext cx="534377" cy="259045"/>
    <xdr:sp macro="" textlink="">
      <xdr:nvSpPr>
        <xdr:cNvPr id="261" name="n_4aveValue【橋りょう・トンネル】&#10;一人当たり有形固定資産（償却資産）額"/>
        <xdr:cNvSpPr txBox="1"/>
      </xdr:nvSpPr>
      <xdr:spPr>
        <a:xfrm>
          <a:off x="6705111" y="104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165474</xdr:rowOff>
    </xdr:from>
    <xdr:ext cx="534377" cy="259045"/>
    <xdr:sp macro="" textlink="">
      <xdr:nvSpPr>
        <xdr:cNvPr id="262" name="n_1mainValue【橋りょう・トンネル】&#10;一人当たり有形固定資産（償却資産）額"/>
        <xdr:cNvSpPr txBox="1"/>
      </xdr:nvSpPr>
      <xdr:spPr>
        <a:xfrm>
          <a:off x="9359411" y="109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167188</xdr:rowOff>
    </xdr:from>
    <xdr:ext cx="534377" cy="259045"/>
    <xdr:sp macro="" textlink="">
      <xdr:nvSpPr>
        <xdr:cNvPr id="263" name="n_2mainValue【橋りょう・トンネル】&#10;一人当たり有形固定資産（償却資産）額"/>
        <xdr:cNvSpPr txBox="1"/>
      </xdr:nvSpPr>
      <xdr:spPr>
        <a:xfrm>
          <a:off x="8483111" y="109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168205</xdr:rowOff>
    </xdr:from>
    <xdr:ext cx="534377" cy="259045"/>
    <xdr:sp macro="" textlink="">
      <xdr:nvSpPr>
        <xdr:cNvPr id="264" name="n_3mainValue【橋りょう・トンネル】&#10;一人当たり有形固定資産（償却資産）額"/>
        <xdr:cNvSpPr txBox="1"/>
      </xdr:nvSpPr>
      <xdr:spPr>
        <a:xfrm>
          <a:off x="7594111" y="10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169311</xdr:rowOff>
    </xdr:from>
    <xdr:ext cx="534377" cy="259045"/>
    <xdr:sp macro="" textlink="">
      <xdr:nvSpPr>
        <xdr:cNvPr id="265" name="n_4mainValue【橋りょう・トンネル】&#10;一人当たり有形固定資産（償却資産）額"/>
        <xdr:cNvSpPr txBox="1"/>
      </xdr:nvSpPr>
      <xdr:spPr>
        <a:xfrm>
          <a:off x="6705111" y="109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99" name="フローチャート: 判断 298"/>
        <xdr:cNvSpPr/>
      </xdr:nvSpPr>
      <xdr:spPr>
        <a:xfrm>
          <a:off x="1968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300" name="フローチャート: 判断 299"/>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6" name="楕円 305"/>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7" name="【公営住宅】&#10;有形固定資産減価償却率該当値テキスト"/>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71120</xdr:rowOff>
    </xdr:from>
    <xdr:to>
      <xdr:col>20</xdr:col>
      <xdr:colOff>38100</xdr:colOff>
      <xdr:row>84</xdr:row>
      <xdr:rowOff>1270</xdr:rowOff>
    </xdr:to>
    <xdr:sp macro="" textlink="">
      <xdr:nvSpPr>
        <xdr:cNvPr id="308" name="楕円 307"/>
        <xdr:cNvSpPr/>
      </xdr:nvSpPr>
      <xdr:spPr>
        <a:xfrm>
          <a:off x="3746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121920</xdr:rowOff>
    </xdr:from>
    <xdr:to>
      <xdr:col>24</xdr:col>
      <xdr:colOff>63500</xdr:colOff>
      <xdr:row>84</xdr:row>
      <xdr:rowOff>15239</xdr:rowOff>
    </xdr:to>
    <xdr:cxnSp macro="">
      <xdr:nvCxnSpPr>
        <xdr:cNvPr id="309" name="直線コネクタ 308"/>
        <xdr:cNvCxnSpPr/>
      </xdr:nvCxnSpPr>
      <xdr:spPr>
        <a:xfrm>
          <a:off x="3797300" y="143522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10" name="楕円 309"/>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121920</xdr:rowOff>
    </xdr:to>
    <xdr:cxnSp macro="">
      <xdr:nvCxnSpPr>
        <xdr:cNvPr id="311" name="直線コネクタ 310"/>
        <xdr:cNvCxnSpPr/>
      </xdr:nvCxnSpPr>
      <xdr:spPr>
        <a:xfrm>
          <a:off x="2908300" y="14279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12" name="楕円 311"/>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49530</xdr:rowOff>
    </xdr:to>
    <xdr:cxnSp macro="">
      <xdr:nvCxnSpPr>
        <xdr:cNvPr id="313" name="直線コネクタ 312"/>
        <xdr:cNvCxnSpPr/>
      </xdr:nvCxnSpPr>
      <xdr:spPr>
        <a:xfrm>
          <a:off x="2019300" y="142265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48261</xdr:rowOff>
    </xdr:from>
    <xdr:to>
      <xdr:col>6</xdr:col>
      <xdr:colOff>38100</xdr:colOff>
      <xdr:row>82</xdr:row>
      <xdr:rowOff>149861</xdr:rowOff>
    </xdr:to>
    <xdr:sp macro="" textlink="">
      <xdr:nvSpPr>
        <xdr:cNvPr id="314" name="楕円 313"/>
        <xdr:cNvSpPr/>
      </xdr:nvSpPr>
      <xdr:spPr>
        <a:xfrm>
          <a:off x="1079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99061</xdr:rowOff>
    </xdr:from>
    <xdr:to>
      <xdr:col>10</xdr:col>
      <xdr:colOff>114300</xdr:colOff>
      <xdr:row>82</xdr:row>
      <xdr:rowOff>167639</xdr:rowOff>
    </xdr:to>
    <xdr:cxnSp macro="">
      <xdr:nvCxnSpPr>
        <xdr:cNvPr id="315" name="直線コネクタ 314"/>
        <xdr:cNvCxnSpPr/>
      </xdr:nvCxnSpPr>
      <xdr:spPr>
        <a:xfrm>
          <a:off x="1130300" y="14157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318" name="n_3aveValue【公営住宅】&#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9"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163847</xdr:rowOff>
    </xdr:from>
    <xdr:ext cx="405111" cy="259045"/>
    <xdr:sp macro="" textlink="">
      <xdr:nvSpPr>
        <xdr:cNvPr id="320" name="n_1mainValue【公営住宅】&#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21" name="n_2main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22" name="n_3mainValue【公営住宅】&#10;有形固定資産減価償却率"/>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23" name="n_4main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106935</xdr:rowOff>
    </xdr:from>
    <xdr:to>
      <xdr:col>41</xdr:col>
      <xdr:colOff>101600</xdr:colOff>
      <xdr:row>85</xdr:row>
      <xdr:rowOff>37085</xdr:rowOff>
    </xdr:to>
    <xdr:sp macro="" textlink="">
      <xdr:nvSpPr>
        <xdr:cNvPr id="356" name="フローチャート: 判断 355"/>
        <xdr:cNvSpPr/>
      </xdr:nvSpPr>
      <xdr:spPr>
        <a:xfrm>
          <a:off x="7810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109982</xdr:rowOff>
    </xdr:from>
    <xdr:to>
      <xdr:col>36</xdr:col>
      <xdr:colOff>165100</xdr:colOff>
      <xdr:row>85</xdr:row>
      <xdr:rowOff>40132</xdr:rowOff>
    </xdr:to>
    <xdr:sp macro="" textlink="">
      <xdr:nvSpPr>
        <xdr:cNvPr id="357" name="フローチャート: 判断 356"/>
        <xdr:cNvSpPr/>
      </xdr:nvSpPr>
      <xdr:spPr>
        <a:xfrm>
          <a:off x="6921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63" name="楕円 362"/>
        <xdr:cNvSpPr/>
      </xdr:nvSpPr>
      <xdr:spPr>
        <a:xfrm>
          <a:off x="10426700" y="1442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6114</xdr:rowOff>
    </xdr:from>
    <xdr:ext cx="469744" cy="259045"/>
    <xdr:sp macro="" textlink="">
      <xdr:nvSpPr>
        <xdr:cNvPr id="364" name="【公営住宅】&#10;一人当たり面積該当値テキスト"/>
        <xdr:cNvSpPr txBox="1"/>
      </xdr:nvSpPr>
      <xdr:spPr>
        <a:xfrm>
          <a:off x="10515600" y="144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29211</xdr:rowOff>
    </xdr:from>
    <xdr:to>
      <xdr:col>50</xdr:col>
      <xdr:colOff>165100</xdr:colOff>
      <xdr:row>84</xdr:row>
      <xdr:rowOff>130811</xdr:rowOff>
    </xdr:to>
    <xdr:sp macro="" textlink="">
      <xdr:nvSpPr>
        <xdr:cNvPr id="365" name="楕円 364"/>
        <xdr:cNvSpPr/>
      </xdr:nvSpPr>
      <xdr:spPr>
        <a:xfrm>
          <a:off x="9588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78487</xdr:rowOff>
    </xdr:from>
    <xdr:to>
      <xdr:col>55</xdr:col>
      <xdr:colOff>0</xdr:colOff>
      <xdr:row>84</xdr:row>
      <xdr:rowOff>80011</xdr:rowOff>
    </xdr:to>
    <xdr:cxnSp macro="">
      <xdr:nvCxnSpPr>
        <xdr:cNvPr id="366" name="直線コネクタ 365"/>
        <xdr:cNvCxnSpPr/>
      </xdr:nvCxnSpPr>
      <xdr:spPr>
        <a:xfrm flipV="1">
          <a:off x="9639300" y="1448028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29972</xdr:rowOff>
    </xdr:from>
    <xdr:to>
      <xdr:col>46</xdr:col>
      <xdr:colOff>38100</xdr:colOff>
      <xdr:row>84</xdr:row>
      <xdr:rowOff>131572</xdr:rowOff>
    </xdr:to>
    <xdr:sp macro="" textlink="">
      <xdr:nvSpPr>
        <xdr:cNvPr id="367" name="楕円 366"/>
        <xdr:cNvSpPr/>
      </xdr:nvSpPr>
      <xdr:spPr>
        <a:xfrm>
          <a:off x="86995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80011</xdr:rowOff>
    </xdr:from>
    <xdr:to>
      <xdr:col>50</xdr:col>
      <xdr:colOff>114300</xdr:colOff>
      <xdr:row>84</xdr:row>
      <xdr:rowOff>80772</xdr:rowOff>
    </xdr:to>
    <xdr:cxnSp macro="">
      <xdr:nvCxnSpPr>
        <xdr:cNvPr id="368" name="直線コネクタ 367"/>
        <xdr:cNvCxnSpPr/>
      </xdr:nvCxnSpPr>
      <xdr:spPr>
        <a:xfrm flipV="1">
          <a:off x="8750300" y="1448181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30735</xdr:rowOff>
    </xdr:from>
    <xdr:to>
      <xdr:col>41</xdr:col>
      <xdr:colOff>101600</xdr:colOff>
      <xdr:row>84</xdr:row>
      <xdr:rowOff>132335</xdr:rowOff>
    </xdr:to>
    <xdr:sp macro="" textlink="">
      <xdr:nvSpPr>
        <xdr:cNvPr id="369" name="楕円 368"/>
        <xdr:cNvSpPr/>
      </xdr:nvSpPr>
      <xdr:spPr>
        <a:xfrm>
          <a:off x="7810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80772</xdr:rowOff>
    </xdr:from>
    <xdr:to>
      <xdr:col>45</xdr:col>
      <xdr:colOff>177800</xdr:colOff>
      <xdr:row>84</xdr:row>
      <xdr:rowOff>81535</xdr:rowOff>
    </xdr:to>
    <xdr:cxnSp macro="">
      <xdr:nvCxnSpPr>
        <xdr:cNvPr id="370" name="直線コネクタ 369"/>
        <xdr:cNvCxnSpPr/>
      </xdr:nvCxnSpPr>
      <xdr:spPr>
        <a:xfrm flipV="1">
          <a:off x="7861300" y="1448257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32258</xdr:rowOff>
    </xdr:from>
    <xdr:to>
      <xdr:col>36</xdr:col>
      <xdr:colOff>165100</xdr:colOff>
      <xdr:row>84</xdr:row>
      <xdr:rowOff>133858</xdr:rowOff>
    </xdr:to>
    <xdr:sp macro="" textlink="">
      <xdr:nvSpPr>
        <xdr:cNvPr id="371" name="楕円 370"/>
        <xdr:cNvSpPr/>
      </xdr:nvSpPr>
      <xdr:spPr>
        <a:xfrm>
          <a:off x="6921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81535</xdr:rowOff>
    </xdr:from>
    <xdr:to>
      <xdr:col>41</xdr:col>
      <xdr:colOff>50800</xdr:colOff>
      <xdr:row>84</xdr:row>
      <xdr:rowOff>83058</xdr:rowOff>
    </xdr:to>
    <xdr:cxnSp macro="">
      <xdr:nvCxnSpPr>
        <xdr:cNvPr id="372" name="直線コネクタ 371"/>
        <xdr:cNvCxnSpPr/>
      </xdr:nvCxnSpPr>
      <xdr:spPr>
        <a:xfrm flipV="1">
          <a:off x="6972300" y="144833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28212</xdr:rowOff>
    </xdr:from>
    <xdr:ext cx="469744" cy="259045"/>
    <xdr:sp macro="" textlink="">
      <xdr:nvSpPr>
        <xdr:cNvPr id="375" name="n_3aveValue【公営住宅】&#10;一人当たり面積"/>
        <xdr:cNvSpPr txBox="1"/>
      </xdr:nvSpPr>
      <xdr:spPr>
        <a:xfrm>
          <a:off x="76264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31259</xdr:rowOff>
    </xdr:from>
    <xdr:ext cx="469744" cy="259045"/>
    <xdr:sp macro="" textlink="">
      <xdr:nvSpPr>
        <xdr:cNvPr id="376" name="n_4aveValue【公営住宅】&#10;一人当たり面積"/>
        <xdr:cNvSpPr txBox="1"/>
      </xdr:nvSpPr>
      <xdr:spPr>
        <a:xfrm>
          <a:off x="6737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121938</xdr:rowOff>
    </xdr:from>
    <xdr:ext cx="469744" cy="259045"/>
    <xdr:sp macro="" textlink="">
      <xdr:nvSpPr>
        <xdr:cNvPr id="377" name="n_1mainValue【公営住宅】&#10;一人当たり面積"/>
        <xdr:cNvSpPr txBox="1"/>
      </xdr:nvSpPr>
      <xdr:spPr>
        <a:xfrm>
          <a:off x="93917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122699</xdr:rowOff>
    </xdr:from>
    <xdr:ext cx="469744" cy="259045"/>
    <xdr:sp macro="" textlink="">
      <xdr:nvSpPr>
        <xdr:cNvPr id="378" name="n_2mainValue【公営住宅】&#10;一人当たり面積"/>
        <xdr:cNvSpPr txBox="1"/>
      </xdr:nvSpPr>
      <xdr:spPr>
        <a:xfrm>
          <a:off x="8515427" y="1452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9" name="n_3mainValue【公営住宅】&#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150385</xdr:rowOff>
    </xdr:from>
    <xdr:ext cx="469744" cy="259045"/>
    <xdr:sp macro="" textlink="">
      <xdr:nvSpPr>
        <xdr:cNvPr id="380" name="n_4mainValue【公営住宅】&#10;一人当たり面積"/>
        <xdr:cNvSpPr txBox="1"/>
      </xdr:nvSpPr>
      <xdr:spPr>
        <a:xfrm>
          <a:off x="6737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57785</xdr:rowOff>
    </xdr:from>
    <xdr:to>
      <xdr:col>67</xdr:col>
      <xdr:colOff>101600</xdr:colOff>
      <xdr:row>37</xdr:row>
      <xdr:rowOff>159385</xdr:rowOff>
    </xdr:to>
    <xdr:sp macro="" textlink="">
      <xdr:nvSpPr>
        <xdr:cNvPr id="431" name="フローチャート: 判断 430"/>
        <xdr:cNvSpPr/>
      </xdr:nvSpPr>
      <xdr:spPr>
        <a:xfrm>
          <a:off x="1276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133985</xdr:rowOff>
    </xdr:from>
    <xdr:to>
      <xdr:col>85</xdr:col>
      <xdr:colOff>177800</xdr:colOff>
      <xdr:row>36</xdr:row>
      <xdr:rowOff>64135</xdr:rowOff>
    </xdr:to>
    <xdr:sp macro="" textlink="">
      <xdr:nvSpPr>
        <xdr:cNvPr id="437" name="楕円 436"/>
        <xdr:cNvSpPr/>
      </xdr:nvSpPr>
      <xdr:spPr>
        <a:xfrm>
          <a:off x="162687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156862</xdr:rowOff>
    </xdr:from>
    <xdr:ext cx="405111" cy="259045"/>
    <xdr:sp macro="" textlink="">
      <xdr:nvSpPr>
        <xdr:cNvPr id="438" name="【認定こども園・幼稚園・保育所】&#10;有形固定資産減価償却率該当値テキスト"/>
        <xdr:cNvSpPr txBox="1"/>
      </xdr:nvSpPr>
      <xdr:spPr>
        <a:xfrm>
          <a:off x="16357600"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74930</xdr:rowOff>
    </xdr:from>
    <xdr:to>
      <xdr:col>81</xdr:col>
      <xdr:colOff>101600</xdr:colOff>
      <xdr:row>36</xdr:row>
      <xdr:rowOff>5080</xdr:rowOff>
    </xdr:to>
    <xdr:sp macro="" textlink="">
      <xdr:nvSpPr>
        <xdr:cNvPr id="439" name="楕円 438"/>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36</xdr:row>
      <xdr:rowOff>13335</xdr:rowOff>
    </xdr:to>
    <xdr:cxnSp macro="">
      <xdr:nvCxnSpPr>
        <xdr:cNvPr id="440" name="直線コネクタ 439"/>
        <xdr:cNvCxnSpPr/>
      </xdr:nvCxnSpPr>
      <xdr:spPr>
        <a:xfrm>
          <a:off x="15481300" y="612648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441" name="楕円 440"/>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64770</xdr:rowOff>
    </xdr:from>
    <xdr:to>
      <xdr:col>81</xdr:col>
      <xdr:colOff>50800</xdr:colOff>
      <xdr:row>35</xdr:row>
      <xdr:rowOff>125730</xdr:rowOff>
    </xdr:to>
    <xdr:cxnSp macro="">
      <xdr:nvCxnSpPr>
        <xdr:cNvPr id="442" name="直線コネクタ 441"/>
        <xdr:cNvCxnSpPr/>
      </xdr:nvCxnSpPr>
      <xdr:spPr>
        <a:xfrm>
          <a:off x="14592300" y="6065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443" name="楕円 442"/>
        <xdr:cNvSpPr/>
      </xdr:nvSpPr>
      <xdr:spPr>
        <a:xfrm>
          <a:off x="13652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37</xdr:row>
      <xdr:rowOff>131445</xdr:rowOff>
    </xdr:to>
    <xdr:cxnSp macro="">
      <xdr:nvCxnSpPr>
        <xdr:cNvPr id="444" name="直線コネクタ 443"/>
        <xdr:cNvCxnSpPr/>
      </xdr:nvCxnSpPr>
      <xdr:spPr>
        <a:xfrm flipV="1">
          <a:off x="13703300" y="606552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114935</xdr:rowOff>
    </xdr:from>
    <xdr:to>
      <xdr:col>67</xdr:col>
      <xdr:colOff>101600</xdr:colOff>
      <xdr:row>39</xdr:row>
      <xdr:rowOff>45085</xdr:rowOff>
    </xdr:to>
    <xdr:sp macro="" textlink="">
      <xdr:nvSpPr>
        <xdr:cNvPr id="445" name="楕円 444"/>
        <xdr:cNvSpPr/>
      </xdr:nvSpPr>
      <xdr:spPr>
        <a:xfrm>
          <a:off x="12763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131445</xdr:rowOff>
    </xdr:from>
    <xdr:to>
      <xdr:col>71</xdr:col>
      <xdr:colOff>177800</xdr:colOff>
      <xdr:row>38</xdr:row>
      <xdr:rowOff>165735</xdr:rowOff>
    </xdr:to>
    <xdr:cxnSp macro="">
      <xdr:nvCxnSpPr>
        <xdr:cNvPr id="446" name="直線コネクタ 445"/>
        <xdr:cNvCxnSpPr/>
      </xdr:nvCxnSpPr>
      <xdr:spPr>
        <a:xfrm flipV="1">
          <a:off x="12814300" y="647509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4462</xdr:rowOff>
    </xdr:from>
    <xdr:ext cx="405111" cy="259045"/>
    <xdr:sp macro="" textlink="">
      <xdr:nvSpPr>
        <xdr:cNvPr id="450" name="n_4aveValue【認定こども園・幼稚園・保育所】&#10;有形固定資産減価償却率"/>
        <xdr:cNvSpPr txBox="1"/>
      </xdr:nvSpPr>
      <xdr:spPr>
        <a:xfrm>
          <a:off x="12611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21607</xdr:rowOff>
    </xdr:from>
    <xdr:ext cx="405111" cy="259045"/>
    <xdr:sp macro="" textlink="">
      <xdr:nvSpPr>
        <xdr:cNvPr id="451" name="n_1mainValue【認定こども園・幼稚園・保育所】&#10;有形固定資産減価償却率"/>
        <xdr:cNvSpPr txBox="1"/>
      </xdr:nvSpPr>
      <xdr:spPr>
        <a:xfrm>
          <a:off x="15266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452"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53" name="n_3mainValue【認定こども園・幼稚園・保育所】&#10;有形固定資産減価償却率"/>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36212</xdr:rowOff>
    </xdr:from>
    <xdr:ext cx="405111" cy="259045"/>
    <xdr:sp macro="" textlink="">
      <xdr:nvSpPr>
        <xdr:cNvPr id="454" name="n_4mainValue【認定こども園・幼稚園・保育所】&#10;有形固定資産減価償却率"/>
        <xdr:cNvSpPr txBox="1"/>
      </xdr:nvSpPr>
      <xdr:spPr>
        <a:xfrm>
          <a:off x="12611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7" name="フローチャート: 判断 486"/>
        <xdr:cNvSpPr/>
      </xdr:nvSpPr>
      <xdr:spPr>
        <a:xfrm>
          <a:off x="19494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55880</xdr:rowOff>
    </xdr:from>
    <xdr:to>
      <xdr:col>98</xdr:col>
      <xdr:colOff>38100</xdr:colOff>
      <xdr:row>38</xdr:row>
      <xdr:rowOff>157480</xdr:rowOff>
    </xdr:to>
    <xdr:sp macro="" textlink="">
      <xdr:nvSpPr>
        <xdr:cNvPr id="488" name="フローチャート: 判断 487"/>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xdr:rowOff>
    </xdr:from>
    <xdr:to>
      <xdr:col>116</xdr:col>
      <xdr:colOff>114300</xdr:colOff>
      <xdr:row>36</xdr:row>
      <xdr:rowOff>111760</xdr:rowOff>
    </xdr:to>
    <xdr:sp macro="" textlink="">
      <xdr:nvSpPr>
        <xdr:cNvPr id="494" name="楕円 493"/>
        <xdr:cNvSpPr/>
      </xdr:nvSpPr>
      <xdr:spPr>
        <a:xfrm>
          <a:off x="22110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33037</xdr:rowOff>
    </xdr:from>
    <xdr:ext cx="469744" cy="259045"/>
    <xdr:sp macro="" textlink="">
      <xdr:nvSpPr>
        <xdr:cNvPr id="495" name="【認定こども園・幼稚園・保育所】&#10;一人当たり面積該当値テキスト"/>
        <xdr:cNvSpPr txBox="1"/>
      </xdr:nvSpPr>
      <xdr:spPr>
        <a:xfrm>
          <a:off x="221996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xdr:rowOff>
    </xdr:from>
    <xdr:to>
      <xdr:col>112</xdr:col>
      <xdr:colOff>38100</xdr:colOff>
      <xdr:row>36</xdr:row>
      <xdr:rowOff>111760</xdr:rowOff>
    </xdr:to>
    <xdr:sp macro="" textlink="">
      <xdr:nvSpPr>
        <xdr:cNvPr id="496" name="楕円 495"/>
        <xdr:cNvSpPr/>
      </xdr:nvSpPr>
      <xdr:spPr>
        <a:xfrm>
          <a:off x="2127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60960</xdr:rowOff>
    </xdr:from>
    <xdr:to>
      <xdr:col>116</xdr:col>
      <xdr:colOff>63500</xdr:colOff>
      <xdr:row>36</xdr:row>
      <xdr:rowOff>60960</xdr:rowOff>
    </xdr:to>
    <xdr:cxnSp macro="">
      <xdr:nvCxnSpPr>
        <xdr:cNvPr id="497" name="直線コネクタ 496"/>
        <xdr:cNvCxnSpPr/>
      </xdr:nvCxnSpPr>
      <xdr:spPr>
        <a:xfrm>
          <a:off x="21323300" y="623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120650</xdr:rowOff>
    </xdr:from>
    <xdr:to>
      <xdr:col>107</xdr:col>
      <xdr:colOff>101600</xdr:colOff>
      <xdr:row>36</xdr:row>
      <xdr:rowOff>50800</xdr:rowOff>
    </xdr:to>
    <xdr:sp macro="" textlink="">
      <xdr:nvSpPr>
        <xdr:cNvPr id="498" name="楕円 497"/>
        <xdr:cNvSpPr/>
      </xdr:nvSpPr>
      <xdr:spPr>
        <a:xfrm>
          <a:off x="20383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0</xdr:rowOff>
    </xdr:from>
    <xdr:to>
      <xdr:col>111</xdr:col>
      <xdr:colOff>177800</xdr:colOff>
      <xdr:row>36</xdr:row>
      <xdr:rowOff>60960</xdr:rowOff>
    </xdr:to>
    <xdr:cxnSp macro="">
      <xdr:nvCxnSpPr>
        <xdr:cNvPr id="499" name="直線コネクタ 498"/>
        <xdr:cNvCxnSpPr/>
      </xdr:nvCxnSpPr>
      <xdr:spPr>
        <a:xfrm>
          <a:off x="20434300" y="6172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00" name="楕円 499"/>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0</xdr:rowOff>
    </xdr:from>
    <xdr:to>
      <xdr:col>107</xdr:col>
      <xdr:colOff>50800</xdr:colOff>
      <xdr:row>37</xdr:row>
      <xdr:rowOff>133350</xdr:rowOff>
    </xdr:to>
    <xdr:cxnSp macro="">
      <xdr:nvCxnSpPr>
        <xdr:cNvPr id="501" name="直線コネクタ 500"/>
        <xdr:cNvCxnSpPr/>
      </xdr:nvCxnSpPr>
      <xdr:spPr>
        <a:xfrm flipV="1">
          <a:off x="19545300" y="6172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151130</xdr:rowOff>
    </xdr:from>
    <xdr:to>
      <xdr:col>98</xdr:col>
      <xdr:colOff>38100</xdr:colOff>
      <xdr:row>38</xdr:row>
      <xdr:rowOff>81280</xdr:rowOff>
    </xdr:to>
    <xdr:sp macro="" textlink="">
      <xdr:nvSpPr>
        <xdr:cNvPr id="502" name="楕円 501"/>
        <xdr:cNvSpPr/>
      </xdr:nvSpPr>
      <xdr:spPr>
        <a:xfrm>
          <a:off x="18605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133350</xdr:rowOff>
    </xdr:from>
    <xdr:to>
      <xdr:col>102</xdr:col>
      <xdr:colOff>114300</xdr:colOff>
      <xdr:row>38</xdr:row>
      <xdr:rowOff>30480</xdr:rowOff>
    </xdr:to>
    <xdr:cxnSp macro="">
      <xdr:nvCxnSpPr>
        <xdr:cNvPr id="503" name="直線コネクタ 502"/>
        <xdr:cNvCxnSpPr/>
      </xdr:nvCxnSpPr>
      <xdr:spPr>
        <a:xfrm flipV="1">
          <a:off x="18656300" y="6477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506" name="n_3aveValue【認定こども園・幼稚園・保育所】&#10;一人当たり面積"/>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148607</xdr:rowOff>
    </xdr:from>
    <xdr:ext cx="469744" cy="259045"/>
    <xdr:sp macro="" textlink="">
      <xdr:nvSpPr>
        <xdr:cNvPr id="507" name="n_4aveValue【認定こども園・幼稚園・保育所】&#10;一人当たり面積"/>
        <xdr:cNvSpPr txBox="1"/>
      </xdr:nvSpPr>
      <xdr:spPr>
        <a:xfrm>
          <a:off x="18421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128287</xdr:rowOff>
    </xdr:from>
    <xdr:ext cx="469744" cy="259045"/>
    <xdr:sp macro="" textlink="">
      <xdr:nvSpPr>
        <xdr:cNvPr id="508" name="n_1mainValue【認定こども園・幼稚園・保育所】&#10;一人当たり面積"/>
        <xdr:cNvSpPr txBox="1"/>
      </xdr:nvSpPr>
      <xdr:spPr>
        <a:xfrm>
          <a:off x="21075727" y="595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67327</xdr:rowOff>
    </xdr:from>
    <xdr:ext cx="469744" cy="259045"/>
    <xdr:sp macro="" textlink="">
      <xdr:nvSpPr>
        <xdr:cNvPr id="509" name="n_2mainValue【認定こども園・幼稚園・保育所】&#10;一人当たり面積"/>
        <xdr:cNvSpPr txBox="1"/>
      </xdr:nvSpPr>
      <xdr:spPr>
        <a:xfrm>
          <a:off x="20199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10" name="n_3mainValue【認定こども園・幼稚園・保育所】&#10;一人当たり面積"/>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97807</xdr:rowOff>
    </xdr:from>
    <xdr:ext cx="469744" cy="259045"/>
    <xdr:sp macro="" textlink="">
      <xdr:nvSpPr>
        <xdr:cNvPr id="511" name="n_4mainValue【認定こども園・幼稚園・保育所】&#10;一人当たり面積"/>
        <xdr:cNvSpPr txBox="1"/>
      </xdr:nvSpPr>
      <xdr:spPr>
        <a:xfrm>
          <a:off x="18421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7" name="フローチャート: 判断 546"/>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8" name="フローチャート: 判断 547"/>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54" name="楕円 553"/>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55" name="【学校施設】&#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56" name="楕円 555"/>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73478</xdr:rowOff>
    </xdr:to>
    <xdr:cxnSp macro="">
      <xdr:nvCxnSpPr>
        <xdr:cNvPr id="557" name="直線コネクタ 556"/>
        <xdr:cNvCxnSpPr/>
      </xdr:nvCxnSpPr>
      <xdr:spPr>
        <a:xfrm>
          <a:off x="15481300" y="10126980"/>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58" name="楕円 557"/>
        <xdr:cNvSpPr/>
      </xdr:nvSpPr>
      <xdr:spPr>
        <a:xfrm>
          <a:off x="14541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11430</xdr:rowOff>
    </xdr:to>
    <xdr:cxnSp macro="">
      <xdr:nvCxnSpPr>
        <xdr:cNvPr id="559" name="直線コネクタ 558"/>
        <xdr:cNvCxnSpPr/>
      </xdr:nvCxnSpPr>
      <xdr:spPr>
        <a:xfrm>
          <a:off x="14592300" y="101204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70031</xdr:rowOff>
    </xdr:from>
    <xdr:to>
      <xdr:col>72</xdr:col>
      <xdr:colOff>38100</xdr:colOff>
      <xdr:row>59</xdr:row>
      <xdr:rowOff>181</xdr:rowOff>
    </xdr:to>
    <xdr:sp macro="" textlink="">
      <xdr:nvSpPr>
        <xdr:cNvPr id="560" name="楕円 559"/>
        <xdr:cNvSpPr/>
      </xdr:nvSpPr>
      <xdr:spPr>
        <a:xfrm>
          <a:off x="13652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120831</xdr:rowOff>
    </xdr:from>
    <xdr:to>
      <xdr:col>76</xdr:col>
      <xdr:colOff>114300</xdr:colOff>
      <xdr:row>59</xdr:row>
      <xdr:rowOff>4899</xdr:rowOff>
    </xdr:to>
    <xdr:cxnSp macro="">
      <xdr:nvCxnSpPr>
        <xdr:cNvPr id="561" name="直線コネクタ 560"/>
        <xdr:cNvCxnSpPr/>
      </xdr:nvCxnSpPr>
      <xdr:spPr>
        <a:xfrm>
          <a:off x="13703300" y="100649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62" name="楕円 561"/>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120831</xdr:rowOff>
    </xdr:to>
    <xdr:cxnSp macro="">
      <xdr:nvCxnSpPr>
        <xdr:cNvPr id="563" name="直線コネクタ 562"/>
        <xdr:cNvCxnSpPr/>
      </xdr:nvCxnSpPr>
      <xdr:spPr>
        <a:xfrm>
          <a:off x="12814300" y="100257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6"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7"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68" name="n_1mainValue【学校施設】&#10;有形固定資産減価償却率"/>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72226</xdr:rowOff>
    </xdr:from>
    <xdr:ext cx="405111" cy="259045"/>
    <xdr:sp macro="" textlink="">
      <xdr:nvSpPr>
        <xdr:cNvPr id="569" name="n_2mainValue【学校施設】&#10;有形固定資産減価償却率"/>
        <xdr:cNvSpPr txBox="1"/>
      </xdr:nvSpPr>
      <xdr:spPr>
        <a:xfrm>
          <a:off x="143897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16708</xdr:rowOff>
    </xdr:from>
    <xdr:ext cx="405111" cy="259045"/>
    <xdr:sp macro="" textlink="">
      <xdr:nvSpPr>
        <xdr:cNvPr id="570" name="n_3mainValue【学校施設】&#10;有形固定資産減価償却率"/>
        <xdr:cNvSpPr txBox="1"/>
      </xdr:nvSpPr>
      <xdr:spPr>
        <a:xfrm>
          <a:off x="13500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71" name="n_4mainValue【学校施設】&#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132080</xdr:rowOff>
    </xdr:from>
    <xdr:to>
      <xdr:col>102</xdr:col>
      <xdr:colOff>165100</xdr:colOff>
      <xdr:row>60</xdr:row>
      <xdr:rowOff>62230</xdr:rowOff>
    </xdr:to>
    <xdr:sp macro="" textlink="">
      <xdr:nvSpPr>
        <xdr:cNvPr id="607" name="フローチャート: 判断 606"/>
        <xdr:cNvSpPr/>
      </xdr:nvSpPr>
      <xdr:spPr>
        <a:xfrm>
          <a:off x="19494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166370</xdr:rowOff>
    </xdr:from>
    <xdr:to>
      <xdr:col>98</xdr:col>
      <xdr:colOff>38100</xdr:colOff>
      <xdr:row>60</xdr:row>
      <xdr:rowOff>96520</xdr:rowOff>
    </xdr:to>
    <xdr:sp macro="" textlink="">
      <xdr:nvSpPr>
        <xdr:cNvPr id="608" name="フローチャート: 判断 607"/>
        <xdr:cNvSpPr/>
      </xdr:nvSpPr>
      <xdr:spPr>
        <a:xfrm>
          <a:off x="18605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47172</xdr:rowOff>
    </xdr:from>
    <xdr:to>
      <xdr:col>116</xdr:col>
      <xdr:colOff>114300</xdr:colOff>
      <xdr:row>60</xdr:row>
      <xdr:rowOff>148772</xdr:rowOff>
    </xdr:to>
    <xdr:sp macro="" textlink="">
      <xdr:nvSpPr>
        <xdr:cNvPr id="614" name="楕円 613"/>
        <xdr:cNvSpPr/>
      </xdr:nvSpPr>
      <xdr:spPr>
        <a:xfrm>
          <a:off x="22110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25599</xdr:rowOff>
    </xdr:from>
    <xdr:ext cx="469744" cy="259045"/>
    <xdr:sp macro="" textlink="">
      <xdr:nvSpPr>
        <xdr:cNvPr id="615" name="【学校施設】&#10;一人当たり面積該当値テキスト"/>
        <xdr:cNvSpPr txBox="1"/>
      </xdr:nvSpPr>
      <xdr:spPr>
        <a:xfrm>
          <a:off x="22199600" y="1031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55335</xdr:rowOff>
    </xdr:from>
    <xdr:to>
      <xdr:col>112</xdr:col>
      <xdr:colOff>38100</xdr:colOff>
      <xdr:row>60</xdr:row>
      <xdr:rowOff>156935</xdr:rowOff>
    </xdr:to>
    <xdr:sp macro="" textlink="">
      <xdr:nvSpPr>
        <xdr:cNvPr id="616" name="楕円 615"/>
        <xdr:cNvSpPr/>
      </xdr:nvSpPr>
      <xdr:spPr>
        <a:xfrm>
          <a:off x="21272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97972</xdr:rowOff>
    </xdr:from>
    <xdr:to>
      <xdr:col>116</xdr:col>
      <xdr:colOff>63500</xdr:colOff>
      <xdr:row>60</xdr:row>
      <xdr:rowOff>106135</xdr:rowOff>
    </xdr:to>
    <xdr:cxnSp macro="">
      <xdr:nvCxnSpPr>
        <xdr:cNvPr id="617" name="直線コネクタ 616"/>
        <xdr:cNvCxnSpPr/>
      </xdr:nvCxnSpPr>
      <xdr:spPr>
        <a:xfrm flipV="1">
          <a:off x="21323300" y="103849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18" name="楕円 617"/>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106135</xdr:rowOff>
    </xdr:to>
    <xdr:cxnSp macro="">
      <xdr:nvCxnSpPr>
        <xdr:cNvPr id="619" name="直線コネクタ 618"/>
        <xdr:cNvCxnSpPr/>
      </xdr:nvCxnSpPr>
      <xdr:spPr>
        <a:xfrm>
          <a:off x="20434300" y="1034415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145143</xdr:rowOff>
    </xdr:from>
    <xdr:to>
      <xdr:col>102</xdr:col>
      <xdr:colOff>165100</xdr:colOff>
      <xdr:row>60</xdr:row>
      <xdr:rowOff>75293</xdr:rowOff>
    </xdr:to>
    <xdr:sp macro="" textlink="">
      <xdr:nvSpPr>
        <xdr:cNvPr id="620" name="楕円 619"/>
        <xdr:cNvSpPr/>
      </xdr:nvSpPr>
      <xdr:spPr>
        <a:xfrm>
          <a:off x="19494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24493</xdr:rowOff>
    </xdr:from>
    <xdr:to>
      <xdr:col>107</xdr:col>
      <xdr:colOff>50800</xdr:colOff>
      <xdr:row>60</xdr:row>
      <xdr:rowOff>57150</xdr:rowOff>
    </xdr:to>
    <xdr:cxnSp macro="">
      <xdr:nvCxnSpPr>
        <xdr:cNvPr id="621" name="直線コネクタ 620"/>
        <xdr:cNvCxnSpPr/>
      </xdr:nvCxnSpPr>
      <xdr:spPr>
        <a:xfrm>
          <a:off x="19545300" y="103114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151674</xdr:rowOff>
    </xdr:from>
    <xdr:to>
      <xdr:col>98</xdr:col>
      <xdr:colOff>38100</xdr:colOff>
      <xdr:row>60</xdr:row>
      <xdr:rowOff>81824</xdr:rowOff>
    </xdr:to>
    <xdr:sp macro="" textlink="">
      <xdr:nvSpPr>
        <xdr:cNvPr id="622" name="楕円 621"/>
        <xdr:cNvSpPr/>
      </xdr:nvSpPr>
      <xdr:spPr>
        <a:xfrm>
          <a:off x="18605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24493</xdr:rowOff>
    </xdr:from>
    <xdr:to>
      <xdr:col>102</xdr:col>
      <xdr:colOff>114300</xdr:colOff>
      <xdr:row>60</xdr:row>
      <xdr:rowOff>31024</xdr:rowOff>
    </xdr:to>
    <xdr:cxnSp macro="">
      <xdr:nvCxnSpPr>
        <xdr:cNvPr id="623" name="直線コネクタ 622"/>
        <xdr:cNvCxnSpPr/>
      </xdr:nvCxnSpPr>
      <xdr:spPr>
        <a:xfrm flipV="1">
          <a:off x="18656300" y="1031149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78757</xdr:rowOff>
    </xdr:from>
    <xdr:ext cx="469744" cy="259045"/>
    <xdr:sp macro="" textlink="">
      <xdr:nvSpPr>
        <xdr:cNvPr id="626" name="n_3aveValue【学校施設】&#10;一人当たり面積"/>
        <xdr:cNvSpPr txBox="1"/>
      </xdr:nvSpPr>
      <xdr:spPr>
        <a:xfrm>
          <a:off x="19310427"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87647</xdr:rowOff>
    </xdr:from>
    <xdr:ext cx="469744" cy="259045"/>
    <xdr:sp macro="" textlink="">
      <xdr:nvSpPr>
        <xdr:cNvPr id="627" name="n_4aveValue【学校施設】&#10;一人当たり面積"/>
        <xdr:cNvSpPr txBox="1"/>
      </xdr:nvSpPr>
      <xdr:spPr>
        <a:xfrm>
          <a:off x="18421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148062</xdr:rowOff>
    </xdr:from>
    <xdr:ext cx="469744" cy="259045"/>
    <xdr:sp macro="" textlink="">
      <xdr:nvSpPr>
        <xdr:cNvPr id="628" name="n_1mainValue【学校施設】&#10;一人当たり面積"/>
        <xdr:cNvSpPr txBox="1"/>
      </xdr:nvSpPr>
      <xdr:spPr>
        <a:xfrm>
          <a:off x="21075727" y="104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99077</xdr:rowOff>
    </xdr:from>
    <xdr:ext cx="469744" cy="259045"/>
    <xdr:sp macro="" textlink="">
      <xdr:nvSpPr>
        <xdr:cNvPr id="629" name="n_2mainValue【学校施設】&#10;一人当たり面積"/>
        <xdr:cNvSpPr txBox="1"/>
      </xdr:nvSpPr>
      <xdr:spPr>
        <a:xfrm>
          <a:off x="201994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66420</xdr:rowOff>
    </xdr:from>
    <xdr:ext cx="469744" cy="259045"/>
    <xdr:sp macro="" textlink="">
      <xdr:nvSpPr>
        <xdr:cNvPr id="630" name="n_3mainValue【学校施設】&#10;一人当たり面積"/>
        <xdr:cNvSpPr txBox="1"/>
      </xdr:nvSpPr>
      <xdr:spPr>
        <a:xfrm>
          <a:off x="19310427" y="10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98351</xdr:rowOff>
    </xdr:from>
    <xdr:ext cx="469744" cy="259045"/>
    <xdr:sp macro="" textlink="">
      <xdr:nvSpPr>
        <xdr:cNvPr id="631" name="n_4mainValue【学校施設】&#10;一人当たり面積"/>
        <xdr:cNvSpPr txBox="1"/>
      </xdr:nvSpPr>
      <xdr:spPr>
        <a:xfrm>
          <a:off x="18421427" y="1004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65" name="フローチャート: 判断 66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66" name="フローチャート: 判断 665"/>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672" name="楕円 671"/>
        <xdr:cNvSpPr/>
      </xdr:nvSpPr>
      <xdr:spPr>
        <a:xfrm>
          <a:off x="16268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118127</xdr:rowOff>
    </xdr:from>
    <xdr:ext cx="405111" cy="259045"/>
    <xdr:sp macro="" textlink="">
      <xdr:nvSpPr>
        <xdr:cNvPr id="673" name="【児童館】&#10;有形固定資産減価償却率該当値テキスト"/>
        <xdr:cNvSpPr txBox="1"/>
      </xdr:nvSpPr>
      <xdr:spPr>
        <a:xfrm>
          <a:off x="16357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97789</xdr:rowOff>
    </xdr:from>
    <xdr:to>
      <xdr:col>81</xdr:col>
      <xdr:colOff>101600</xdr:colOff>
      <xdr:row>84</xdr:row>
      <xdr:rowOff>27939</xdr:rowOff>
    </xdr:to>
    <xdr:sp macro="" textlink="">
      <xdr:nvSpPr>
        <xdr:cNvPr id="674" name="楕円 673"/>
        <xdr:cNvSpPr/>
      </xdr:nvSpPr>
      <xdr:spPr>
        <a:xfrm>
          <a:off x="15430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148589</xdr:rowOff>
    </xdr:from>
    <xdr:to>
      <xdr:col>85</xdr:col>
      <xdr:colOff>127000</xdr:colOff>
      <xdr:row>84</xdr:row>
      <xdr:rowOff>19050</xdr:rowOff>
    </xdr:to>
    <xdr:cxnSp macro="">
      <xdr:nvCxnSpPr>
        <xdr:cNvPr id="675" name="直線コネクタ 674"/>
        <xdr:cNvCxnSpPr/>
      </xdr:nvCxnSpPr>
      <xdr:spPr>
        <a:xfrm>
          <a:off x="15481300" y="143789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55880</xdr:rowOff>
    </xdr:from>
    <xdr:to>
      <xdr:col>76</xdr:col>
      <xdr:colOff>165100</xdr:colOff>
      <xdr:row>83</xdr:row>
      <xdr:rowOff>157480</xdr:rowOff>
    </xdr:to>
    <xdr:sp macro="" textlink="">
      <xdr:nvSpPr>
        <xdr:cNvPr id="676" name="楕円 675"/>
        <xdr:cNvSpPr/>
      </xdr:nvSpPr>
      <xdr:spPr>
        <a:xfrm>
          <a:off x="14541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106680</xdr:rowOff>
    </xdr:from>
    <xdr:to>
      <xdr:col>81</xdr:col>
      <xdr:colOff>50800</xdr:colOff>
      <xdr:row>83</xdr:row>
      <xdr:rowOff>148589</xdr:rowOff>
    </xdr:to>
    <xdr:cxnSp macro="">
      <xdr:nvCxnSpPr>
        <xdr:cNvPr id="677" name="直線コネクタ 676"/>
        <xdr:cNvCxnSpPr/>
      </xdr:nvCxnSpPr>
      <xdr:spPr>
        <a:xfrm>
          <a:off x="14592300" y="14337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13970</xdr:rowOff>
    </xdr:from>
    <xdr:to>
      <xdr:col>72</xdr:col>
      <xdr:colOff>38100</xdr:colOff>
      <xdr:row>83</xdr:row>
      <xdr:rowOff>115570</xdr:rowOff>
    </xdr:to>
    <xdr:sp macro="" textlink="">
      <xdr:nvSpPr>
        <xdr:cNvPr id="678" name="楕円 677"/>
        <xdr:cNvSpPr/>
      </xdr:nvSpPr>
      <xdr:spPr>
        <a:xfrm>
          <a:off x="13652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64770</xdr:rowOff>
    </xdr:from>
    <xdr:to>
      <xdr:col>76</xdr:col>
      <xdr:colOff>114300</xdr:colOff>
      <xdr:row>83</xdr:row>
      <xdr:rowOff>106680</xdr:rowOff>
    </xdr:to>
    <xdr:cxnSp macro="">
      <xdr:nvCxnSpPr>
        <xdr:cNvPr id="679" name="直線コネクタ 678"/>
        <xdr:cNvCxnSpPr/>
      </xdr:nvCxnSpPr>
      <xdr:spPr>
        <a:xfrm>
          <a:off x="13703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680" name="楕円 679"/>
        <xdr:cNvSpPr/>
      </xdr:nvSpPr>
      <xdr:spPr>
        <a:xfrm>
          <a:off x="12763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22861</xdr:rowOff>
    </xdr:from>
    <xdr:to>
      <xdr:col>71</xdr:col>
      <xdr:colOff>177800</xdr:colOff>
      <xdr:row>83</xdr:row>
      <xdr:rowOff>64770</xdr:rowOff>
    </xdr:to>
    <xdr:cxnSp macro="">
      <xdr:nvCxnSpPr>
        <xdr:cNvPr id="681" name="直線コネクタ 680"/>
        <xdr:cNvCxnSpPr/>
      </xdr:nvCxnSpPr>
      <xdr:spPr>
        <a:xfrm>
          <a:off x="12814300" y="14253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84"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85"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19066</xdr:rowOff>
    </xdr:from>
    <xdr:ext cx="405111" cy="259045"/>
    <xdr:sp macro="" textlink="">
      <xdr:nvSpPr>
        <xdr:cNvPr id="686" name="n_1mainValue【児童館】&#10;有形固定資産減価償却率"/>
        <xdr:cNvSpPr txBox="1"/>
      </xdr:nvSpPr>
      <xdr:spPr>
        <a:xfrm>
          <a:off x="152660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148607</xdr:rowOff>
    </xdr:from>
    <xdr:ext cx="405111" cy="259045"/>
    <xdr:sp macro="" textlink="">
      <xdr:nvSpPr>
        <xdr:cNvPr id="687" name="n_2mainValue【児童館】&#10;有形固定資産減価償却率"/>
        <xdr:cNvSpPr txBox="1"/>
      </xdr:nvSpPr>
      <xdr:spPr>
        <a:xfrm>
          <a:off x="14389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106697</xdr:rowOff>
    </xdr:from>
    <xdr:ext cx="405111" cy="259045"/>
    <xdr:sp macro="" textlink="">
      <xdr:nvSpPr>
        <xdr:cNvPr id="688" name="n_3mainValue【児童館】&#10;有形固定資産減価償却率"/>
        <xdr:cNvSpPr txBox="1"/>
      </xdr:nvSpPr>
      <xdr:spPr>
        <a:xfrm>
          <a:off x="13500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689" name="n_4mainValue【児童館】&#10;有形固定資産減価償却率"/>
        <xdr:cNvSpPr txBox="1"/>
      </xdr:nvSpPr>
      <xdr:spPr>
        <a:xfrm>
          <a:off x="12611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6"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20" name="フローチャート: 判断 719"/>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21" name="フローチャート: 判断 720"/>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7" name="楕円 726"/>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90188</xdr:rowOff>
    </xdr:from>
    <xdr:ext cx="469744" cy="259045"/>
    <xdr:sp macro="" textlink="">
      <xdr:nvSpPr>
        <xdr:cNvPr id="728" name="【児童館】&#10;一人当たり面積該当値テキスト"/>
        <xdr:cNvSpPr txBox="1"/>
      </xdr:nvSpPr>
      <xdr:spPr>
        <a:xfrm>
          <a:off x="22199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29" name="楕円 728"/>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118111</xdr:rowOff>
    </xdr:to>
    <xdr:cxnSp macro="">
      <xdr:nvCxnSpPr>
        <xdr:cNvPr id="730" name="直線コネクタ 729"/>
        <xdr:cNvCxnSpPr/>
      </xdr:nvCxnSpPr>
      <xdr:spPr>
        <a:xfrm>
          <a:off x="21323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31" name="楕円 730"/>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118111</xdr:rowOff>
    </xdr:to>
    <xdr:cxnSp macro="">
      <xdr:nvCxnSpPr>
        <xdr:cNvPr id="732" name="直線コネクタ 731"/>
        <xdr:cNvCxnSpPr/>
      </xdr:nvCxnSpPr>
      <xdr:spPr>
        <a:xfrm>
          <a:off x="20434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3" name="楕円 732"/>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34" name="直線コネクタ 733"/>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5" name="楕円 734"/>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140970</xdr:rowOff>
    </xdr:to>
    <xdr:cxnSp macro="">
      <xdr:nvCxnSpPr>
        <xdr:cNvPr id="736" name="直線コネクタ 735"/>
        <xdr:cNvCxnSpPr/>
      </xdr:nvCxnSpPr>
      <xdr:spPr>
        <a:xfrm flipV="1">
          <a:off x="18656300" y="14348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3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8"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9"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40"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41" name="n_1main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42" name="n_2main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43" name="n_3main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44" name="n_4main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170180</xdr:rowOff>
    </xdr:from>
    <xdr:to>
      <xdr:col>72</xdr:col>
      <xdr:colOff>38100</xdr:colOff>
      <xdr:row>103</xdr:row>
      <xdr:rowOff>100330</xdr:rowOff>
    </xdr:to>
    <xdr:sp macro="" textlink="">
      <xdr:nvSpPr>
        <xdr:cNvPr id="778" name="フローチャート: 判断 777"/>
        <xdr:cNvSpPr/>
      </xdr:nvSpPr>
      <xdr:spPr>
        <a:xfrm>
          <a:off x="13652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158750</xdr:rowOff>
    </xdr:from>
    <xdr:to>
      <xdr:col>67</xdr:col>
      <xdr:colOff>101600</xdr:colOff>
      <xdr:row>103</xdr:row>
      <xdr:rowOff>88900</xdr:rowOff>
    </xdr:to>
    <xdr:sp macro="" textlink="">
      <xdr:nvSpPr>
        <xdr:cNvPr id="779" name="フローチャート: 判断 778"/>
        <xdr:cNvSpPr/>
      </xdr:nvSpPr>
      <xdr:spPr>
        <a:xfrm>
          <a:off x="127635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126364</xdr:rowOff>
    </xdr:from>
    <xdr:to>
      <xdr:col>72</xdr:col>
      <xdr:colOff>38100</xdr:colOff>
      <xdr:row>104</xdr:row>
      <xdr:rowOff>56514</xdr:rowOff>
    </xdr:to>
    <xdr:sp macro="" textlink="">
      <xdr:nvSpPr>
        <xdr:cNvPr id="785" name="楕円 784"/>
        <xdr:cNvSpPr/>
      </xdr:nvSpPr>
      <xdr:spPr>
        <a:xfrm>
          <a:off x="1365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73025</xdr:rowOff>
    </xdr:from>
    <xdr:to>
      <xdr:col>67</xdr:col>
      <xdr:colOff>101600</xdr:colOff>
      <xdr:row>104</xdr:row>
      <xdr:rowOff>3175</xdr:rowOff>
    </xdr:to>
    <xdr:sp macro="" textlink="">
      <xdr:nvSpPr>
        <xdr:cNvPr id="786" name="楕円 785"/>
        <xdr:cNvSpPr/>
      </xdr:nvSpPr>
      <xdr:spPr>
        <a:xfrm>
          <a:off x="12763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123825</xdr:rowOff>
    </xdr:from>
    <xdr:to>
      <xdr:col>71</xdr:col>
      <xdr:colOff>177800</xdr:colOff>
      <xdr:row>104</xdr:row>
      <xdr:rowOff>5714</xdr:rowOff>
    </xdr:to>
    <xdr:cxnSp macro="">
      <xdr:nvCxnSpPr>
        <xdr:cNvPr id="787" name="直線コネクタ 786"/>
        <xdr:cNvCxnSpPr/>
      </xdr:nvCxnSpPr>
      <xdr:spPr>
        <a:xfrm>
          <a:off x="12814300" y="177831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88" name="n_1aveValue【公民館】&#10;有形固定資産減価償却率"/>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89" name="n_2aveValue【公民館】&#10;有形固定資産減価償却率"/>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116857</xdr:rowOff>
    </xdr:from>
    <xdr:ext cx="405111" cy="259045"/>
    <xdr:sp macro="" textlink="">
      <xdr:nvSpPr>
        <xdr:cNvPr id="790" name="n_3aveValue【公民館】&#10;有形固定資産減価償却率"/>
        <xdr:cNvSpPr txBox="1"/>
      </xdr:nvSpPr>
      <xdr:spPr>
        <a:xfrm>
          <a:off x="13500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105427</xdr:rowOff>
    </xdr:from>
    <xdr:ext cx="405111" cy="259045"/>
    <xdr:sp macro="" textlink="">
      <xdr:nvSpPr>
        <xdr:cNvPr id="791" name="n_4aveValue【公民館】&#10;有形固定資産減価償却率"/>
        <xdr:cNvSpPr txBox="1"/>
      </xdr:nvSpPr>
      <xdr:spPr>
        <a:xfrm>
          <a:off x="12611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47641</xdr:rowOff>
    </xdr:from>
    <xdr:ext cx="405111" cy="259045"/>
    <xdr:sp macro="" textlink="">
      <xdr:nvSpPr>
        <xdr:cNvPr id="792" name="n_3mainValue【公民館】&#10;有形固定資産減価償却率"/>
        <xdr:cNvSpPr txBox="1"/>
      </xdr:nvSpPr>
      <xdr:spPr>
        <a:xfrm>
          <a:off x="135007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165752</xdr:rowOff>
    </xdr:from>
    <xdr:ext cx="405111" cy="259045"/>
    <xdr:sp macro="" textlink="">
      <xdr:nvSpPr>
        <xdr:cNvPr id="793" name="n_4mainValue【公民館】&#10;有形固定資産減価償却率"/>
        <xdr:cNvSpPr txBox="1"/>
      </xdr:nvSpPr>
      <xdr:spPr>
        <a:xfrm>
          <a:off x="126117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4" name="直線コネクタ 80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5" name="テキスト ボックス 80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8" name="直線コネクタ 80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09" name="テキスト ボックス 80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13" name="直線コネクタ 812"/>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14"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15" name="直線コネクタ 81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16"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17" name="直線コネクタ 816"/>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18" name="【公民館】&#10;一人当たり面積平均値テキスト"/>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19" name="フローチャート: 判断 818"/>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0" name="フローチャート: 判断 81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21" name="フローチャート: 判断 820"/>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133986</xdr:rowOff>
    </xdr:from>
    <xdr:to>
      <xdr:col>102</xdr:col>
      <xdr:colOff>165100</xdr:colOff>
      <xdr:row>105</xdr:row>
      <xdr:rowOff>64136</xdr:rowOff>
    </xdr:to>
    <xdr:sp macro="" textlink="">
      <xdr:nvSpPr>
        <xdr:cNvPr id="822" name="フローチャート: 判断 821"/>
        <xdr:cNvSpPr/>
      </xdr:nvSpPr>
      <xdr:spPr>
        <a:xfrm>
          <a:off x="19494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145414</xdr:rowOff>
    </xdr:from>
    <xdr:to>
      <xdr:col>98</xdr:col>
      <xdr:colOff>38100</xdr:colOff>
      <xdr:row>105</xdr:row>
      <xdr:rowOff>75564</xdr:rowOff>
    </xdr:to>
    <xdr:sp macro="" textlink="">
      <xdr:nvSpPr>
        <xdr:cNvPr id="823" name="フローチャート: 判断 822"/>
        <xdr:cNvSpPr/>
      </xdr:nvSpPr>
      <xdr:spPr>
        <a:xfrm>
          <a:off x="18605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2539</xdr:rowOff>
    </xdr:from>
    <xdr:to>
      <xdr:col>102</xdr:col>
      <xdr:colOff>165100</xdr:colOff>
      <xdr:row>107</xdr:row>
      <xdr:rowOff>104139</xdr:rowOff>
    </xdr:to>
    <xdr:sp macro="" textlink="">
      <xdr:nvSpPr>
        <xdr:cNvPr id="829" name="楕円 828"/>
        <xdr:cNvSpPr/>
      </xdr:nvSpPr>
      <xdr:spPr>
        <a:xfrm>
          <a:off x="19494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2539</xdr:rowOff>
    </xdr:from>
    <xdr:to>
      <xdr:col>98</xdr:col>
      <xdr:colOff>38100</xdr:colOff>
      <xdr:row>107</xdr:row>
      <xdr:rowOff>104139</xdr:rowOff>
    </xdr:to>
    <xdr:sp macro="" textlink="">
      <xdr:nvSpPr>
        <xdr:cNvPr id="830" name="楕円 829"/>
        <xdr:cNvSpPr/>
      </xdr:nvSpPr>
      <xdr:spPr>
        <a:xfrm>
          <a:off x="18605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53339</xdr:rowOff>
    </xdr:from>
    <xdr:to>
      <xdr:col>102</xdr:col>
      <xdr:colOff>114300</xdr:colOff>
      <xdr:row>107</xdr:row>
      <xdr:rowOff>53339</xdr:rowOff>
    </xdr:to>
    <xdr:cxnSp macro="">
      <xdr:nvCxnSpPr>
        <xdr:cNvPr id="831" name="直線コネクタ 830"/>
        <xdr:cNvCxnSpPr/>
      </xdr:nvCxnSpPr>
      <xdr:spPr>
        <a:xfrm>
          <a:off x="18656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832"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833" name="n_2aveValue【公民館】&#10;一人当たり面積"/>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80663</xdr:rowOff>
    </xdr:from>
    <xdr:ext cx="469744" cy="259045"/>
    <xdr:sp macro="" textlink="">
      <xdr:nvSpPr>
        <xdr:cNvPr id="834" name="n_3aveValue【公民館】&#10;一人当たり面積"/>
        <xdr:cNvSpPr txBox="1"/>
      </xdr:nvSpPr>
      <xdr:spPr>
        <a:xfrm>
          <a:off x="1931042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92091</xdr:rowOff>
    </xdr:from>
    <xdr:ext cx="469744" cy="259045"/>
    <xdr:sp macro="" textlink="">
      <xdr:nvSpPr>
        <xdr:cNvPr id="835" name="n_4aveValue【公民館】&#10;一人当たり面積"/>
        <xdr:cNvSpPr txBox="1"/>
      </xdr:nvSpPr>
      <xdr:spPr>
        <a:xfrm>
          <a:off x="18421427" y="1775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95266</xdr:rowOff>
    </xdr:from>
    <xdr:ext cx="469744" cy="259045"/>
    <xdr:sp macro="" textlink="">
      <xdr:nvSpPr>
        <xdr:cNvPr id="836" name="n_3mainValue【公民館】&#10;一人当たり面積"/>
        <xdr:cNvSpPr txBox="1"/>
      </xdr:nvSpPr>
      <xdr:spPr>
        <a:xfrm>
          <a:off x="19310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95266</xdr:rowOff>
    </xdr:from>
    <xdr:ext cx="469744" cy="259045"/>
    <xdr:sp macro="" textlink="">
      <xdr:nvSpPr>
        <xdr:cNvPr id="837" name="n_4mainValue【公民館】&#10;一人当たり面積"/>
        <xdr:cNvSpPr txBox="1"/>
      </xdr:nvSpPr>
      <xdr:spPr>
        <a:xfrm>
          <a:off x="18421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有形固定資産減価償却率が類似団体内平均値と比較して、特に高くなっている施設は、橋りょう・トンネル、児童館である。また、特に低くなっている施設は、認定こども園・幼稚園・保育所である。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橋りょう・トンネルについては、橋梁長寿命化修繕計画に基づきこれまで点検・補修を進めているが、市内に約</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480</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か所存在する橋りょうの</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改修等</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には多額の費用が必要</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であり、</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時間を要するため、有形固定資産減価償却率が高くなっていると考える。なお、同計画</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は定期的に調査のうえ改定している</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ところであり、調査結果を踏まえ計画的かつ効果的な維持管理に努めていく。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児童館については、建築後約</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年以上経過しており、有形固定資産減価償却率が高くなっているので、今後公共施設等総合管理計画に基づき、計画的な機能更新を進めて行く。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に公立認定こども園整備事業が完了し、保育所・幼稚園の集約化を図ったことから、有形固定資産減価償却率は類似団体内平均値と比較して低くなっている。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673600" y="6151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116840</xdr:rowOff>
    </xdr:from>
    <xdr:to>
      <xdr:col>10</xdr:col>
      <xdr:colOff>165100</xdr:colOff>
      <xdr:row>36</xdr:row>
      <xdr:rowOff>46990</xdr:rowOff>
    </xdr:to>
    <xdr:sp macro="" textlink="">
      <xdr:nvSpPr>
        <xdr:cNvPr id="66" name="フローチャート: 判断 65"/>
        <xdr:cNvSpPr/>
      </xdr:nvSpPr>
      <xdr:spPr>
        <a:xfrm>
          <a:off x="1968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15875</xdr:rowOff>
    </xdr:from>
    <xdr:to>
      <xdr:col>24</xdr:col>
      <xdr:colOff>114300</xdr:colOff>
      <xdr:row>34</xdr:row>
      <xdr:rowOff>117475</xdr:rowOff>
    </xdr:to>
    <xdr:sp macro="" textlink="">
      <xdr:nvSpPr>
        <xdr:cNvPr id="73" name="楕円 72"/>
        <xdr:cNvSpPr/>
      </xdr:nvSpPr>
      <xdr:spPr>
        <a:xfrm>
          <a:off x="4584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38752</xdr:rowOff>
    </xdr:from>
    <xdr:ext cx="405111" cy="259045"/>
    <xdr:sp macro="" textlink="">
      <xdr:nvSpPr>
        <xdr:cNvPr id="74" name="【図書館】&#10;有形固定資産減価償却率該当値テキスト"/>
        <xdr:cNvSpPr txBox="1"/>
      </xdr:nvSpPr>
      <xdr:spPr>
        <a:xfrm>
          <a:off x="4673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149225</xdr:rowOff>
    </xdr:from>
    <xdr:to>
      <xdr:col>20</xdr:col>
      <xdr:colOff>38100</xdr:colOff>
      <xdr:row>34</xdr:row>
      <xdr:rowOff>79375</xdr:rowOff>
    </xdr:to>
    <xdr:sp macro="" textlink="">
      <xdr:nvSpPr>
        <xdr:cNvPr id="75" name="楕円 74"/>
        <xdr:cNvSpPr/>
      </xdr:nvSpPr>
      <xdr:spPr>
        <a:xfrm>
          <a:off x="3746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28575</xdr:rowOff>
    </xdr:from>
    <xdr:to>
      <xdr:col>24</xdr:col>
      <xdr:colOff>63500</xdr:colOff>
      <xdr:row>34</xdr:row>
      <xdr:rowOff>66675</xdr:rowOff>
    </xdr:to>
    <xdr:cxnSp macro="">
      <xdr:nvCxnSpPr>
        <xdr:cNvPr id="76" name="直線コネクタ 75"/>
        <xdr:cNvCxnSpPr/>
      </xdr:nvCxnSpPr>
      <xdr:spPr>
        <a:xfrm>
          <a:off x="3797300" y="5857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109220</xdr:rowOff>
    </xdr:from>
    <xdr:to>
      <xdr:col>15</xdr:col>
      <xdr:colOff>101600</xdr:colOff>
      <xdr:row>34</xdr:row>
      <xdr:rowOff>39370</xdr:rowOff>
    </xdr:to>
    <xdr:sp macro="" textlink="">
      <xdr:nvSpPr>
        <xdr:cNvPr id="77" name="楕円 76"/>
        <xdr:cNvSpPr/>
      </xdr:nvSpPr>
      <xdr:spPr>
        <a:xfrm>
          <a:off x="2857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160020</xdr:rowOff>
    </xdr:from>
    <xdr:to>
      <xdr:col>19</xdr:col>
      <xdr:colOff>177800</xdr:colOff>
      <xdr:row>34</xdr:row>
      <xdr:rowOff>28575</xdr:rowOff>
    </xdr:to>
    <xdr:cxnSp macro="">
      <xdr:nvCxnSpPr>
        <xdr:cNvPr id="78" name="直線コネクタ 77"/>
        <xdr:cNvCxnSpPr/>
      </xdr:nvCxnSpPr>
      <xdr:spPr>
        <a:xfrm>
          <a:off x="2908300" y="58178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69215</xdr:rowOff>
    </xdr:from>
    <xdr:to>
      <xdr:col>10</xdr:col>
      <xdr:colOff>165100</xdr:colOff>
      <xdr:row>33</xdr:row>
      <xdr:rowOff>170815</xdr:rowOff>
    </xdr:to>
    <xdr:sp macro="" textlink="">
      <xdr:nvSpPr>
        <xdr:cNvPr id="79" name="楕円 78"/>
        <xdr:cNvSpPr/>
      </xdr:nvSpPr>
      <xdr:spPr>
        <a:xfrm>
          <a:off x="1968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120015</xdr:rowOff>
    </xdr:from>
    <xdr:to>
      <xdr:col>15</xdr:col>
      <xdr:colOff>50800</xdr:colOff>
      <xdr:row>33</xdr:row>
      <xdr:rowOff>160020</xdr:rowOff>
    </xdr:to>
    <xdr:cxnSp macro="">
      <xdr:nvCxnSpPr>
        <xdr:cNvPr id="80" name="直線コネクタ 79"/>
        <xdr:cNvCxnSpPr/>
      </xdr:nvCxnSpPr>
      <xdr:spPr>
        <a:xfrm>
          <a:off x="2019300" y="5777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31115</xdr:rowOff>
    </xdr:from>
    <xdr:to>
      <xdr:col>6</xdr:col>
      <xdr:colOff>38100</xdr:colOff>
      <xdr:row>33</xdr:row>
      <xdr:rowOff>132715</xdr:rowOff>
    </xdr:to>
    <xdr:sp macro="" textlink="">
      <xdr:nvSpPr>
        <xdr:cNvPr id="81" name="楕円 80"/>
        <xdr:cNvSpPr/>
      </xdr:nvSpPr>
      <xdr:spPr>
        <a:xfrm>
          <a:off x="10795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81915</xdr:rowOff>
    </xdr:from>
    <xdr:to>
      <xdr:col>10</xdr:col>
      <xdr:colOff>114300</xdr:colOff>
      <xdr:row>33</xdr:row>
      <xdr:rowOff>120015</xdr:rowOff>
    </xdr:to>
    <xdr:cxnSp macro="">
      <xdr:nvCxnSpPr>
        <xdr:cNvPr id="82" name="直線コネクタ 81"/>
        <xdr:cNvCxnSpPr/>
      </xdr:nvCxnSpPr>
      <xdr:spPr>
        <a:xfrm>
          <a:off x="1130300" y="57397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38117</xdr:rowOff>
    </xdr:from>
    <xdr:ext cx="405111" cy="259045"/>
    <xdr:sp macro="" textlink="">
      <xdr:nvSpPr>
        <xdr:cNvPr id="85" name="n_3aveValue【図書館】&#10;有形固定資産減価償却率"/>
        <xdr:cNvSpPr txBox="1"/>
      </xdr:nvSpPr>
      <xdr:spPr>
        <a:xfrm>
          <a:off x="1816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927744" y="617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95902</xdr:rowOff>
    </xdr:from>
    <xdr:ext cx="405111" cy="259045"/>
    <xdr:sp macro="" textlink="">
      <xdr:nvSpPr>
        <xdr:cNvPr id="87" name="n_1mainValue【図書館】&#10;有形固定資産減価償却率"/>
        <xdr:cNvSpPr txBox="1"/>
      </xdr:nvSpPr>
      <xdr:spPr>
        <a:xfrm>
          <a:off x="358204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55897</xdr:rowOff>
    </xdr:from>
    <xdr:ext cx="405111" cy="259045"/>
    <xdr:sp macro="" textlink="">
      <xdr:nvSpPr>
        <xdr:cNvPr id="88" name="n_2mainValue【図書館】&#10;有形固定資産減価償却率"/>
        <xdr:cNvSpPr txBox="1"/>
      </xdr:nvSpPr>
      <xdr:spPr>
        <a:xfrm>
          <a:off x="2705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15892</xdr:rowOff>
    </xdr:from>
    <xdr:ext cx="405111" cy="259045"/>
    <xdr:sp macro="" textlink="">
      <xdr:nvSpPr>
        <xdr:cNvPr id="89" name="n_3mainValue【図書館】&#10;有形固定資産減価償却率"/>
        <xdr:cNvSpPr txBox="1"/>
      </xdr:nvSpPr>
      <xdr:spPr>
        <a:xfrm>
          <a:off x="18167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149242</xdr:rowOff>
    </xdr:from>
    <xdr:ext cx="405111" cy="259045"/>
    <xdr:sp macro="" textlink="">
      <xdr:nvSpPr>
        <xdr:cNvPr id="90" name="n_4mainValue【図書館】&#10;有形固定資産減価償却率"/>
        <xdr:cNvSpPr txBox="1"/>
      </xdr:nvSpPr>
      <xdr:spPr>
        <a:xfrm>
          <a:off x="927744" y="54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1" name="フローチャート: 判断 120"/>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2" name="フローチャート: 判断 121"/>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0"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72407</xdr:rowOff>
    </xdr:from>
    <xdr:ext cx="469744" cy="259045"/>
    <xdr:sp macro="" textlink="">
      <xdr:nvSpPr>
        <xdr:cNvPr id="141" name="n_4aveValue【図書館】&#10;一人当たり面積"/>
        <xdr:cNvSpPr txBox="1"/>
      </xdr:nvSpPr>
      <xdr:spPr>
        <a:xfrm>
          <a:off x="6737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79" name="フローチャート: 判断 178"/>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0" name="フローチャート: 判断 179"/>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6" name="楕円 185"/>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87"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88" name="楕円 187"/>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135255</xdr:rowOff>
    </xdr:from>
    <xdr:to>
      <xdr:col>24</xdr:col>
      <xdr:colOff>63500</xdr:colOff>
      <xdr:row>59</xdr:row>
      <xdr:rowOff>7620</xdr:rowOff>
    </xdr:to>
    <xdr:cxnSp macro="">
      <xdr:nvCxnSpPr>
        <xdr:cNvPr id="189" name="直線コネクタ 188"/>
        <xdr:cNvCxnSpPr/>
      </xdr:nvCxnSpPr>
      <xdr:spPr>
        <a:xfrm>
          <a:off x="3797300" y="100793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42545</xdr:rowOff>
    </xdr:from>
    <xdr:to>
      <xdr:col>15</xdr:col>
      <xdr:colOff>101600</xdr:colOff>
      <xdr:row>58</xdr:row>
      <xdr:rowOff>144145</xdr:rowOff>
    </xdr:to>
    <xdr:sp macro="" textlink="">
      <xdr:nvSpPr>
        <xdr:cNvPr id="190" name="楕円 189"/>
        <xdr:cNvSpPr/>
      </xdr:nvSpPr>
      <xdr:spPr>
        <a:xfrm>
          <a:off x="2857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93345</xdr:rowOff>
    </xdr:from>
    <xdr:to>
      <xdr:col>19</xdr:col>
      <xdr:colOff>177800</xdr:colOff>
      <xdr:row>58</xdr:row>
      <xdr:rowOff>135255</xdr:rowOff>
    </xdr:to>
    <xdr:cxnSp macro="">
      <xdr:nvCxnSpPr>
        <xdr:cNvPr id="191" name="直線コネクタ 190"/>
        <xdr:cNvCxnSpPr/>
      </xdr:nvCxnSpPr>
      <xdr:spPr>
        <a:xfrm>
          <a:off x="2908300" y="100374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xdr:rowOff>
    </xdr:from>
    <xdr:to>
      <xdr:col>10</xdr:col>
      <xdr:colOff>165100</xdr:colOff>
      <xdr:row>58</xdr:row>
      <xdr:rowOff>104140</xdr:rowOff>
    </xdr:to>
    <xdr:sp macro="" textlink="">
      <xdr:nvSpPr>
        <xdr:cNvPr id="192" name="楕円 191"/>
        <xdr:cNvSpPr/>
      </xdr:nvSpPr>
      <xdr:spPr>
        <a:xfrm>
          <a:off x="196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53340</xdr:rowOff>
    </xdr:from>
    <xdr:to>
      <xdr:col>15</xdr:col>
      <xdr:colOff>50800</xdr:colOff>
      <xdr:row>58</xdr:row>
      <xdr:rowOff>93345</xdr:rowOff>
    </xdr:to>
    <xdr:cxnSp macro="">
      <xdr:nvCxnSpPr>
        <xdr:cNvPr id="193" name="直線コネクタ 192"/>
        <xdr:cNvCxnSpPr/>
      </xdr:nvCxnSpPr>
      <xdr:spPr>
        <a:xfrm>
          <a:off x="2019300" y="9997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194" name="楕円 193"/>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11430</xdr:rowOff>
    </xdr:from>
    <xdr:to>
      <xdr:col>10</xdr:col>
      <xdr:colOff>114300</xdr:colOff>
      <xdr:row>58</xdr:row>
      <xdr:rowOff>53340</xdr:rowOff>
    </xdr:to>
    <xdr:cxnSp macro="">
      <xdr:nvCxnSpPr>
        <xdr:cNvPr id="195" name="直線コネクタ 194"/>
        <xdr:cNvCxnSpPr/>
      </xdr:nvCxnSpPr>
      <xdr:spPr>
        <a:xfrm>
          <a:off x="1130300" y="9955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57167</xdr:rowOff>
    </xdr:from>
    <xdr:ext cx="405111" cy="259045"/>
    <xdr:sp macro="" textlink="">
      <xdr:nvSpPr>
        <xdr:cNvPr id="198" name="n_3aveValue【体育館・プール】&#10;有形固定資産減価償却率"/>
        <xdr:cNvSpPr txBox="1"/>
      </xdr:nvSpPr>
      <xdr:spPr>
        <a:xfrm>
          <a:off x="1816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49547</xdr:rowOff>
    </xdr:from>
    <xdr:ext cx="405111" cy="259045"/>
    <xdr:sp macro="" textlink="">
      <xdr:nvSpPr>
        <xdr:cNvPr id="199" name="n_4aveValue【体育館・プール】&#10;有形固定資産減価償却率"/>
        <xdr:cNvSpPr txBox="1"/>
      </xdr:nvSpPr>
      <xdr:spPr>
        <a:xfrm>
          <a:off x="9277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0" name="n_1mainValue【体育館・プー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201" name="n_2mainValue【体育館・プー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120667</xdr:rowOff>
    </xdr:from>
    <xdr:ext cx="405111" cy="259045"/>
    <xdr:sp macro="" textlink="">
      <xdr:nvSpPr>
        <xdr:cNvPr id="202" name="n_3mainValue【体育館・プール】&#10;有形固定資産減価償却率"/>
        <xdr:cNvSpPr txBox="1"/>
      </xdr:nvSpPr>
      <xdr:spPr>
        <a:xfrm>
          <a:off x="181674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203" name="n_4mainValue【体育館・プール】&#10;有形固定資産減価償却率"/>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xdr:rowOff>
    </xdr:from>
    <xdr:to>
      <xdr:col>41</xdr:col>
      <xdr:colOff>101600</xdr:colOff>
      <xdr:row>62</xdr:row>
      <xdr:rowOff>107950</xdr:rowOff>
    </xdr:to>
    <xdr:sp macro="" textlink="">
      <xdr:nvSpPr>
        <xdr:cNvPr id="234" name="フローチャート: 判断 233"/>
        <xdr:cNvSpPr/>
      </xdr:nvSpPr>
      <xdr:spPr>
        <a:xfrm>
          <a:off x="7810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20066</xdr:rowOff>
    </xdr:from>
    <xdr:to>
      <xdr:col>36</xdr:col>
      <xdr:colOff>165100</xdr:colOff>
      <xdr:row>62</xdr:row>
      <xdr:rowOff>121666</xdr:rowOff>
    </xdr:to>
    <xdr:sp macro="" textlink="">
      <xdr:nvSpPr>
        <xdr:cNvPr id="235" name="フローチャート: 判断 234"/>
        <xdr:cNvSpPr/>
      </xdr:nvSpPr>
      <xdr:spPr>
        <a:xfrm>
          <a:off x="6921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102362</xdr:rowOff>
    </xdr:from>
    <xdr:to>
      <xdr:col>55</xdr:col>
      <xdr:colOff>50800</xdr:colOff>
      <xdr:row>63</xdr:row>
      <xdr:rowOff>32512</xdr:rowOff>
    </xdr:to>
    <xdr:sp macro="" textlink="">
      <xdr:nvSpPr>
        <xdr:cNvPr id="241" name="楕円 240"/>
        <xdr:cNvSpPr/>
      </xdr:nvSpPr>
      <xdr:spPr>
        <a:xfrm>
          <a:off x="10426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80789</xdr:rowOff>
    </xdr:from>
    <xdr:ext cx="469744" cy="259045"/>
    <xdr:sp macro="" textlink="">
      <xdr:nvSpPr>
        <xdr:cNvPr id="242" name="【体育館・プール】&#10;一人当たり面積該当値テキスト"/>
        <xdr:cNvSpPr txBox="1"/>
      </xdr:nvSpPr>
      <xdr:spPr>
        <a:xfrm>
          <a:off x="10515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102362</xdr:rowOff>
    </xdr:from>
    <xdr:to>
      <xdr:col>50</xdr:col>
      <xdr:colOff>165100</xdr:colOff>
      <xdr:row>63</xdr:row>
      <xdr:rowOff>32512</xdr:rowOff>
    </xdr:to>
    <xdr:sp macro="" textlink="">
      <xdr:nvSpPr>
        <xdr:cNvPr id="243" name="楕円 242"/>
        <xdr:cNvSpPr/>
      </xdr:nvSpPr>
      <xdr:spPr>
        <a:xfrm>
          <a:off x="9588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153162</xdr:rowOff>
    </xdr:from>
    <xdr:to>
      <xdr:col>55</xdr:col>
      <xdr:colOff>0</xdr:colOff>
      <xdr:row>62</xdr:row>
      <xdr:rowOff>153162</xdr:rowOff>
    </xdr:to>
    <xdr:cxnSp macro="">
      <xdr:nvCxnSpPr>
        <xdr:cNvPr id="244" name="直線コネクタ 243"/>
        <xdr:cNvCxnSpPr/>
      </xdr:nvCxnSpPr>
      <xdr:spPr>
        <a:xfrm>
          <a:off x="9639300" y="10783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102362</xdr:rowOff>
    </xdr:from>
    <xdr:to>
      <xdr:col>46</xdr:col>
      <xdr:colOff>38100</xdr:colOff>
      <xdr:row>63</xdr:row>
      <xdr:rowOff>32512</xdr:rowOff>
    </xdr:to>
    <xdr:sp macro="" textlink="">
      <xdr:nvSpPr>
        <xdr:cNvPr id="245" name="楕円 244"/>
        <xdr:cNvSpPr/>
      </xdr:nvSpPr>
      <xdr:spPr>
        <a:xfrm>
          <a:off x="8699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153162</xdr:rowOff>
    </xdr:from>
    <xdr:to>
      <xdr:col>50</xdr:col>
      <xdr:colOff>114300</xdr:colOff>
      <xdr:row>62</xdr:row>
      <xdr:rowOff>153162</xdr:rowOff>
    </xdr:to>
    <xdr:cxnSp macro="">
      <xdr:nvCxnSpPr>
        <xdr:cNvPr id="246" name="直線コネクタ 245"/>
        <xdr:cNvCxnSpPr/>
      </xdr:nvCxnSpPr>
      <xdr:spPr>
        <a:xfrm>
          <a:off x="8750300" y="10783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47" name="楕円 246"/>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153162</xdr:rowOff>
    </xdr:from>
    <xdr:to>
      <xdr:col>45</xdr:col>
      <xdr:colOff>177800</xdr:colOff>
      <xdr:row>62</xdr:row>
      <xdr:rowOff>155448</xdr:rowOff>
    </xdr:to>
    <xdr:cxnSp macro="">
      <xdr:nvCxnSpPr>
        <xdr:cNvPr id="248" name="直線コネクタ 247"/>
        <xdr:cNvCxnSpPr/>
      </xdr:nvCxnSpPr>
      <xdr:spPr>
        <a:xfrm flipV="1">
          <a:off x="7861300" y="107830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104648</xdr:rowOff>
    </xdr:from>
    <xdr:to>
      <xdr:col>36</xdr:col>
      <xdr:colOff>165100</xdr:colOff>
      <xdr:row>63</xdr:row>
      <xdr:rowOff>34798</xdr:rowOff>
    </xdr:to>
    <xdr:sp macro="" textlink="">
      <xdr:nvSpPr>
        <xdr:cNvPr id="249" name="楕円 248"/>
        <xdr:cNvSpPr/>
      </xdr:nvSpPr>
      <xdr:spPr>
        <a:xfrm>
          <a:off x="6921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155448</xdr:rowOff>
    </xdr:from>
    <xdr:to>
      <xdr:col>41</xdr:col>
      <xdr:colOff>50800</xdr:colOff>
      <xdr:row>62</xdr:row>
      <xdr:rowOff>155448</xdr:rowOff>
    </xdr:to>
    <xdr:cxnSp macro="">
      <xdr:nvCxnSpPr>
        <xdr:cNvPr id="250" name="直線コネクタ 249"/>
        <xdr:cNvCxnSpPr/>
      </xdr:nvCxnSpPr>
      <xdr:spPr>
        <a:xfrm>
          <a:off x="6972300" y="1078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124477</xdr:rowOff>
    </xdr:from>
    <xdr:ext cx="469744" cy="259045"/>
    <xdr:sp macro="" textlink="">
      <xdr:nvSpPr>
        <xdr:cNvPr id="253" name="n_3aveValue【体育館・プール】&#10;一人当たり面積"/>
        <xdr:cNvSpPr txBox="1"/>
      </xdr:nvSpPr>
      <xdr:spPr>
        <a:xfrm>
          <a:off x="7626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138193</xdr:rowOff>
    </xdr:from>
    <xdr:ext cx="469744" cy="259045"/>
    <xdr:sp macro="" textlink="">
      <xdr:nvSpPr>
        <xdr:cNvPr id="254" name="n_4aveValue【体育館・プール】&#10;一人当たり面積"/>
        <xdr:cNvSpPr txBox="1"/>
      </xdr:nvSpPr>
      <xdr:spPr>
        <a:xfrm>
          <a:off x="6737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23639</xdr:rowOff>
    </xdr:from>
    <xdr:ext cx="469744" cy="259045"/>
    <xdr:sp macro="" textlink="">
      <xdr:nvSpPr>
        <xdr:cNvPr id="255" name="n_1mainValue【体育館・プール】&#10;一人当たり面積"/>
        <xdr:cNvSpPr txBox="1"/>
      </xdr:nvSpPr>
      <xdr:spPr>
        <a:xfrm>
          <a:off x="93917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23639</xdr:rowOff>
    </xdr:from>
    <xdr:ext cx="469744" cy="259045"/>
    <xdr:sp macro="" textlink="">
      <xdr:nvSpPr>
        <xdr:cNvPr id="256" name="n_2mainValue【体育館・プール】&#10;一人当たり面積"/>
        <xdr:cNvSpPr txBox="1"/>
      </xdr:nvSpPr>
      <xdr:spPr>
        <a:xfrm>
          <a:off x="8515427" y="1082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25925</xdr:rowOff>
    </xdr:from>
    <xdr:ext cx="469744" cy="259045"/>
    <xdr:sp macro="" textlink="">
      <xdr:nvSpPr>
        <xdr:cNvPr id="257" name="n_3mainValue【体育館・プール】&#10;一人当たり面積"/>
        <xdr:cNvSpPr txBox="1"/>
      </xdr:nvSpPr>
      <xdr:spPr>
        <a:xfrm>
          <a:off x="7626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25925</xdr:rowOff>
    </xdr:from>
    <xdr:ext cx="469744" cy="259045"/>
    <xdr:sp macro="" textlink="">
      <xdr:nvSpPr>
        <xdr:cNvPr id="258" name="n_4mainValue【体育館・プール】&#10;一人当たり面積"/>
        <xdr:cNvSpPr txBox="1"/>
      </xdr:nvSpPr>
      <xdr:spPr>
        <a:xfrm>
          <a:off x="6737427" y="1082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37592</xdr:rowOff>
    </xdr:from>
    <xdr:to>
      <xdr:col>10</xdr:col>
      <xdr:colOff>165100</xdr:colOff>
      <xdr:row>79</xdr:row>
      <xdr:rowOff>139192</xdr:rowOff>
    </xdr:to>
    <xdr:sp macro="" textlink="">
      <xdr:nvSpPr>
        <xdr:cNvPr id="290" name="フローチャート: 判断 289"/>
        <xdr:cNvSpPr/>
      </xdr:nvSpPr>
      <xdr:spPr>
        <a:xfrm>
          <a:off x="1968500" y="135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167894</xdr:rowOff>
    </xdr:from>
    <xdr:to>
      <xdr:col>6</xdr:col>
      <xdr:colOff>38100</xdr:colOff>
      <xdr:row>79</xdr:row>
      <xdr:rowOff>98044</xdr:rowOff>
    </xdr:to>
    <xdr:sp macro="" textlink="">
      <xdr:nvSpPr>
        <xdr:cNvPr id="291" name="フローチャート: 判断 290"/>
        <xdr:cNvSpPr/>
      </xdr:nvSpPr>
      <xdr:spPr>
        <a:xfrm>
          <a:off x="1079500" y="135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99313</xdr:rowOff>
    </xdr:from>
    <xdr:to>
      <xdr:col>24</xdr:col>
      <xdr:colOff>114300</xdr:colOff>
      <xdr:row>81</xdr:row>
      <xdr:rowOff>29463</xdr:rowOff>
    </xdr:to>
    <xdr:sp macro="" textlink="">
      <xdr:nvSpPr>
        <xdr:cNvPr id="297" name="楕円 296"/>
        <xdr:cNvSpPr/>
      </xdr:nvSpPr>
      <xdr:spPr>
        <a:xfrm>
          <a:off x="4584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77740</xdr:rowOff>
    </xdr:from>
    <xdr:ext cx="405111" cy="259045"/>
    <xdr:sp macro="" textlink="">
      <xdr:nvSpPr>
        <xdr:cNvPr id="298" name="【福祉施設】&#10;有形固定資産減価償却率該当値テキスト"/>
        <xdr:cNvSpPr txBox="1"/>
      </xdr:nvSpPr>
      <xdr:spPr>
        <a:xfrm>
          <a:off x="4673600"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19304</xdr:rowOff>
    </xdr:from>
    <xdr:to>
      <xdr:col>20</xdr:col>
      <xdr:colOff>38100</xdr:colOff>
      <xdr:row>80</xdr:row>
      <xdr:rowOff>120904</xdr:rowOff>
    </xdr:to>
    <xdr:sp macro="" textlink="">
      <xdr:nvSpPr>
        <xdr:cNvPr id="299" name="楕円 298"/>
        <xdr:cNvSpPr/>
      </xdr:nvSpPr>
      <xdr:spPr>
        <a:xfrm>
          <a:off x="3746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70104</xdr:rowOff>
    </xdr:from>
    <xdr:to>
      <xdr:col>24</xdr:col>
      <xdr:colOff>63500</xdr:colOff>
      <xdr:row>80</xdr:row>
      <xdr:rowOff>150113</xdr:rowOff>
    </xdr:to>
    <xdr:cxnSp macro="">
      <xdr:nvCxnSpPr>
        <xdr:cNvPr id="300" name="直線コネクタ 299"/>
        <xdr:cNvCxnSpPr/>
      </xdr:nvCxnSpPr>
      <xdr:spPr>
        <a:xfrm>
          <a:off x="3797300" y="13786104"/>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5587</xdr:rowOff>
    </xdr:from>
    <xdr:to>
      <xdr:col>15</xdr:col>
      <xdr:colOff>101600</xdr:colOff>
      <xdr:row>80</xdr:row>
      <xdr:rowOff>107187</xdr:rowOff>
    </xdr:to>
    <xdr:sp macro="" textlink="">
      <xdr:nvSpPr>
        <xdr:cNvPr id="301" name="楕円 300"/>
        <xdr:cNvSpPr/>
      </xdr:nvSpPr>
      <xdr:spPr>
        <a:xfrm>
          <a:off x="2857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56387</xdr:rowOff>
    </xdr:from>
    <xdr:to>
      <xdr:col>19</xdr:col>
      <xdr:colOff>177800</xdr:colOff>
      <xdr:row>80</xdr:row>
      <xdr:rowOff>70104</xdr:rowOff>
    </xdr:to>
    <xdr:cxnSp macro="">
      <xdr:nvCxnSpPr>
        <xdr:cNvPr id="302" name="直線コネクタ 301"/>
        <xdr:cNvCxnSpPr/>
      </xdr:nvCxnSpPr>
      <xdr:spPr>
        <a:xfrm>
          <a:off x="2908300" y="137723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145035</xdr:rowOff>
    </xdr:from>
    <xdr:to>
      <xdr:col>10</xdr:col>
      <xdr:colOff>165100</xdr:colOff>
      <xdr:row>80</xdr:row>
      <xdr:rowOff>75185</xdr:rowOff>
    </xdr:to>
    <xdr:sp macro="" textlink="">
      <xdr:nvSpPr>
        <xdr:cNvPr id="303" name="楕円 302"/>
        <xdr:cNvSpPr/>
      </xdr:nvSpPr>
      <xdr:spPr>
        <a:xfrm>
          <a:off x="1968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24385</xdr:rowOff>
    </xdr:from>
    <xdr:to>
      <xdr:col>15</xdr:col>
      <xdr:colOff>50800</xdr:colOff>
      <xdr:row>80</xdr:row>
      <xdr:rowOff>56387</xdr:rowOff>
    </xdr:to>
    <xdr:cxnSp macro="">
      <xdr:nvCxnSpPr>
        <xdr:cNvPr id="304" name="直線コネクタ 303"/>
        <xdr:cNvCxnSpPr/>
      </xdr:nvCxnSpPr>
      <xdr:spPr>
        <a:xfrm>
          <a:off x="2019300" y="137403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97028</xdr:rowOff>
    </xdr:from>
    <xdr:to>
      <xdr:col>6</xdr:col>
      <xdr:colOff>38100</xdr:colOff>
      <xdr:row>80</xdr:row>
      <xdr:rowOff>27178</xdr:rowOff>
    </xdr:to>
    <xdr:sp macro="" textlink="">
      <xdr:nvSpPr>
        <xdr:cNvPr id="305" name="楕円 304"/>
        <xdr:cNvSpPr/>
      </xdr:nvSpPr>
      <xdr:spPr>
        <a:xfrm>
          <a:off x="1079500" y="1364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147828</xdr:rowOff>
    </xdr:from>
    <xdr:to>
      <xdr:col>10</xdr:col>
      <xdr:colOff>114300</xdr:colOff>
      <xdr:row>80</xdr:row>
      <xdr:rowOff>24385</xdr:rowOff>
    </xdr:to>
    <xdr:cxnSp macro="">
      <xdr:nvCxnSpPr>
        <xdr:cNvPr id="306" name="直線コネクタ 305"/>
        <xdr:cNvCxnSpPr/>
      </xdr:nvCxnSpPr>
      <xdr:spPr>
        <a:xfrm>
          <a:off x="1130300" y="13692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155719</xdr:rowOff>
    </xdr:from>
    <xdr:ext cx="405111" cy="259045"/>
    <xdr:sp macro="" textlink="">
      <xdr:nvSpPr>
        <xdr:cNvPr id="309" name="n_3aveValue【福祉施設】&#10;有形固定資産減価償却率"/>
        <xdr:cNvSpPr txBox="1"/>
      </xdr:nvSpPr>
      <xdr:spPr>
        <a:xfrm>
          <a:off x="1816744" y="1335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114571</xdr:rowOff>
    </xdr:from>
    <xdr:ext cx="405111" cy="259045"/>
    <xdr:sp macro="" textlink="">
      <xdr:nvSpPr>
        <xdr:cNvPr id="310" name="n_4aveValue【福祉施設】&#10;有形固定資産減価償却率"/>
        <xdr:cNvSpPr txBox="1"/>
      </xdr:nvSpPr>
      <xdr:spPr>
        <a:xfrm>
          <a:off x="9277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112031</xdr:rowOff>
    </xdr:from>
    <xdr:ext cx="405111" cy="259045"/>
    <xdr:sp macro="" textlink="">
      <xdr:nvSpPr>
        <xdr:cNvPr id="311" name="n_1mainValue【福祉施設】&#10;有形固定資産減価償却率"/>
        <xdr:cNvSpPr txBox="1"/>
      </xdr:nvSpPr>
      <xdr:spPr>
        <a:xfrm>
          <a:off x="3582044" y="138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98314</xdr:rowOff>
    </xdr:from>
    <xdr:ext cx="405111" cy="259045"/>
    <xdr:sp macro="" textlink="">
      <xdr:nvSpPr>
        <xdr:cNvPr id="312" name="n_2mainValue【福祉施設】&#10;有形固定資産減価償却率"/>
        <xdr:cNvSpPr txBox="1"/>
      </xdr:nvSpPr>
      <xdr:spPr>
        <a:xfrm>
          <a:off x="2705744" y="1381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13" name="n_3mainValue【福祉施設】&#10;有形固定資産減価償却率"/>
        <xdr:cNvSpPr txBox="1"/>
      </xdr:nvSpPr>
      <xdr:spPr>
        <a:xfrm>
          <a:off x="1816744" y="137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18305</xdr:rowOff>
    </xdr:from>
    <xdr:ext cx="405111" cy="259045"/>
    <xdr:sp macro="" textlink="">
      <xdr:nvSpPr>
        <xdr:cNvPr id="314" name="n_4mainValue【福祉施設】&#10;有形固定資産減価償却率"/>
        <xdr:cNvSpPr txBox="1"/>
      </xdr:nvSpPr>
      <xdr:spPr>
        <a:xfrm>
          <a:off x="927744" y="1373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45" name="【福祉施設】&#10;一人当たり面積平均値テキスト"/>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33564</xdr:rowOff>
    </xdr:from>
    <xdr:to>
      <xdr:col>36</xdr:col>
      <xdr:colOff>165100</xdr:colOff>
      <xdr:row>83</xdr:row>
      <xdr:rowOff>135164</xdr:rowOff>
    </xdr:to>
    <xdr:sp macro="" textlink="">
      <xdr:nvSpPr>
        <xdr:cNvPr id="350" name="フローチャート: 判断 349"/>
        <xdr:cNvSpPr/>
      </xdr:nvSpPr>
      <xdr:spPr>
        <a:xfrm>
          <a:off x="6921500" y="1426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19957</xdr:rowOff>
    </xdr:from>
    <xdr:to>
      <xdr:col>55</xdr:col>
      <xdr:colOff>50800</xdr:colOff>
      <xdr:row>82</xdr:row>
      <xdr:rowOff>121557</xdr:rowOff>
    </xdr:to>
    <xdr:sp macro="" textlink="">
      <xdr:nvSpPr>
        <xdr:cNvPr id="356" name="楕円 355"/>
        <xdr:cNvSpPr/>
      </xdr:nvSpPr>
      <xdr:spPr>
        <a:xfrm>
          <a:off x="10426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42834</xdr:rowOff>
    </xdr:from>
    <xdr:ext cx="469744" cy="259045"/>
    <xdr:sp macro="" textlink="">
      <xdr:nvSpPr>
        <xdr:cNvPr id="357" name="【福祉施設】&#10;一人当たり面積該当値テキスト"/>
        <xdr:cNvSpPr txBox="1"/>
      </xdr:nvSpPr>
      <xdr:spPr>
        <a:xfrm>
          <a:off x="10515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30843</xdr:rowOff>
    </xdr:from>
    <xdr:to>
      <xdr:col>50</xdr:col>
      <xdr:colOff>165100</xdr:colOff>
      <xdr:row>82</xdr:row>
      <xdr:rowOff>132443</xdr:rowOff>
    </xdr:to>
    <xdr:sp macro="" textlink="">
      <xdr:nvSpPr>
        <xdr:cNvPr id="358" name="楕円 357"/>
        <xdr:cNvSpPr/>
      </xdr:nvSpPr>
      <xdr:spPr>
        <a:xfrm>
          <a:off x="9588500" y="140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70757</xdr:rowOff>
    </xdr:from>
    <xdr:to>
      <xdr:col>55</xdr:col>
      <xdr:colOff>0</xdr:colOff>
      <xdr:row>82</xdr:row>
      <xdr:rowOff>81643</xdr:rowOff>
    </xdr:to>
    <xdr:cxnSp macro="">
      <xdr:nvCxnSpPr>
        <xdr:cNvPr id="359" name="直線コネクタ 358"/>
        <xdr:cNvCxnSpPr/>
      </xdr:nvCxnSpPr>
      <xdr:spPr>
        <a:xfrm flipV="1">
          <a:off x="9639300" y="141296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74386</xdr:rowOff>
    </xdr:from>
    <xdr:to>
      <xdr:col>46</xdr:col>
      <xdr:colOff>38100</xdr:colOff>
      <xdr:row>83</xdr:row>
      <xdr:rowOff>4536</xdr:rowOff>
    </xdr:to>
    <xdr:sp macro="" textlink="">
      <xdr:nvSpPr>
        <xdr:cNvPr id="360" name="楕円 359"/>
        <xdr:cNvSpPr/>
      </xdr:nvSpPr>
      <xdr:spPr>
        <a:xfrm>
          <a:off x="8699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81643</xdr:rowOff>
    </xdr:from>
    <xdr:to>
      <xdr:col>50</xdr:col>
      <xdr:colOff>114300</xdr:colOff>
      <xdr:row>82</xdr:row>
      <xdr:rowOff>125186</xdr:rowOff>
    </xdr:to>
    <xdr:cxnSp macro="">
      <xdr:nvCxnSpPr>
        <xdr:cNvPr id="361" name="直線コネクタ 360"/>
        <xdr:cNvCxnSpPr/>
      </xdr:nvCxnSpPr>
      <xdr:spPr>
        <a:xfrm flipV="1">
          <a:off x="8750300" y="141405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74386</xdr:rowOff>
    </xdr:from>
    <xdr:to>
      <xdr:col>41</xdr:col>
      <xdr:colOff>101600</xdr:colOff>
      <xdr:row>83</xdr:row>
      <xdr:rowOff>4536</xdr:rowOff>
    </xdr:to>
    <xdr:sp macro="" textlink="">
      <xdr:nvSpPr>
        <xdr:cNvPr id="362" name="楕円 361"/>
        <xdr:cNvSpPr/>
      </xdr:nvSpPr>
      <xdr:spPr>
        <a:xfrm>
          <a:off x="7810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125186</xdr:rowOff>
    </xdr:from>
    <xdr:to>
      <xdr:col>45</xdr:col>
      <xdr:colOff>177800</xdr:colOff>
      <xdr:row>82</xdr:row>
      <xdr:rowOff>125186</xdr:rowOff>
    </xdr:to>
    <xdr:cxnSp macro="">
      <xdr:nvCxnSpPr>
        <xdr:cNvPr id="363" name="直線コネクタ 362"/>
        <xdr:cNvCxnSpPr/>
      </xdr:nvCxnSpPr>
      <xdr:spPr>
        <a:xfrm>
          <a:off x="7861300" y="14184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74386</xdr:rowOff>
    </xdr:from>
    <xdr:to>
      <xdr:col>36</xdr:col>
      <xdr:colOff>165100</xdr:colOff>
      <xdr:row>83</xdr:row>
      <xdr:rowOff>4536</xdr:rowOff>
    </xdr:to>
    <xdr:sp macro="" textlink="">
      <xdr:nvSpPr>
        <xdr:cNvPr id="364" name="楕円 363"/>
        <xdr:cNvSpPr/>
      </xdr:nvSpPr>
      <xdr:spPr>
        <a:xfrm>
          <a:off x="6921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125186</xdr:rowOff>
    </xdr:from>
    <xdr:to>
      <xdr:col>41</xdr:col>
      <xdr:colOff>50800</xdr:colOff>
      <xdr:row>82</xdr:row>
      <xdr:rowOff>125186</xdr:rowOff>
    </xdr:to>
    <xdr:cxnSp macro="">
      <xdr:nvCxnSpPr>
        <xdr:cNvPr id="365" name="直線コネクタ 364"/>
        <xdr:cNvCxnSpPr/>
      </xdr:nvCxnSpPr>
      <xdr:spPr>
        <a:xfrm>
          <a:off x="6972300" y="14184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126291</xdr:rowOff>
    </xdr:from>
    <xdr:ext cx="469744" cy="259045"/>
    <xdr:sp macro="" textlink="">
      <xdr:nvSpPr>
        <xdr:cNvPr id="369" name="n_4aveValue【福祉施設】&#10;一人当たり面積"/>
        <xdr:cNvSpPr txBox="1"/>
      </xdr:nvSpPr>
      <xdr:spPr>
        <a:xfrm>
          <a:off x="6737427" y="1435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148970</xdr:rowOff>
    </xdr:from>
    <xdr:ext cx="469744" cy="259045"/>
    <xdr:sp macro="" textlink="">
      <xdr:nvSpPr>
        <xdr:cNvPr id="370" name="n_1mainValue【福祉施設】&#10;一人当たり面積"/>
        <xdr:cNvSpPr txBox="1"/>
      </xdr:nvSpPr>
      <xdr:spPr>
        <a:xfrm>
          <a:off x="9391727"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21063</xdr:rowOff>
    </xdr:from>
    <xdr:ext cx="469744" cy="259045"/>
    <xdr:sp macro="" textlink="">
      <xdr:nvSpPr>
        <xdr:cNvPr id="371" name="n_2mainValue【福祉施設】&#10;一人当たり面積"/>
        <xdr:cNvSpPr txBox="1"/>
      </xdr:nvSpPr>
      <xdr:spPr>
        <a:xfrm>
          <a:off x="8515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21063</xdr:rowOff>
    </xdr:from>
    <xdr:ext cx="469744" cy="259045"/>
    <xdr:sp macro="" textlink="">
      <xdr:nvSpPr>
        <xdr:cNvPr id="372" name="n_3mainValue【福祉施設】&#10;一人当たり面積"/>
        <xdr:cNvSpPr txBox="1"/>
      </xdr:nvSpPr>
      <xdr:spPr>
        <a:xfrm>
          <a:off x="7626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21063</xdr:rowOff>
    </xdr:from>
    <xdr:ext cx="469744" cy="259045"/>
    <xdr:sp macro="" textlink="">
      <xdr:nvSpPr>
        <xdr:cNvPr id="373" name="n_4mainValue【福祉施設】&#10;一人当たり面積"/>
        <xdr:cNvSpPr txBox="1"/>
      </xdr:nvSpPr>
      <xdr:spPr>
        <a:xfrm>
          <a:off x="6737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407" name="フローチャート: 判断 40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57786</xdr:rowOff>
    </xdr:from>
    <xdr:to>
      <xdr:col>6</xdr:col>
      <xdr:colOff>38100</xdr:colOff>
      <xdr:row>103</xdr:row>
      <xdr:rowOff>159386</xdr:rowOff>
    </xdr:to>
    <xdr:sp macro="" textlink="">
      <xdr:nvSpPr>
        <xdr:cNvPr id="408" name="フローチャート: 判断 407"/>
        <xdr:cNvSpPr/>
      </xdr:nvSpPr>
      <xdr:spPr>
        <a:xfrm>
          <a:off x="1079500" y="1771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130175</xdr:rowOff>
    </xdr:from>
    <xdr:to>
      <xdr:col>24</xdr:col>
      <xdr:colOff>114300</xdr:colOff>
      <xdr:row>105</xdr:row>
      <xdr:rowOff>60325</xdr:rowOff>
    </xdr:to>
    <xdr:sp macro="" textlink="">
      <xdr:nvSpPr>
        <xdr:cNvPr id="414" name="楕円 413"/>
        <xdr:cNvSpPr/>
      </xdr:nvSpPr>
      <xdr:spPr>
        <a:xfrm>
          <a:off x="4584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108602</xdr:rowOff>
    </xdr:from>
    <xdr:ext cx="405111" cy="259045"/>
    <xdr:sp macro="" textlink="">
      <xdr:nvSpPr>
        <xdr:cNvPr id="415" name="【市民会館】&#10;有形固定資産減価償却率該当値テキスト"/>
        <xdr:cNvSpPr txBox="1"/>
      </xdr:nvSpPr>
      <xdr:spPr>
        <a:xfrm>
          <a:off x="4673600"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416" name="楕円 415"/>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105</xdr:row>
      <xdr:rowOff>9525</xdr:rowOff>
    </xdr:to>
    <xdr:cxnSp macro="">
      <xdr:nvCxnSpPr>
        <xdr:cNvPr id="417" name="直線コネクタ 416"/>
        <xdr:cNvCxnSpPr/>
      </xdr:nvCxnSpPr>
      <xdr:spPr>
        <a:xfrm>
          <a:off x="3797300" y="179755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52070</xdr:rowOff>
    </xdr:from>
    <xdr:to>
      <xdr:col>15</xdr:col>
      <xdr:colOff>101600</xdr:colOff>
      <xdr:row>104</xdr:row>
      <xdr:rowOff>153670</xdr:rowOff>
    </xdr:to>
    <xdr:sp macro="" textlink="">
      <xdr:nvSpPr>
        <xdr:cNvPr id="418" name="楕円 417"/>
        <xdr:cNvSpPr/>
      </xdr:nvSpPr>
      <xdr:spPr>
        <a:xfrm>
          <a:off x="2857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102870</xdr:rowOff>
    </xdr:from>
    <xdr:to>
      <xdr:col>19</xdr:col>
      <xdr:colOff>177800</xdr:colOff>
      <xdr:row>104</xdr:row>
      <xdr:rowOff>144780</xdr:rowOff>
    </xdr:to>
    <xdr:cxnSp macro="">
      <xdr:nvCxnSpPr>
        <xdr:cNvPr id="419" name="直線コネクタ 418"/>
        <xdr:cNvCxnSpPr/>
      </xdr:nvCxnSpPr>
      <xdr:spPr>
        <a:xfrm>
          <a:off x="2908300" y="17933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420" name="楕円 419"/>
        <xdr:cNvSpPr/>
      </xdr:nvSpPr>
      <xdr:spPr>
        <a:xfrm>
          <a:off x="1968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60961</xdr:rowOff>
    </xdr:from>
    <xdr:to>
      <xdr:col>15</xdr:col>
      <xdr:colOff>50800</xdr:colOff>
      <xdr:row>104</xdr:row>
      <xdr:rowOff>102870</xdr:rowOff>
    </xdr:to>
    <xdr:cxnSp macro="">
      <xdr:nvCxnSpPr>
        <xdr:cNvPr id="421" name="直線コネクタ 420"/>
        <xdr:cNvCxnSpPr/>
      </xdr:nvCxnSpPr>
      <xdr:spPr>
        <a:xfrm>
          <a:off x="2019300" y="17891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139700</xdr:rowOff>
    </xdr:from>
    <xdr:to>
      <xdr:col>6</xdr:col>
      <xdr:colOff>38100</xdr:colOff>
      <xdr:row>104</xdr:row>
      <xdr:rowOff>69850</xdr:rowOff>
    </xdr:to>
    <xdr:sp macro="" textlink="">
      <xdr:nvSpPr>
        <xdr:cNvPr id="422" name="楕円 421"/>
        <xdr:cNvSpPr/>
      </xdr:nvSpPr>
      <xdr:spPr>
        <a:xfrm>
          <a:off x="1079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19050</xdr:rowOff>
    </xdr:from>
    <xdr:to>
      <xdr:col>10</xdr:col>
      <xdr:colOff>114300</xdr:colOff>
      <xdr:row>104</xdr:row>
      <xdr:rowOff>60961</xdr:rowOff>
    </xdr:to>
    <xdr:cxnSp macro="">
      <xdr:nvCxnSpPr>
        <xdr:cNvPr id="423" name="直線コネクタ 422"/>
        <xdr:cNvCxnSpPr/>
      </xdr:nvCxnSpPr>
      <xdr:spPr>
        <a:xfrm>
          <a:off x="1130300" y="17849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26"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4463</xdr:rowOff>
    </xdr:from>
    <xdr:ext cx="405111" cy="259045"/>
    <xdr:sp macro="" textlink="">
      <xdr:nvSpPr>
        <xdr:cNvPr id="427" name="n_4aveValue【市民会館】&#10;有形固定資産減価償却率"/>
        <xdr:cNvSpPr txBox="1"/>
      </xdr:nvSpPr>
      <xdr:spPr>
        <a:xfrm>
          <a:off x="9277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428" name="n_1mainValue【市民会館】&#10;有形固定資産減価償却率"/>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144797</xdr:rowOff>
    </xdr:from>
    <xdr:ext cx="405111" cy="259045"/>
    <xdr:sp macro="" textlink="">
      <xdr:nvSpPr>
        <xdr:cNvPr id="429" name="n_2mainValue【市民会館】&#10;有形固定資産減価償却率"/>
        <xdr:cNvSpPr txBox="1"/>
      </xdr:nvSpPr>
      <xdr:spPr>
        <a:xfrm>
          <a:off x="2705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102888</xdr:rowOff>
    </xdr:from>
    <xdr:ext cx="405111" cy="259045"/>
    <xdr:sp macro="" textlink="">
      <xdr:nvSpPr>
        <xdr:cNvPr id="430" name="n_3mainValue【市民会館】&#10;有形固定資産減価償却率"/>
        <xdr:cNvSpPr txBox="1"/>
      </xdr:nvSpPr>
      <xdr:spPr>
        <a:xfrm>
          <a:off x="1816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60977</xdr:rowOff>
    </xdr:from>
    <xdr:ext cx="405111" cy="259045"/>
    <xdr:sp macro="" textlink="">
      <xdr:nvSpPr>
        <xdr:cNvPr id="431" name="n_4mainValue【市民会館】&#10;有形固定資産減価償却率"/>
        <xdr:cNvSpPr txBox="1"/>
      </xdr:nvSpPr>
      <xdr:spPr>
        <a:xfrm>
          <a:off x="9277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60" name="フローチャート: 判断 459"/>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61" name="フローチャート: 判断 460"/>
        <xdr:cNvSpPr/>
      </xdr:nvSpPr>
      <xdr:spPr>
        <a:xfrm>
          <a:off x="6921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99695</xdr:rowOff>
    </xdr:from>
    <xdr:to>
      <xdr:col>55</xdr:col>
      <xdr:colOff>50800</xdr:colOff>
      <xdr:row>106</xdr:row>
      <xdr:rowOff>29845</xdr:rowOff>
    </xdr:to>
    <xdr:sp macro="" textlink="">
      <xdr:nvSpPr>
        <xdr:cNvPr id="467" name="楕円 466"/>
        <xdr:cNvSpPr/>
      </xdr:nvSpPr>
      <xdr:spPr>
        <a:xfrm>
          <a:off x="10426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78122</xdr:rowOff>
    </xdr:from>
    <xdr:ext cx="469744" cy="259045"/>
    <xdr:sp macro="" textlink="">
      <xdr:nvSpPr>
        <xdr:cNvPr id="468" name="【市民会館】&#10;一人当たり面積該当値テキスト"/>
        <xdr:cNvSpPr txBox="1"/>
      </xdr:nvSpPr>
      <xdr:spPr>
        <a:xfrm>
          <a:off x="10515600" y="1808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69" name="楕円 468"/>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150495</xdr:rowOff>
    </xdr:from>
    <xdr:to>
      <xdr:col>55</xdr:col>
      <xdr:colOff>0</xdr:colOff>
      <xdr:row>105</xdr:row>
      <xdr:rowOff>156211</xdr:rowOff>
    </xdr:to>
    <xdr:cxnSp macro="">
      <xdr:nvCxnSpPr>
        <xdr:cNvPr id="470" name="直線コネクタ 469"/>
        <xdr:cNvCxnSpPr/>
      </xdr:nvCxnSpPr>
      <xdr:spPr>
        <a:xfrm flipV="1">
          <a:off x="9639300" y="181527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71" name="楕円 470"/>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72" name="直線コネクタ 471"/>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73" name="楕円 472"/>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74" name="直線コネクタ 473"/>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105411</xdr:rowOff>
    </xdr:from>
    <xdr:to>
      <xdr:col>36</xdr:col>
      <xdr:colOff>165100</xdr:colOff>
      <xdr:row>106</xdr:row>
      <xdr:rowOff>35561</xdr:rowOff>
    </xdr:to>
    <xdr:sp macro="" textlink="">
      <xdr:nvSpPr>
        <xdr:cNvPr id="475" name="楕円 474"/>
        <xdr:cNvSpPr/>
      </xdr:nvSpPr>
      <xdr:spPr>
        <a:xfrm>
          <a:off x="692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156211</xdr:rowOff>
    </xdr:from>
    <xdr:to>
      <xdr:col>41</xdr:col>
      <xdr:colOff>50800</xdr:colOff>
      <xdr:row>105</xdr:row>
      <xdr:rowOff>156211</xdr:rowOff>
    </xdr:to>
    <xdr:cxnSp macro="">
      <xdr:nvCxnSpPr>
        <xdr:cNvPr id="476" name="直線コネクタ 475"/>
        <xdr:cNvCxnSpPr/>
      </xdr:nvCxnSpPr>
      <xdr:spPr>
        <a:xfrm>
          <a:off x="6972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79" name="n_3aveValue【市民会館】&#10;一人当たり面積"/>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0" name="n_4aveValue【市民会館】&#10;一人当たり面積"/>
        <xdr:cNvSpPr txBox="1"/>
      </xdr:nvSpPr>
      <xdr:spPr>
        <a:xfrm>
          <a:off x="6737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81"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82"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83"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26688</xdr:rowOff>
    </xdr:from>
    <xdr:ext cx="469744" cy="259045"/>
    <xdr:sp macro="" textlink="">
      <xdr:nvSpPr>
        <xdr:cNvPr id="484" name="n_4mainValue【市民会館】&#10;一人当たり面積"/>
        <xdr:cNvSpPr txBox="1"/>
      </xdr:nvSpPr>
      <xdr:spPr>
        <a:xfrm>
          <a:off x="6737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518" name="フローチャート: 判断 517"/>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519" name="フローチャート: 判断 51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25" name="楕円 524"/>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526" name="【一般廃棄物処理施設】&#10;有形固定資産減価償却率該当値テキスト"/>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88265</xdr:rowOff>
    </xdr:from>
    <xdr:to>
      <xdr:col>81</xdr:col>
      <xdr:colOff>101600</xdr:colOff>
      <xdr:row>36</xdr:row>
      <xdr:rowOff>18415</xdr:rowOff>
    </xdr:to>
    <xdr:sp macro="" textlink="">
      <xdr:nvSpPr>
        <xdr:cNvPr id="527" name="楕円 526"/>
        <xdr:cNvSpPr/>
      </xdr:nvSpPr>
      <xdr:spPr>
        <a:xfrm>
          <a:off x="15430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139065</xdr:rowOff>
    </xdr:from>
    <xdr:to>
      <xdr:col>85</xdr:col>
      <xdr:colOff>127000</xdr:colOff>
      <xdr:row>36</xdr:row>
      <xdr:rowOff>9525</xdr:rowOff>
    </xdr:to>
    <xdr:cxnSp macro="">
      <xdr:nvCxnSpPr>
        <xdr:cNvPr id="528" name="直線コネクタ 527"/>
        <xdr:cNvCxnSpPr/>
      </xdr:nvCxnSpPr>
      <xdr:spPr>
        <a:xfrm>
          <a:off x="15481300" y="6139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46355</xdr:rowOff>
    </xdr:from>
    <xdr:to>
      <xdr:col>76</xdr:col>
      <xdr:colOff>165100</xdr:colOff>
      <xdr:row>35</xdr:row>
      <xdr:rowOff>147955</xdr:rowOff>
    </xdr:to>
    <xdr:sp macro="" textlink="">
      <xdr:nvSpPr>
        <xdr:cNvPr id="529" name="楕円 528"/>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139065</xdr:rowOff>
    </xdr:to>
    <xdr:cxnSp macro="">
      <xdr:nvCxnSpPr>
        <xdr:cNvPr id="530" name="直線コネクタ 529"/>
        <xdr:cNvCxnSpPr/>
      </xdr:nvCxnSpPr>
      <xdr:spPr>
        <a:xfrm>
          <a:off x="14592300" y="6097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6350</xdr:rowOff>
    </xdr:from>
    <xdr:to>
      <xdr:col>72</xdr:col>
      <xdr:colOff>38100</xdr:colOff>
      <xdr:row>35</xdr:row>
      <xdr:rowOff>107950</xdr:rowOff>
    </xdr:to>
    <xdr:sp macro="" textlink="">
      <xdr:nvSpPr>
        <xdr:cNvPr id="531" name="楕円 530"/>
        <xdr:cNvSpPr/>
      </xdr:nvSpPr>
      <xdr:spPr>
        <a:xfrm>
          <a:off x="13652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57150</xdr:rowOff>
    </xdr:from>
    <xdr:to>
      <xdr:col>76</xdr:col>
      <xdr:colOff>114300</xdr:colOff>
      <xdr:row>35</xdr:row>
      <xdr:rowOff>97155</xdr:rowOff>
    </xdr:to>
    <xdr:cxnSp macro="">
      <xdr:nvCxnSpPr>
        <xdr:cNvPr id="532" name="直線コネクタ 531"/>
        <xdr:cNvCxnSpPr/>
      </xdr:nvCxnSpPr>
      <xdr:spPr>
        <a:xfrm>
          <a:off x="13703300" y="605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139700</xdr:rowOff>
    </xdr:from>
    <xdr:to>
      <xdr:col>67</xdr:col>
      <xdr:colOff>101600</xdr:colOff>
      <xdr:row>35</xdr:row>
      <xdr:rowOff>69850</xdr:rowOff>
    </xdr:to>
    <xdr:sp macro="" textlink="">
      <xdr:nvSpPr>
        <xdr:cNvPr id="533" name="楕円 532"/>
        <xdr:cNvSpPr/>
      </xdr:nvSpPr>
      <xdr:spPr>
        <a:xfrm>
          <a:off x="12763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19050</xdr:rowOff>
    </xdr:from>
    <xdr:to>
      <xdr:col>71</xdr:col>
      <xdr:colOff>177800</xdr:colOff>
      <xdr:row>35</xdr:row>
      <xdr:rowOff>57150</xdr:rowOff>
    </xdr:to>
    <xdr:cxnSp macro="">
      <xdr:nvCxnSpPr>
        <xdr:cNvPr id="534" name="直線コネクタ 533"/>
        <xdr:cNvCxnSpPr/>
      </xdr:nvCxnSpPr>
      <xdr:spPr>
        <a:xfrm>
          <a:off x="12814300" y="601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36212</xdr:rowOff>
    </xdr:from>
    <xdr:ext cx="405111" cy="259045"/>
    <xdr:sp macro="" textlink="">
      <xdr:nvSpPr>
        <xdr:cNvPr id="537" name="n_3aveValue【一般廃棄物処理施設】&#10;有形固定資産減価償却率"/>
        <xdr:cNvSpPr txBox="1"/>
      </xdr:nvSpPr>
      <xdr:spPr>
        <a:xfrm>
          <a:off x="13500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538" name="n_4aveValue【一般廃棄物処理施設】&#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34942</xdr:rowOff>
    </xdr:from>
    <xdr:ext cx="405111" cy="259045"/>
    <xdr:sp macro="" textlink="">
      <xdr:nvSpPr>
        <xdr:cNvPr id="539" name="n_1mainValue【一般廃棄物処理施設】&#10;有形固定資産減価償却率"/>
        <xdr:cNvSpPr txBox="1"/>
      </xdr:nvSpPr>
      <xdr:spPr>
        <a:xfrm>
          <a:off x="152660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540" name="n_2mainValue【一般廃棄物処理施設】&#10;有形固定資産減価償却率"/>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124477</xdr:rowOff>
    </xdr:from>
    <xdr:ext cx="405111" cy="259045"/>
    <xdr:sp macro="" textlink="">
      <xdr:nvSpPr>
        <xdr:cNvPr id="541" name="n_3mainValue【一般廃棄物処理施設】&#10;有形固定資産減価償却率"/>
        <xdr:cNvSpPr txBox="1"/>
      </xdr:nvSpPr>
      <xdr:spPr>
        <a:xfrm>
          <a:off x="13500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2" name="n_4main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71"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92433</xdr:rowOff>
    </xdr:from>
    <xdr:to>
      <xdr:col>102</xdr:col>
      <xdr:colOff>165100</xdr:colOff>
      <xdr:row>40</xdr:row>
      <xdr:rowOff>22583</xdr:rowOff>
    </xdr:to>
    <xdr:sp macro="" textlink="">
      <xdr:nvSpPr>
        <xdr:cNvPr id="575" name="フローチャート: 判断 574"/>
        <xdr:cNvSpPr/>
      </xdr:nvSpPr>
      <xdr:spPr>
        <a:xfrm>
          <a:off x="19494500" y="677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113152</xdr:rowOff>
    </xdr:from>
    <xdr:to>
      <xdr:col>98</xdr:col>
      <xdr:colOff>38100</xdr:colOff>
      <xdr:row>40</xdr:row>
      <xdr:rowOff>43302</xdr:rowOff>
    </xdr:to>
    <xdr:sp macro="" textlink="">
      <xdr:nvSpPr>
        <xdr:cNvPr id="576" name="フローチャート: 判断 575"/>
        <xdr:cNvSpPr/>
      </xdr:nvSpPr>
      <xdr:spPr>
        <a:xfrm>
          <a:off x="18605500" y="679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150490</xdr:rowOff>
    </xdr:from>
    <xdr:to>
      <xdr:col>116</xdr:col>
      <xdr:colOff>114300</xdr:colOff>
      <xdr:row>41</xdr:row>
      <xdr:rowOff>80640</xdr:rowOff>
    </xdr:to>
    <xdr:sp macro="" textlink="">
      <xdr:nvSpPr>
        <xdr:cNvPr id="582" name="楕円 581"/>
        <xdr:cNvSpPr/>
      </xdr:nvSpPr>
      <xdr:spPr>
        <a:xfrm>
          <a:off x="22110700" y="70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128917</xdr:rowOff>
    </xdr:from>
    <xdr:ext cx="534377" cy="259045"/>
    <xdr:sp macro="" textlink="">
      <xdr:nvSpPr>
        <xdr:cNvPr id="583" name="【一般廃棄物処理施設】&#10;一人当たり有形固定資産（償却資産）額該当値テキスト"/>
        <xdr:cNvSpPr txBox="1"/>
      </xdr:nvSpPr>
      <xdr:spPr>
        <a:xfrm>
          <a:off x="22199600" y="69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154818</xdr:rowOff>
    </xdr:from>
    <xdr:to>
      <xdr:col>112</xdr:col>
      <xdr:colOff>38100</xdr:colOff>
      <xdr:row>41</xdr:row>
      <xdr:rowOff>84968</xdr:rowOff>
    </xdr:to>
    <xdr:sp macro="" textlink="">
      <xdr:nvSpPr>
        <xdr:cNvPr id="584" name="楕円 583"/>
        <xdr:cNvSpPr/>
      </xdr:nvSpPr>
      <xdr:spPr>
        <a:xfrm>
          <a:off x="21272500" y="70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29840</xdr:rowOff>
    </xdr:from>
    <xdr:to>
      <xdr:col>116</xdr:col>
      <xdr:colOff>63500</xdr:colOff>
      <xdr:row>41</xdr:row>
      <xdr:rowOff>34168</xdr:rowOff>
    </xdr:to>
    <xdr:cxnSp macro="">
      <xdr:nvCxnSpPr>
        <xdr:cNvPr id="585" name="直線コネクタ 584"/>
        <xdr:cNvCxnSpPr/>
      </xdr:nvCxnSpPr>
      <xdr:spPr>
        <a:xfrm flipV="1">
          <a:off x="21323300" y="7059290"/>
          <a:ext cx="8382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158232</xdr:rowOff>
    </xdr:from>
    <xdr:to>
      <xdr:col>107</xdr:col>
      <xdr:colOff>101600</xdr:colOff>
      <xdr:row>41</xdr:row>
      <xdr:rowOff>88382</xdr:rowOff>
    </xdr:to>
    <xdr:sp macro="" textlink="">
      <xdr:nvSpPr>
        <xdr:cNvPr id="586" name="楕円 585"/>
        <xdr:cNvSpPr/>
      </xdr:nvSpPr>
      <xdr:spPr>
        <a:xfrm>
          <a:off x="20383500" y="70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34168</xdr:rowOff>
    </xdr:from>
    <xdr:to>
      <xdr:col>111</xdr:col>
      <xdr:colOff>177800</xdr:colOff>
      <xdr:row>41</xdr:row>
      <xdr:rowOff>37582</xdr:rowOff>
    </xdr:to>
    <xdr:cxnSp macro="">
      <xdr:nvCxnSpPr>
        <xdr:cNvPr id="587" name="直線コネクタ 586"/>
        <xdr:cNvCxnSpPr/>
      </xdr:nvCxnSpPr>
      <xdr:spPr>
        <a:xfrm flipV="1">
          <a:off x="20434300" y="7063618"/>
          <a:ext cx="889000" cy="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161310</xdr:rowOff>
    </xdr:from>
    <xdr:to>
      <xdr:col>102</xdr:col>
      <xdr:colOff>165100</xdr:colOff>
      <xdr:row>41</xdr:row>
      <xdr:rowOff>91460</xdr:rowOff>
    </xdr:to>
    <xdr:sp macro="" textlink="">
      <xdr:nvSpPr>
        <xdr:cNvPr id="588" name="楕円 587"/>
        <xdr:cNvSpPr/>
      </xdr:nvSpPr>
      <xdr:spPr>
        <a:xfrm>
          <a:off x="19494500" y="70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37582</xdr:rowOff>
    </xdr:from>
    <xdr:to>
      <xdr:col>107</xdr:col>
      <xdr:colOff>50800</xdr:colOff>
      <xdr:row>41</xdr:row>
      <xdr:rowOff>40660</xdr:rowOff>
    </xdr:to>
    <xdr:cxnSp macro="">
      <xdr:nvCxnSpPr>
        <xdr:cNvPr id="589" name="直線コネクタ 588"/>
        <xdr:cNvCxnSpPr/>
      </xdr:nvCxnSpPr>
      <xdr:spPr>
        <a:xfrm flipV="1">
          <a:off x="19545300" y="7067032"/>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164099</xdr:rowOff>
    </xdr:from>
    <xdr:to>
      <xdr:col>98</xdr:col>
      <xdr:colOff>38100</xdr:colOff>
      <xdr:row>41</xdr:row>
      <xdr:rowOff>94249</xdr:rowOff>
    </xdr:to>
    <xdr:sp macro="" textlink="">
      <xdr:nvSpPr>
        <xdr:cNvPr id="590" name="楕円 589"/>
        <xdr:cNvSpPr/>
      </xdr:nvSpPr>
      <xdr:spPr>
        <a:xfrm>
          <a:off x="18605500" y="70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40660</xdr:rowOff>
    </xdr:from>
    <xdr:to>
      <xdr:col>102</xdr:col>
      <xdr:colOff>114300</xdr:colOff>
      <xdr:row>41</xdr:row>
      <xdr:rowOff>43449</xdr:rowOff>
    </xdr:to>
    <xdr:cxnSp macro="">
      <xdr:nvCxnSpPr>
        <xdr:cNvPr id="591" name="直線コネクタ 590"/>
        <xdr:cNvCxnSpPr/>
      </xdr:nvCxnSpPr>
      <xdr:spPr>
        <a:xfrm flipV="1">
          <a:off x="18656300" y="7070110"/>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92"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93"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39110</xdr:rowOff>
    </xdr:from>
    <xdr:ext cx="534377" cy="259045"/>
    <xdr:sp macro="" textlink="">
      <xdr:nvSpPr>
        <xdr:cNvPr id="594" name="n_3aveValue【一般廃棄物処理施設】&#10;一人当たり有形固定資産（償却資産）額"/>
        <xdr:cNvSpPr txBox="1"/>
      </xdr:nvSpPr>
      <xdr:spPr>
        <a:xfrm>
          <a:off x="19278111" y="655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59829</xdr:rowOff>
    </xdr:from>
    <xdr:ext cx="534377" cy="259045"/>
    <xdr:sp macro="" textlink="">
      <xdr:nvSpPr>
        <xdr:cNvPr id="595" name="n_4aveValue【一般廃棄物処理施設】&#10;一人当たり有形固定資産（償却資産）額"/>
        <xdr:cNvSpPr txBox="1"/>
      </xdr:nvSpPr>
      <xdr:spPr>
        <a:xfrm>
          <a:off x="18389111" y="65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76095</xdr:rowOff>
    </xdr:from>
    <xdr:ext cx="534377" cy="259045"/>
    <xdr:sp macro="" textlink="">
      <xdr:nvSpPr>
        <xdr:cNvPr id="596" name="n_1mainValue【一般廃棄物処理施設】&#10;一人当たり有形固定資産（償却資産）額"/>
        <xdr:cNvSpPr txBox="1"/>
      </xdr:nvSpPr>
      <xdr:spPr>
        <a:xfrm>
          <a:off x="21043411" y="710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79509</xdr:rowOff>
    </xdr:from>
    <xdr:ext cx="534377" cy="259045"/>
    <xdr:sp macro="" textlink="">
      <xdr:nvSpPr>
        <xdr:cNvPr id="597" name="n_2mainValue【一般廃棄物処理施設】&#10;一人当たり有形固定資産（償却資産）額"/>
        <xdr:cNvSpPr txBox="1"/>
      </xdr:nvSpPr>
      <xdr:spPr>
        <a:xfrm>
          <a:off x="20167111" y="710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82587</xdr:rowOff>
    </xdr:from>
    <xdr:ext cx="534377" cy="259045"/>
    <xdr:sp macro="" textlink="">
      <xdr:nvSpPr>
        <xdr:cNvPr id="598" name="n_3mainValue【一般廃棄物処理施設】&#10;一人当たり有形固定資産（償却資産）額"/>
        <xdr:cNvSpPr txBox="1"/>
      </xdr:nvSpPr>
      <xdr:spPr>
        <a:xfrm>
          <a:off x="19278111" y="711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85376</xdr:rowOff>
    </xdr:from>
    <xdr:ext cx="534377" cy="259045"/>
    <xdr:sp macro="" textlink="">
      <xdr:nvSpPr>
        <xdr:cNvPr id="599" name="n_4mainValue【一般廃棄物処理施設】&#10;一人当たり有形固定資産（償却資産）額"/>
        <xdr:cNvSpPr txBox="1"/>
      </xdr:nvSpPr>
      <xdr:spPr>
        <a:xfrm>
          <a:off x="18389111" y="71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632" name="フローチャート: 判断 631"/>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170180</xdr:rowOff>
    </xdr:from>
    <xdr:to>
      <xdr:col>67</xdr:col>
      <xdr:colOff>101600</xdr:colOff>
      <xdr:row>60</xdr:row>
      <xdr:rowOff>100330</xdr:rowOff>
    </xdr:to>
    <xdr:sp macro="" textlink="">
      <xdr:nvSpPr>
        <xdr:cNvPr id="633" name="フローチャート: 判断 632"/>
        <xdr:cNvSpPr/>
      </xdr:nvSpPr>
      <xdr:spPr>
        <a:xfrm>
          <a:off x="12763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39" name="楕円 638"/>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40" name="【保健センター・保健所】&#10;有形固定資産減価償却率該当値テキスト"/>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641" name="楕円 640"/>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51435</xdr:rowOff>
    </xdr:from>
    <xdr:to>
      <xdr:col>85</xdr:col>
      <xdr:colOff>127000</xdr:colOff>
      <xdr:row>60</xdr:row>
      <xdr:rowOff>91440</xdr:rowOff>
    </xdr:to>
    <xdr:cxnSp macro="">
      <xdr:nvCxnSpPr>
        <xdr:cNvPr id="642" name="直線コネクタ 641"/>
        <xdr:cNvCxnSpPr/>
      </xdr:nvCxnSpPr>
      <xdr:spPr>
        <a:xfrm>
          <a:off x="15481300" y="10338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145415</xdr:rowOff>
    </xdr:from>
    <xdr:to>
      <xdr:col>76</xdr:col>
      <xdr:colOff>165100</xdr:colOff>
      <xdr:row>60</xdr:row>
      <xdr:rowOff>75565</xdr:rowOff>
    </xdr:to>
    <xdr:sp macro="" textlink="">
      <xdr:nvSpPr>
        <xdr:cNvPr id="643" name="楕円 642"/>
        <xdr:cNvSpPr/>
      </xdr:nvSpPr>
      <xdr:spPr>
        <a:xfrm>
          <a:off x="14541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24765</xdr:rowOff>
    </xdr:from>
    <xdr:to>
      <xdr:col>81</xdr:col>
      <xdr:colOff>50800</xdr:colOff>
      <xdr:row>60</xdr:row>
      <xdr:rowOff>51435</xdr:rowOff>
    </xdr:to>
    <xdr:cxnSp macro="">
      <xdr:nvCxnSpPr>
        <xdr:cNvPr id="644" name="直線コネクタ 643"/>
        <xdr:cNvCxnSpPr/>
      </xdr:nvCxnSpPr>
      <xdr:spPr>
        <a:xfrm>
          <a:off x="14592300" y="10311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73025</xdr:rowOff>
    </xdr:from>
    <xdr:to>
      <xdr:col>72</xdr:col>
      <xdr:colOff>38100</xdr:colOff>
      <xdr:row>61</xdr:row>
      <xdr:rowOff>3175</xdr:rowOff>
    </xdr:to>
    <xdr:sp macro="" textlink="">
      <xdr:nvSpPr>
        <xdr:cNvPr id="645" name="楕円 644"/>
        <xdr:cNvSpPr/>
      </xdr:nvSpPr>
      <xdr:spPr>
        <a:xfrm>
          <a:off x="13652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123825</xdr:rowOff>
    </xdr:to>
    <xdr:cxnSp macro="">
      <xdr:nvCxnSpPr>
        <xdr:cNvPr id="646" name="直線コネクタ 645"/>
        <xdr:cNvCxnSpPr/>
      </xdr:nvCxnSpPr>
      <xdr:spPr>
        <a:xfrm flipV="1">
          <a:off x="13703300" y="1031176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47" name="楕円 646"/>
        <xdr:cNvSpPr/>
      </xdr:nvSpPr>
      <xdr:spPr>
        <a:xfrm>
          <a:off x="12763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123825</xdr:rowOff>
    </xdr:to>
    <xdr:cxnSp macro="">
      <xdr:nvCxnSpPr>
        <xdr:cNvPr id="648" name="直線コネクタ 647"/>
        <xdr:cNvCxnSpPr/>
      </xdr:nvCxnSpPr>
      <xdr:spPr>
        <a:xfrm>
          <a:off x="12814300" y="10374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149242</xdr:rowOff>
    </xdr:from>
    <xdr:ext cx="405111" cy="259045"/>
    <xdr:sp macro="" textlink="">
      <xdr:nvSpPr>
        <xdr:cNvPr id="651" name="n_3aveValue【保健センター・保健所】&#10;有形固定資産減価償却率"/>
        <xdr:cNvSpPr txBox="1"/>
      </xdr:nvSpPr>
      <xdr:spPr>
        <a:xfrm>
          <a:off x="13500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116857</xdr:rowOff>
    </xdr:from>
    <xdr:ext cx="405111" cy="259045"/>
    <xdr:sp macro="" textlink="">
      <xdr:nvSpPr>
        <xdr:cNvPr id="652" name="n_4aveValue【保健センター・保健所】&#10;有形固定資産減価償却率"/>
        <xdr:cNvSpPr txBox="1"/>
      </xdr:nvSpPr>
      <xdr:spPr>
        <a:xfrm>
          <a:off x="1261174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93362</xdr:rowOff>
    </xdr:from>
    <xdr:ext cx="405111" cy="259045"/>
    <xdr:sp macro="" textlink="">
      <xdr:nvSpPr>
        <xdr:cNvPr id="653" name="n_1mainValue【保健センター・保健所】&#10;有形固定資産減価償却率"/>
        <xdr:cNvSpPr txBox="1"/>
      </xdr:nvSpPr>
      <xdr:spPr>
        <a:xfrm>
          <a:off x="15266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654" name="n_2mainValue【保健センター・保健所】&#10;有形固定資産減価償却率"/>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165752</xdr:rowOff>
    </xdr:from>
    <xdr:ext cx="405111" cy="259045"/>
    <xdr:sp macro="" textlink="">
      <xdr:nvSpPr>
        <xdr:cNvPr id="655" name="n_3mainValue【保健センター・保健所】&#10;有形固定資産減価償却率"/>
        <xdr:cNvSpPr txBox="1"/>
      </xdr:nvSpPr>
      <xdr:spPr>
        <a:xfrm>
          <a:off x="13500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56" name="n_4mainValue【保健センター・保健所】&#10;有形固定資産減価償却率"/>
        <xdr:cNvSpPr txBox="1"/>
      </xdr:nvSpPr>
      <xdr:spPr>
        <a:xfrm>
          <a:off x="12611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687" name="フローチャート: 判断 686"/>
        <xdr:cNvSpPr/>
      </xdr:nvSpPr>
      <xdr:spPr>
        <a:xfrm>
          <a:off x="194945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109220</xdr:rowOff>
    </xdr:from>
    <xdr:to>
      <xdr:col>98</xdr:col>
      <xdr:colOff>38100</xdr:colOff>
      <xdr:row>63</xdr:row>
      <xdr:rowOff>39370</xdr:rowOff>
    </xdr:to>
    <xdr:sp macro="" textlink="">
      <xdr:nvSpPr>
        <xdr:cNvPr id="688" name="フローチャート: 判断 687"/>
        <xdr:cNvSpPr/>
      </xdr:nvSpPr>
      <xdr:spPr>
        <a:xfrm>
          <a:off x="18605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94" name="楕円 693"/>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69867</xdr:rowOff>
    </xdr:from>
    <xdr:ext cx="469744" cy="259045"/>
    <xdr:sp macro="" textlink="">
      <xdr:nvSpPr>
        <xdr:cNvPr id="695" name="【保健センター・保健所】&#10;一人当たり面積該当値テキスト"/>
        <xdr:cNvSpPr txBox="1"/>
      </xdr:nvSpPr>
      <xdr:spPr>
        <a:xfrm>
          <a:off x="221996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96" name="楕円 695"/>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34290</xdr:rowOff>
    </xdr:to>
    <xdr:cxnSp macro="">
      <xdr:nvCxnSpPr>
        <xdr:cNvPr id="697" name="直線コネクタ 696"/>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154940</xdr:rowOff>
    </xdr:from>
    <xdr:to>
      <xdr:col>107</xdr:col>
      <xdr:colOff>101600</xdr:colOff>
      <xdr:row>63</xdr:row>
      <xdr:rowOff>85090</xdr:rowOff>
    </xdr:to>
    <xdr:sp macro="" textlink="">
      <xdr:nvSpPr>
        <xdr:cNvPr id="698" name="楕円 697"/>
        <xdr:cNvSpPr/>
      </xdr:nvSpPr>
      <xdr:spPr>
        <a:xfrm>
          <a:off x="20383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34290</xdr:rowOff>
    </xdr:to>
    <xdr:cxnSp macro="">
      <xdr:nvCxnSpPr>
        <xdr:cNvPr id="699" name="直線コネクタ 698"/>
        <xdr:cNvCxnSpPr/>
      </xdr:nvCxnSpPr>
      <xdr:spPr>
        <a:xfrm>
          <a:off x="20434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700" name="楕円 699"/>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34290</xdr:rowOff>
    </xdr:from>
    <xdr:to>
      <xdr:col>107</xdr:col>
      <xdr:colOff>50800</xdr:colOff>
      <xdr:row>63</xdr:row>
      <xdr:rowOff>89154</xdr:rowOff>
    </xdr:to>
    <xdr:cxnSp macro="">
      <xdr:nvCxnSpPr>
        <xdr:cNvPr id="701" name="直線コネクタ 700"/>
        <xdr:cNvCxnSpPr/>
      </xdr:nvCxnSpPr>
      <xdr:spPr>
        <a:xfrm flipV="1">
          <a:off x="19545300" y="108356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02" name="楕円 701"/>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89154</xdr:rowOff>
    </xdr:to>
    <xdr:cxnSp macro="">
      <xdr:nvCxnSpPr>
        <xdr:cNvPr id="703" name="直線コネクタ 702"/>
        <xdr:cNvCxnSpPr/>
      </xdr:nvCxnSpPr>
      <xdr:spPr>
        <a:xfrm>
          <a:off x="18656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37609</xdr:rowOff>
    </xdr:from>
    <xdr:ext cx="469744" cy="259045"/>
    <xdr:sp macro="" textlink="">
      <xdr:nvSpPr>
        <xdr:cNvPr id="706" name="n_3aveValue【保健センター・保健所】&#10;一人当たり面積"/>
        <xdr:cNvSpPr txBox="1"/>
      </xdr:nvSpPr>
      <xdr:spPr>
        <a:xfrm>
          <a:off x="19310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55897</xdr:rowOff>
    </xdr:from>
    <xdr:ext cx="469744" cy="259045"/>
    <xdr:sp macro="" textlink="">
      <xdr:nvSpPr>
        <xdr:cNvPr id="707" name="n_4aveValue【保健センター・保健所】&#10;一人当たり面積"/>
        <xdr:cNvSpPr txBox="1"/>
      </xdr:nvSpPr>
      <xdr:spPr>
        <a:xfrm>
          <a:off x="18421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708"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709" name="n_2main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710" name="n_3mainValue【保健センター・保健所】&#10;一人当たり面積"/>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11"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130175</xdr:rowOff>
    </xdr:from>
    <xdr:to>
      <xdr:col>72</xdr:col>
      <xdr:colOff>38100</xdr:colOff>
      <xdr:row>82</xdr:row>
      <xdr:rowOff>60325</xdr:rowOff>
    </xdr:to>
    <xdr:sp macro="" textlink="">
      <xdr:nvSpPr>
        <xdr:cNvPr id="745" name="フローチャート: 判断 744"/>
        <xdr:cNvSpPr/>
      </xdr:nvSpPr>
      <xdr:spPr>
        <a:xfrm>
          <a:off x="13652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107314</xdr:rowOff>
    </xdr:from>
    <xdr:to>
      <xdr:col>67</xdr:col>
      <xdr:colOff>101600</xdr:colOff>
      <xdr:row>82</xdr:row>
      <xdr:rowOff>37464</xdr:rowOff>
    </xdr:to>
    <xdr:sp macro="" textlink="">
      <xdr:nvSpPr>
        <xdr:cNvPr id="746" name="フローチャート: 判断 745"/>
        <xdr:cNvSpPr/>
      </xdr:nvSpPr>
      <xdr:spPr>
        <a:xfrm>
          <a:off x="12763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80645</xdr:rowOff>
    </xdr:from>
    <xdr:to>
      <xdr:col>85</xdr:col>
      <xdr:colOff>177800</xdr:colOff>
      <xdr:row>82</xdr:row>
      <xdr:rowOff>10795</xdr:rowOff>
    </xdr:to>
    <xdr:sp macro="" textlink="">
      <xdr:nvSpPr>
        <xdr:cNvPr id="752" name="楕円 751"/>
        <xdr:cNvSpPr/>
      </xdr:nvSpPr>
      <xdr:spPr>
        <a:xfrm>
          <a:off x="162687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103522</xdr:rowOff>
    </xdr:from>
    <xdr:ext cx="405111" cy="259045"/>
    <xdr:sp macro="" textlink="">
      <xdr:nvSpPr>
        <xdr:cNvPr id="753" name="【消防施設】&#10;有形固定資産減価償却率該当値テキスト"/>
        <xdr:cNvSpPr txBox="1"/>
      </xdr:nvSpPr>
      <xdr:spPr>
        <a:xfrm>
          <a:off x="16357600"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61595</xdr:rowOff>
    </xdr:from>
    <xdr:to>
      <xdr:col>81</xdr:col>
      <xdr:colOff>101600</xdr:colOff>
      <xdr:row>81</xdr:row>
      <xdr:rowOff>163195</xdr:rowOff>
    </xdr:to>
    <xdr:sp macro="" textlink="">
      <xdr:nvSpPr>
        <xdr:cNvPr id="754" name="楕円 753"/>
        <xdr:cNvSpPr/>
      </xdr:nvSpPr>
      <xdr:spPr>
        <a:xfrm>
          <a:off x="15430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112395</xdr:rowOff>
    </xdr:from>
    <xdr:to>
      <xdr:col>85</xdr:col>
      <xdr:colOff>127000</xdr:colOff>
      <xdr:row>81</xdr:row>
      <xdr:rowOff>131445</xdr:rowOff>
    </xdr:to>
    <xdr:cxnSp macro="">
      <xdr:nvCxnSpPr>
        <xdr:cNvPr id="755" name="直線コネクタ 754"/>
        <xdr:cNvCxnSpPr/>
      </xdr:nvCxnSpPr>
      <xdr:spPr>
        <a:xfrm>
          <a:off x="15481300" y="139998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756" name="楕円 755"/>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112395</xdr:rowOff>
    </xdr:to>
    <xdr:cxnSp macro="">
      <xdr:nvCxnSpPr>
        <xdr:cNvPr id="757" name="直線コネクタ 756"/>
        <xdr:cNvCxnSpPr/>
      </xdr:nvCxnSpPr>
      <xdr:spPr>
        <a:xfrm>
          <a:off x="14592300" y="139674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xdr:rowOff>
    </xdr:from>
    <xdr:to>
      <xdr:col>72</xdr:col>
      <xdr:colOff>38100</xdr:colOff>
      <xdr:row>81</xdr:row>
      <xdr:rowOff>106045</xdr:rowOff>
    </xdr:to>
    <xdr:sp macro="" textlink="">
      <xdr:nvSpPr>
        <xdr:cNvPr id="758" name="楕円 757"/>
        <xdr:cNvSpPr/>
      </xdr:nvSpPr>
      <xdr:spPr>
        <a:xfrm>
          <a:off x="13652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55245</xdr:rowOff>
    </xdr:from>
    <xdr:to>
      <xdr:col>76</xdr:col>
      <xdr:colOff>114300</xdr:colOff>
      <xdr:row>81</xdr:row>
      <xdr:rowOff>80011</xdr:rowOff>
    </xdr:to>
    <xdr:cxnSp macro="">
      <xdr:nvCxnSpPr>
        <xdr:cNvPr id="759" name="直線コネクタ 758"/>
        <xdr:cNvCxnSpPr/>
      </xdr:nvCxnSpPr>
      <xdr:spPr>
        <a:xfrm>
          <a:off x="13703300" y="139426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139700</xdr:rowOff>
    </xdr:from>
    <xdr:to>
      <xdr:col>67</xdr:col>
      <xdr:colOff>101600</xdr:colOff>
      <xdr:row>81</xdr:row>
      <xdr:rowOff>69850</xdr:rowOff>
    </xdr:to>
    <xdr:sp macro="" textlink="">
      <xdr:nvSpPr>
        <xdr:cNvPr id="760" name="楕円 759"/>
        <xdr:cNvSpPr/>
      </xdr:nvSpPr>
      <xdr:spPr>
        <a:xfrm>
          <a:off x="1276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19050</xdr:rowOff>
    </xdr:from>
    <xdr:to>
      <xdr:col>71</xdr:col>
      <xdr:colOff>177800</xdr:colOff>
      <xdr:row>81</xdr:row>
      <xdr:rowOff>55245</xdr:rowOff>
    </xdr:to>
    <xdr:cxnSp macro="">
      <xdr:nvCxnSpPr>
        <xdr:cNvPr id="761" name="直線コネクタ 760"/>
        <xdr:cNvCxnSpPr/>
      </xdr:nvCxnSpPr>
      <xdr:spPr>
        <a:xfrm>
          <a:off x="12814300" y="13906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51452</xdr:rowOff>
    </xdr:from>
    <xdr:ext cx="405111" cy="259045"/>
    <xdr:sp macro="" textlink="">
      <xdr:nvSpPr>
        <xdr:cNvPr id="764" name="n_3aveValue【消防施設】&#10;有形固定資産減価償却率"/>
        <xdr:cNvSpPr txBox="1"/>
      </xdr:nvSpPr>
      <xdr:spPr>
        <a:xfrm>
          <a:off x="13500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28591</xdr:rowOff>
    </xdr:from>
    <xdr:ext cx="405111" cy="259045"/>
    <xdr:sp macro="" textlink="">
      <xdr:nvSpPr>
        <xdr:cNvPr id="765" name="n_4aveValue【消防施設】&#10;有形固定資産減価償却率"/>
        <xdr:cNvSpPr txBox="1"/>
      </xdr:nvSpPr>
      <xdr:spPr>
        <a:xfrm>
          <a:off x="12611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8272</xdr:rowOff>
    </xdr:from>
    <xdr:ext cx="405111" cy="259045"/>
    <xdr:sp macro="" textlink="">
      <xdr:nvSpPr>
        <xdr:cNvPr id="766" name="n_1main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767" name="n_2mainValue【消防施設】&#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122572</xdr:rowOff>
    </xdr:from>
    <xdr:ext cx="405111" cy="259045"/>
    <xdr:sp macro="" textlink="">
      <xdr:nvSpPr>
        <xdr:cNvPr id="768" name="n_3mainValue【消防施設】&#10;有形固定資産減価償却率"/>
        <xdr:cNvSpPr txBox="1"/>
      </xdr:nvSpPr>
      <xdr:spPr>
        <a:xfrm>
          <a:off x="13500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86377</xdr:rowOff>
    </xdr:from>
    <xdr:ext cx="405111" cy="259045"/>
    <xdr:sp macro="" textlink="">
      <xdr:nvSpPr>
        <xdr:cNvPr id="769" name="n_4mainValue【消防施設】&#10;有形固定資産減価償却率"/>
        <xdr:cNvSpPr txBox="1"/>
      </xdr:nvSpPr>
      <xdr:spPr>
        <a:xfrm>
          <a:off x="12611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38100</xdr:rowOff>
    </xdr:from>
    <xdr:to>
      <xdr:col>102</xdr:col>
      <xdr:colOff>165100</xdr:colOff>
      <xdr:row>82</xdr:row>
      <xdr:rowOff>139700</xdr:rowOff>
    </xdr:to>
    <xdr:sp macro="" textlink="">
      <xdr:nvSpPr>
        <xdr:cNvPr id="802" name="フローチャート: 判断 801"/>
        <xdr:cNvSpPr/>
      </xdr:nvSpPr>
      <xdr:spPr>
        <a:xfrm>
          <a:off x="19494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803" name="フローチャート: 判断 802"/>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09" name="楕円 808"/>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10" name="【消防施設】&#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11" name="楕円 810"/>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12" name="直線コネクタ 811"/>
        <xdr:cNvCxnSpPr/>
      </xdr:nvCxnSpPr>
      <xdr:spPr>
        <a:xfrm flipV="1">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813" name="楕円 812"/>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814" name="直線コネクタ 813"/>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815" name="楕円 814"/>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816" name="直線コネクタ 815"/>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7" name="楕円 816"/>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19050</xdr:rowOff>
    </xdr:to>
    <xdr:cxnSp macro="">
      <xdr:nvCxnSpPr>
        <xdr:cNvPr id="818" name="直線コネクタ 817"/>
        <xdr:cNvCxnSpPr/>
      </xdr:nvCxnSpPr>
      <xdr:spPr>
        <a:xfrm flipV="1">
          <a:off x="18656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156227</xdr:rowOff>
    </xdr:from>
    <xdr:ext cx="469744" cy="259045"/>
    <xdr:sp macro="" textlink="">
      <xdr:nvSpPr>
        <xdr:cNvPr id="821" name="n_3aveValue【消防施設】&#10;一人当たり面積"/>
        <xdr:cNvSpPr txBox="1"/>
      </xdr:nvSpPr>
      <xdr:spPr>
        <a:xfrm>
          <a:off x="19310427" y="1387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124477</xdr:rowOff>
    </xdr:from>
    <xdr:ext cx="469744" cy="259045"/>
    <xdr:sp macro="" textlink="">
      <xdr:nvSpPr>
        <xdr:cNvPr id="822" name="n_4aveValue【消防施設】&#10;一人当たり面積"/>
        <xdr:cNvSpPr txBox="1"/>
      </xdr:nvSpPr>
      <xdr:spPr>
        <a:xfrm>
          <a:off x="18421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23" name="n_1mainValue【消防施設】&#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824" name="n_2mainValue【消防施設】&#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825" name="n_3mainValue【消防施設】&#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26" name="n_4mainValue【消防施設】&#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73025</xdr:rowOff>
    </xdr:from>
    <xdr:to>
      <xdr:col>72</xdr:col>
      <xdr:colOff>38100</xdr:colOff>
      <xdr:row>106</xdr:row>
      <xdr:rowOff>3175</xdr:rowOff>
    </xdr:to>
    <xdr:sp macro="" textlink="">
      <xdr:nvSpPr>
        <xdr:cNvPr id="859" name="フローチャート: 判断 858"/>
        <xdr:cNvSpPr/>
      </xdr:nvSpPr>
      <xdr:spPr>
        <a:xfrm>
          <a:off x="13652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860" name="フローチャート: 判断 85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66" name="楕円 865"/>
        <xdr:cNvSpPr/>
      </xdr:nvSpPr>
      <xdr:spPr>
        <a:xfrm>
          <a:off x="16268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59072</xdr:rowOff>
    </xdr:from>
    <xdr:ext cx="405111" cy="259045"/>
    <xdr:sp macro="" textlink="">
      <xdr:nvSpPr>
        <xdr:cNvPr id="867" name="【庁舎】&#10;有形固定資産減価償却率該当値テキスト"/>
        <xdr:cNvSpPr txBox="1"/>
      </xdr:nvSpPr>
      <xdr:spPr>
        <a:xfrm>
          <a:off x="16357600"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42545</xdr:rowOff>
    </xdr:from>
    <xdr:to>
      <xdr:col>81</xdr:col>
      <xdr:colOff>101600</xdr:colOff>
      <xdr:row>105</xdr:row>
      <xdr:rowOff>144145</xdr:rowOff>
    </xdr:to>
    <xdr:sp macro="" textlink="">
      <xdr:nvSpPr>
        <xdr:cNvPr id="868" name="楕円 867"/>
        <xdr:cNvSpPr/>
      </xdr:nvSpPr>
      <xdr:spPr>
        <a:xfrm>
          <a:off x="15430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93345</xdr:rowOff>
    </xdr:from>
    <xdr:to>
      <xdr:col>85</xdr:col>
      <xdr:colOff>127000</xdr:colOff>
      <xdr:row>105</xdr:row>
      <xdr:rowOff>131445</xdr:rowOff>
    </xdr:to>
    <xdr:cxnSp macro="">
      <xdr:nvCxnSpPr>
        <xdr:cNvPr id="869" name="直線コネクタ 868"/>
        <xdr:cNvCxnSpPr/>
      </xdr:nvCxnSpPr>
      <xdr:spPr>
        <a:xfrm>
          <a:off x="15481300" y="180955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870" name="楕円 869"/>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93345</xdr:rowOff>
    </xdr:to>
    <xdr:cxnSp macro="">
      <xdr:nvCxnSpPr>
        <xdr:cNvPr id="871" name="直線コネクタ 870"/>
        <xdr:cNvCxnSpPr/>
      </xdr:nvCxnSpPr>
      <xdr:spPr>
        <a:xfrm>
          <a:off x="14592300" y="1805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137795</xdr:rowOff>
    </xdr:from>
    <xdr:to>
      <xdr:col>72</xdr:col>
      <xdr:colOff>38100</xdr:colOff>
      <xdr:row>105</xdr:row>
      <xdr:rowOff>67945</xdr:rowOff>
    </xdr:to>
    <xdr:sp macro="" textlink="">
      <xdr:nvSpPr>
        <xdr:cNvPr id="872" name="楕円 871"/>
        <xdr:cNvSpPr/>
      </xdr:nvSpPr>
      <xdr:spPr>
        <a:xfrm>
          <a:off x="13652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17145</xdr:rowOff>
    </xdr:from>
    <xdr:to>
      <xdr:col>76</xdr:col>
      <xdr:colOff>114300</xdr:colOff>
      <xdr:row>105</xdr:row>
      <xdr:rowOff>57150</xdr:rowOff>
    </xdr:to>
    <xdr:cxnSp macro="">
      <xdr:nvCxnSpPr>
        <xdr:cNvPr id="873" name="直線コネクタ 872"/>
        <xdr:cNvCxnSpPr/>
      </xdr:nvCxnSpPr>
      <xdr:spPr>
        <a:xfrm>
          <a:off x="13703300" y="180193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95886</xdr:rowOff>
    </xdr:from>
    <xdr:to>
      <xdr:col>67</xdr:col>
      <xdr:colOff>101600</xdr:colOff>
      <xdr:row>105</xdr:row>
      <xdr:rowOff>26036</xdr:rowOff>
    </xdr:to>
    <xdr:sp macro="" textlink="">
      <xdr:nvSpPr>
        <xdr:cNvPr id="874" name="楕円 873"/>
        <xdr:cNvSpPr/>
      </xdr:nvSpPr>
      <xdr:spPr>
        <a:xfrm>
          <a:off x="12763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146686</xdr:rowOff>
    </xdr:from>
    <xdr:to>
      <xdr:col>71</xdr:col>
      <xdr:colOff>177800</xdr:colOff>
      <xdr:row>105</xdr:row>
      <xdr:rowOff>17145</xdr:rowOff>
    </xdr:to>
    <xdr:cxnSp macro="">
      <xdr:nvCxnSpPr>
        <xdr:cNvPr id="875" name="直線コネクタ 874"/>
        <xdr:cNvCxnSpPr/>
      </xdr:nvCxnSpPr>
      <xdr:spPr>
        <a:xfrm>
          <a:off x="12814300" y="17977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165752</xdr:rowOff>
    </xdr:from>
    <xdr:ext cx="405111" cy="259045"/>
    <xdr:sp macro="" textlink="">
      <xdr:nvSpPr>
        <xdr:cNvPr id="878" name="n_3aveValue【庁舎】&#10;有形固定資産減価償却率"/>
        <xdr:cNvSpPr txBox="1"/>
      </xdr:nvSpPr>
      <xdr:spPr>
        <a:xfrm>
          <a:off x="13500744" y="1816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879" name="n_4aveValue【庁舎】&#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160672</xdr:rowOff>
    </xdr:from>
    <xdr:ext cx="405111" cy="259045"/>
    <xdr:sp macro="" textlink="">
      <xdr:nvSpPr>
        <xdr:cNvPr id="880" name="n_1mainValue【庁舎】&#10;有形固定資産減価償却率"/>
        <xdr:cNvSpPr txBox="1"/>
      </xdr:nvSpPr>
      <xdr:spPr>
        <a:xfrm>
          <a:off x="152660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881" name="n_2mainValue【庁舎】&#10;有形固定資産減価償却率"/>
        <xdr:cNvSpPr txBox="1"/>
      </xdr:nvSpPr>
      <xdr:spPr>
        <a:xfrm>
          <a:off x="14389744" y="1778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84472</xdr:rowOff>
    </xdr:from>
    <xdr:ext cx="405111" cy="259045"/>
    <xdr:sp macro="" textlink="">
      <xdr:nvSpPr>
        <xdr:cNvPr id="882" name="n_3mainValue【庁舎】&#10;有形固定資産減価償却率"/>
        <xdr:cNvSpPr txBox="1"/>
      </xdr:nvSpPr>
      <xdr:spPr>
        <a:xfrm>
          <a:off x="13500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42563</xdr:rowOff>
    </xdr:from>
    <xdr:ext cx="405111" cy="259045"/>
    <xdr:sp macro="" textlink="">
      <xdr:nvSpPr>
        <xdr:cNvPr id="883" name="n_4mainValue【庁舎】&#10;有形固定資産減価償却率"/>
        <xdr:cNvSpPr txBox="1"/>
      </xdr:nvSpPr>
      <xdr:spPr>
        <a:xfrm>
          <a:off x="12611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916" name="フローチャート: 判断 915"/>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917" name="フローチャート: 判断 916"/>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143511</xdr:rowOff>
    </xdr:from>
    <xdr:to>
      <xdr:col>116</xdr:col>
      <xdr:colOff>114300</xdr:colOff>
      <xdr:row>106</xdr:row>
      <xdr:rowOff>73661</xdr:rowOff>
    </xdr:to>
    <xdr:sp macro="" textlink="">
      <xdr:nvSpPr>
        <xdr:cNvPr id="923" name="楕円 922"/>
        <xdr:cNvSpPr/>
      </xdr:nvSpPr>
      <xdr:spPr>
        <a:xfrm>
          <a:off x="22110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121938</xdr:rowOff>
    </xdr:from>
    <xdr:ext cx="469744" cy="259045"/>
    <xdr:sp macro="" textlink="">
      <xdr:nvSpPr>
        <xdr:cNvPr id="924" name="【庁舎】&#10;一人当たり面積該当値テキスト"/>
        <xdr:cNvSpPr txBox="1"/>
      </xdr:nvSpPr>
      <xdr:spPr>
        <a:xfrm>
          <a:off x="22199600"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143511</xdr:rowOff>
    </xdr:from>
    <xdr:to>
      <xdr:col>112</xdr:col>
      <xdr:colOff>38100</xdr:colOff>
      <xdr:row>106</xdr:row>
      <xdr:rowOff>73661</xdr:rowOff>
    </xdr:to>
    <xdr:sp macro="" textlink="">
      <xdr:nvSpPr>
        <xdr:cNvPr id="925" name="楕円 924"/>
        <xdr:cNvSpPr/>
      </xdr:nvSpPr>
      <xdr:spPr>
        <a:xfrm>
          <a:off x="2127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22861</xdr:rowOff>
    </xdr:from>
    <xdr:to>
      <xdr:col>116</xdr:col>
      <xdr:colOff>63500</xdr:colOff>
      <xdr:row>106</xdr:row>
      <xdr:rowOff>22861</xdr:rowOff>
    </xdr:to>
    <xdr:cxnSp macro="">
      <xdr:nvCxnSpPr>
        <xdr:cNvPr id="926" name="直線コネクタ 925"/>
        <xdr:cNvCxnSpPr/>
      </xdr:nvCxnSpPr>
      <xdr:spPr>
        <a:xfrm>
          <a:off x="21323300" y="18196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927" name="楕円 926"/>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22861</xdr:rowOff>
    </xdr:from>
    <xdr:to>
      <xdr:col>111</xdr:col>
      <xdr:colOff>177800</xdr:colOff>
      <xdr:row>106</xdr:row>
      <xdr:rowOff>26670</xdr:rowOff>
    </xdr:to>
    <xdr:cxnSp macro="">
      <xdr:nvCxnSpPr>
        <xdr:cNvPr id="928" name="直線コネクタ 927"/>
        <xdr:cNvCxnSpPr/>
      </xdr:nvCxnSpPr>
      <xdr:spPr>
        <a:xfrm flipV="1">
          <a:off x="20434300" y="18196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147320</xdr:rowOff>
    </xdr:from>
    <xdr:to>
      <xdr:col>102</xdr:col>
      <xdr:colOff>165100</xdr:colOff>
      <xdr:row>106</xdr:row>
      <xdr:rowOff>77470</xdr:rowOff>
    </xdr:to>
    <xdr:sp macro="" textlink="">
      <xdr:nvSpPr>
        <xdr:cNvPr id="929" name="楕円 928"/>
        <xdr:cNvSpPr/>
      </xdr:nvSpPr>
      <xdr:spPr>
        <a:xfrm>
          <a:off x="19494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26670</xdr:rowOff>
    </xdr:from>
    <xdr:to>
      <xdr:col>107</xdr:col>
      <xdr:colOff>50800</xdr:colOff>
      <xdr:row>106</xdr:row>
      <xdr:rowOff>26670</xdr:rowOff>
    </xdr:to>
    <xdr:cxnSp macro="">
      <xdr:nvCxnSpPr>
        <xdr:cNvPr id="930" name="直線コネクタ 929"/>
        <xdr:cNvCxnSpPr/>
      </xdr:nvCxnSpPr>
      <xdr:spPr>
        <a:xfrm>
          <a:off x="19545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147320</xdr:rowOff>
    </xdr:from>
    <xdr:to>
      <xdr:col>98</xdr:col>
      <xdr:colOff>38100</xdr:colOff>
      <xdr:row>106</xdr:row>
      <xdr:rowOff>77470</xdr:rowOff>
    </xdr:to>
    <xdr:sp macro="" textlink="">
      <xdr:nvSpPr>
        <xdr:cNvPr id="931" name="楕円 930"/>
        <xdr:cNvSpPr/>
      </xdr:nvSpPr>
      <xdr:spPr>
        <a:xfrm>
          <a:off x="18605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26670</xdr:rowOff>
    </xdr:from>
    <xdr:to>
      <xdr:col>102</xdr:col>
      <xdr:colOff>114300</xdr:colOff>
      <xdr:row>106</xdr:row>
      <xdr:rowOff>26670</xdr:rowOff>
    </xdr:to>
    <xdr:cxnSp macro="">
      <xdr:nvCxnSpPr>
        <xdr:cNvPr id="932" name="直線コネクタ 931"/>
        <xdr:cNvCxnSpPr/>
      </xdr:nvCxnSpPr>
      <xdr:spPr>
        <a:xfrm>
          <a:off x="18656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935"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936"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64788</xdr:rowOff>
    </xdr:from>
    <xdr:ext cx="469744" cy="259045"/>
    <xdr:sp macro="" textlink="">
      <xdr:nvSpPr>
        <xdr:cNvPr id="937" name="n_1mainValue【庁舎】&#10;一人当たり面積"/>
        <xdr:cNvSpPr txBox="1"/>
      </xdr:nvSpPr>
      <xdr:spPr>
        <a:xfrm>
          <a:off x="21075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938" name="n_2main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68597</xdr:rowOff>
    </xdr:from>
    <xdr:ext cx="469744" cy="259045"/>
    <xdr:sp macro="" textlink="">
      <xdr:nvSpPr>
        <xdr:cNvPr id="939" name="n_3mainValue【庁舎】&#10;一人当たり面積"/>
        <xdr:cNvSpPr txBox="1"/>
      </xdr:nvSpPr>
      <xdr:spPr>
        <a:xfrm>
          <a:off x="19310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68597</xdr:rowOff>
    </xdr:from>
    <xdr:ext cx="469744" cy="259045"/>
    <xdr:sp macro="" textlink="">
      <xdr:nvSpPr>
        <xdr:cNvPr id="940" name="n_4mainValue【庁舎】&#10;一人当たり面積"/>
        <xdr:cNvSpPr txBox="1"/>
      </xdr:nvSpPr>
      <xdr:spPr>
        <a:xfrm>
          <a:off x="18421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有形固定資産減価償却率が類似団体内平均値と比較して、特に高くなっている施設は、福祉施設、市民会館である。また、特に低くなっている施設は、一般廃棄物処理施設、図書館である。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年以上経過しているが、今後、公共施設等総合管理計画に基づく改修を予定しており、他施設についても計画的な保全を図っていく。</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市民会館については、一般公共施設の中でも市役所本庁舎の次に規模の大きな文化会館が建築後約</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年が経過している中、これまで必要性を含めたあり方検討を行ってきた。そのため改修には時間を要してきたが、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令和２年度から</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公共施設等総合管理計画に基づく改修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に着手している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年度に一般廃棄物の中間処理施設であるリサイクルセンターを新築し、また毎年度計画的に設備改修等を進めていることから、有形固定資産減価償却率が類似団体内平均値と比較し低くなっている。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図書館については、近年、八尾図書館及び龍華図書館を新築したことから、有形固定資産減価償却率が類似団体内平均値と比較し低くなっている。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消費税交付金の増等により、基準財政収入額が増額となる一方で、被生活保護者数は全国的に見ても高い水準にあることなどから基準財政需要額が大きいため、類似団体内平均値を下回り、大阪府平均付近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に策定した「新やお改革プラン」に基づき、社会状況の変化等をふまえた事業の廃止や縮小、効率的な組織体制の構築による人件費の総額抑制、新たな歳入確保等の取り組みを通じて、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1" name="直線コネクタ 70"/>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42635</xdr:rowOff>
    </xdr:to>
    <xdr:cxnSp macro="">
      <xdr:nvCxnSpPr>
        <xdr:cNvPr id="74" name="直線コネクタ 73"/>
        <xdr:cNvCxnSpPr/>
      </xdr:nvCxnSpPr>
      <xdr:spPr>
        <a:xfrm>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42635</xdr:rowOff>
    </xdr:to>
    <xdr:cxnSp macro="">
      <xdr:nvCxnSpPr>
        <xdr:cNvPr id="80" name="直線コネクタ 79"/>
        <xdr:cNvCxnSpPr/>
      </xdr:nvCxnSpPr>
      <xdr:spPr>
        <a:xfrm flipV="1">
          <a:off x="1447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145143</xdr:rowOff>
    </xdr:from>
    <xdr:to>
      <xdr:col>11</xdr:col>
      <xdr:colOff>82550</xdr:colOff>
      <xdr:row>41</xdr:row>
      <xdr:rowOff>75293</xdr:rowOff>
    </xdr:to>
    <xdr:sp macro="" textlink="">
      <xdr:nvSpPr>
        <xdr:cNvPr id="81" name="フローチャート: 判断 80"/>
        <xdr:cNvSpPr/>
      </xdr:nvSpPr>
      <xdr:spPr>
        <a:xfrm>
          <a:off x="2286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82" name="テキスト ボックス 81"/>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83" name="フローチャート: 判断 82"/>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84" name="テキスト ボックス 83"/>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3" name="テキスト ボックス 92"/>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100">
              <a:solidFill>
                <a:srgbClr val="000000"/>
              </a:solidFill>
              <a:latin typeface="ＭＳ Ｐゴシック" panose="020B0600070205080204" pitchFamily="50" charset="-128"/>
              <a:ea typeface="ＭＳ Ｐゴシック" panose="020B0600070205080204" pitchFamily="50" charset="-128"/>
            </a:rPr>
            <a:t>新型コロナウイルス感染症の影響から地方税全体で減となる一方で、地方消費税交付金等の増により、歳入一般財源総額は増加したものの、人件費及び繰出金の増加等により、前年度比で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0.2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ポイント悪化し類似団体内平均値を大きく上回っている。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税収の大きな伸びが期待できない一方で、障がい者サービス費等の扶助費や、介護保険事業特別会計等への繰出金の増加など、今後も社会保障給付費が高い水準で推移することが見込まれる。「新やお改革プラン」をふまえ、選択と集中による事務事業の見直し、義務的経費などの固定的経費の縮減などに取り組み、経常収支比率の引下げ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66</xdr:row>
      <xdr:rowOff>118745</xdr:rowOff>
    </xdr:to>
    <xdr:cxnSp macro="">
      <xdr:nvCxnSpPr>
        <xdr:cNvPr id="130" name="直線コネクタ 129"/>
        <xdr:cNvCxnSpPr/>
      </xdr:nvCxnSpPr>
      <xdr:spPr>
        <a:xfrm>
          <a:off x="4114800" y="114223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52388</xdr:rowOff>
    </xdr:from>
    <xdr:to>
      <xdr:col>19</xdr:col>
      <xdr:colOff>133350</xdr:colOff>
      <xdr:row>66</xdr:row>
      <xdr:rowOff>106680</xdr:rowOff>
    </xdr:to>
    <xdr:cxnSp macro="">
      <xdr:nvCxnSpPr>
        <xdr:cNvPr id="133" name="直線コネクタ 132"/>
        <xdr:cNvCxnSpPr/>
      </xdr:nvCxnSpPr>
      <xdr:spPr>
        <a:xfrm>
          <a:off x="3225800" y="113680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52388</xdr:rowOff>
    </xdr:from>
    <xdr:to>
      <xdr:col>15</xdr:col>
      <xdr:colOff>82550</xdr:colOff>
      <xdr:row>66</xdr:row>
      <xdr:rowOff>130810</xdr:rowOff>
    </xdr:to>
    <xdr:cxnSp macro="">
      <xdr:nvCxnSpPr>
        <xdr:cNvPr id="136" name="直線コネクタ 135"/>
        <xdr:cNvCxnSpPr/>
      </xdr:nvCxnSpPr>
      <xdr:spPr>
        <a:xfrm flipV="1">
          <a:off x="2336800" y="113680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130810</xdr:rowOff>
    </xdr:from>
    <xdr:to>
      <xdr:col>11</xdr:col>
      <xdr:colOff>31750</xdr:colOff>
      <xdr:row>66</xdr:row>
      <xdr:rowOff>142875</xdr:rowOff>
    </xdr:to>
    <xdr:cxnSp macro="">
      <xdr:nvCxnSpPr>
        <xdr:cNvPr id="139" name="直線コネクタ 138"/>
        <xdr:cNvCxnSpPr/>
      </xdr:nvCxnSpPr>
      <xdr:spPr>
        <a:xfrm flipV="1">
          <a:off x="1447800" y="1144651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40" name="フローチャート: 判断 139"/>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21924</xdr:rowOff>
    </xdr:from>
    <xdr:ext cx="762000" cy="259045"/>
    <xdr:sp macro="" textlink="">
      <xdr:nvSpPr>
        <xdr:cNvPr id="141" name="テキスト ボックス 140"/>
        <xdr:cNvSpPr txBox="1"/>
      </xdr:nvSpPr>
      <xdr:spPr>
        <a:xfrm>
          <a:off x="1955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42" name="フローチャート: 判断 141"/>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43" name="テキスト ボックス 142"/>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67945</xdr:rowOff>
    </xdr:from>
    <xdr:to>
      <xdr:col>23</xdr:col>
      <xdr:colOff>184150</xdr:colOff>
      <xdr:row>66</xdr:row>
      <xdr:rowOff>169545</xdr:rowOff>
    </xdr:to>
    <xdr:sp macro="" textlink="">
      <xdr:nvSpPr>
        <xdr:cNvPr id="149" name="楕円 148"/>
        <xdr:cNvSpPr/>
      </xdr:nvSpPr>
      <xdr:spPr>
        <a:xfrm>
          <a:off x="49022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135272</xdr:rowOff>
    </xdr:from>
    <xdr:ext cx="762000" cy="259045"/>
    <xdr:sp macro="" textlink="">
      <xdr:nvSpPr>
        <xdr:cNvPr id="150" name="財政構造の弾力性該当値テキスト"/>
        <xdr:cNvSpPr txBox="1"/>
      </xdr:nvSpPr>
      <xdr:spPr>
        <a:xfrm>
          <a:off x="5041900" y="112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51" name="楕円 150"/>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2" name="テキスト ボックス 151"/>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1588</xdr:rowOff>
    </xdr:from>
    <xdr:to>
      <xdr:col>15</xdr:col>
      <xdr:colOff>133350</xdr:colOff>
      <xdr:row>66</xdr:row>
      <xdr:rowOff>103188</xdr:rowOff>
    </xdr:to>
    <xdr:sp macro="" textlink="">
      <xdr:nvSpPr>
        <xdr:cNvPr id="153" name="楕円 152"/>
        <xdr:cNvSpPr/>
      </xdr:nvSpPr>
      <xdr:spPr>
        <a:xfrm>
          <a:off x="3175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87965</xdr:rowOff>
    </xdr:from>
    <xdr:ext cx="762000" cy="259045"/>
    <xdr:sp macro="" textlink="">
      <xdr:nvSpPr>
        <xdr:cNvPr id="154" name="テキスト ボックス 153"/>
        <xdr:cNvSpPr txBox="1"/>
      </xdr:nvSpPr>
      <xdr:spPr>
        <a:xfrm>
          <a:off x="2844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5" name="楕円 154"/>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6" name="テキスト ボックス 155"/>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92075</xdr:rowOff>
    </xdr:from>
    <xdr:to>
      <xdr:col>7</xdr:col>
      <xdr:colOff>31750</xdr:colOff>
      <xdr:row>67</xdr:row>
      <xdr:rowOff>22225</xdr:rowOff>
    </xdr:to>
    <xdr:sp macro="" textlink="">
      <xdr:nvSpPr>
        <xdr:cNvPr id="157" name="楕円 156"/>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7002</xdr:rowOff>
    </xdr:from>
    <xdr:ext cx="762000" cy="259045"/>
    <xdr:sp macro="" textlink="">
      <xdr:nvSpPr>
        <xdr:cNvPr id="158" name="テキスト ボックス 157"/>
        <xdr:cNvSpPr txBox="1"/>
      </xdr:nvSpPr>
      <xdr:spPr>
        <a:xfrm>
          <a:off x="1066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[109,913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人当たり職員数は類似団体内平均値とほぼ同水準であり、ラスパイレス指数は類似団体内平均値を下回っている。今後も職員数の適正管理、人件費の総額抑制に努める。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物件費については、経常収支比率においても類似団体内平均値を下回っており、効率的な手法での業務遂行に努め、今後も物件費の総額抑制に取り組んでいく。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75375</xdr:rowOff>
    </xdr:from>
    <xdr:to>
      <xdr:col>23</xdr:col>
      <xdr:colOff>133350</xdr:colOff>
      <xdr:row>83</xdr:row>
      <xdr:rowOff>28435</xdr:rowOff>
    </xdr:to>
    <xdr:cxnSp macro="">
      <xdr:nvCxnSpPr>
        <xdr:cNvPr id="195" name="直線コネクタ 194"/>
        <xdr:cNvCxnSpPr/>
      </xdr:nvCxnSpPr>
      <xdr:spPr>
        <a:xfrm>
          <a:off x="4114800" y="14134275"/>
          <a:ext cx="8382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20944</xdr:rowOff>
    </xdr:from>
    <xdr:to>
      <xdr:col>19</xdr:col>
      <xdr:colOff>133350</xdr:colOff>
      <xdr:row>82</xdr:row>
      <xdr:rowOff>75375</xdr:rowOff>
    </xdr:to>
    <xdr:cxnSp macro="">
      <xdr:nvCxnSpPr>
        <xdr:cNvPr id="198" name="直線コネクタ 197"/>
        <xdr:cNvCxnSpPr/>
      </xdr:nvCxnSpPr>
      <xdr:spPr>
        <a:xfrm>
          <a:off x="3225800" y="14079844"/>
          <a:ext cx="889000" cy="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142463</xdr:rowOff>
    </xdr:from>
    <xdr:to>
      <xdr:col>15</xdr:col>
      <xdr:colOff>82550</xdr:colOff>
      <xdr:row>82</xdr:row>
      <xdr:rowOff>20944</xdr:rowOff>
    </xdr:to>
    <xdr:cxnSp macro="">
      <xdr:nvCxnSpPr>
        <xdr:cNvPr id="201" name="直線コネクタ 200"/>
        <xdr:cNvCxnSpPr/>
      </xdr:nvCxnSpPr>
      <xdr:spPr>
        <a:xfrm>
          <a:off x="2336800" y="14029913"/>
          <a:ext cx="889000" cy="4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116109</xdr:rowOff>
    </xdr:from>
    <xdr:to>
      <xdr:col>11</xdr:col>
      <xdr:colOff>31750</xdr:colOff>
      <xdr:row>81</xdr:row>
      <xdr:rowOff>142463</xdr:rowOff>
    </xdr:to>
    <xdr:cxnSp macro="">
      <xdr:nvCxnSpPr>
        <xdr:cNvPr id="204" name="直線コネクタ 203"/>
        <xdr:cNvCxnSpPr/>
      </xdr:nvCxnSpPr>
      <xdr:spPr>
        <a:xfrm>
          <a:off x="1447800" y="14003559"/>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91932</xdr:rowOff>
    </xdr:from>
    <xdr:to>
      <xdr:col>11</xdr:col>
      <xdr:colOff>82550</xdr:colOff>
      <xdr:row>83</xdr:row>
      <xdr:rowOff>22082</xdr:rowOff>
    </xdr:to>
    <xdr:sp macro="" textlink="">
      <xdr:nvSpPr>
        <xdr:cNvPr id="205" name="フローチャート: 判断 204"/>
        <xdr:cNvSpPr/>
      </xdr:nvSpPr>
      <xdr:spPr>
        <a:xfrm>
          <a:off x="2286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6859</xdr:rowOff>
    </xdr:from>
    <xdr:ext cx="762000" cy="259045"/>
    <xdr:sp macro="" textlink="">
      <xdr:nvSpPr>
        <xdr:cNvPr id="206" name="テキスト ボックス 205"/>
        <xdr:cNvSpPr txBox="1"/>
      </xdr:nvSpPr>
      <xdr:spPr>
        <a:xfrm>
          <a:off x="1955800" y="1423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58564</xdr:rowOff>
    </xdr:from>
    <xdr:to>
      <xdr:col>7</xdr:col>
      <xdr:colOff>31750</xdr:colOff>
      <xdr:row>82</xdr:row>
      <xdr:rowOff>160164</xdr:rowOff>
    </xdr:to>
    <xdr:sp macro="" textlink="">
      <xdr:nvSpPr>
        <xdr:cNvPr id="207" name="フローチャート: 判断 206"/>
        <xdr:cNvSpPr/>
      </xdr:nvSpPr>
      <xdr:spPr>
        <a:xfrm>
          <a:off x="1397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144941</xdr:rowOff>
    </xdr:from>
    <xdr:ext cx="762000" cy="259045"/>
    <xdr:sp macro="" textlink="">
      <xdr:nvSpPr>
        <xdr:cNvPr id="208" name="テキスト ボックス 207"/>
        <xdr:cNvSpPr txBox="1"/>
      </xdr:nvSpPr>
      <xdr:spPr>
        <a:xfrm>
          <a:off x="1066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149085</xdr:rowOff>
    </xdr:from>
    <xdr:to>
      <xdr:col>23</xdr:col>
      <xdr:colOff>184150</xdr:colOff>
      <xdr:row>83</xdr:row>
      <xdr:rowOff>79235</xdr:rowOff>
    </xdr:to>
    <xdr:sp macro="" textlink="">
      <xdr:nvSpPr>
        <xdr:cNvPr id="214" name="楕円 213"/>
        <xdr:cNvSpPr/>
      </xdr:nvSpPr>
      <xdr:spPr>
        <a:xfrm>
          <a:off x="4902200" y="142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165612</xdr:rowOff>
    </xdr:from>
    <xdr:ext cx="762000" cy="259045"/>
    <xdr:sp macro="" textlink="">
      <xdr:nvSpPr>
        <xdr:cNvPr id="215" name="人件費・物件費等の状況該当値テキスト"/>
        <xdr:cNvSpPr txBox="1"/>
      </xdr:nvSpPr>
      <xdr:spPr>
        <a:xfrm>
          <a:off x="5041900" y="1405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24575</xdr:rowOff>
    </xdr:from>
    <xdr:to>
      <xdr:col>19</xdr:col>
      <xdr:colOff>184150</xdr:colOff>
      <xdr:row>82</xdr:row>
      <xdr:rowOff>126175</xdr:rowOff>
    </xdr:to>
    <xdr:sp macro="" textlink="">
      <xdr:nvSpPr>
        <xdr:cNvPr id="216" name="楕円 215"/>
        <xdr:cNvSpPr/>
      </xdr:nvSpPr>
      <xdr:spPr>
        <a:xfrm>
          <a:off x="4064000" y="140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136352</xdr:rowOff>
    </xdr:from>
    <xdr:ext cx="736600" cy="259045"/>
    <xdr:sp macro="" textlink="">
      <xdr:nvSpPr>
        <xdr:cNvPr id="217" name="テキスト ボックス 216"/>
        <xdr:cNvSpPr txBox="1"/>
      </xdr:nvSpPr>
      <xdr:spPr>
        <a:xfrm>
          <a:off x="3733800" y="1385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141594</xdr:rowOff>
    </xdr:from>
    <xdr:to>
      <xdr:col>15</xdr:col>
      <xdr:colOff>133350</xdr:colOff>
      <xdr:row>82</xdr:row>
      <xdr:rowOff>71744</xdr:rowOff>
    </xdr:to>
    <xdr:sp macro="" textlink="">
      <xdr:nvSpPr>
        <xdr:cNvPr id="218" name="楕円 217"/>
        <xdr:cNvSpPr/>
      </xdr:nvSpPr>
      <xdr:spPr>
        <a:xfrm>
          <a:off x="3175000" y="140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81921</xdr:rowOff>
    </xdr:from>
    <xdr:ext cx="762000" cy="259045"/>
    <xdr:sp macro="" textlink="">
      <xdr:nvSpPr>
        <xdr:cNvPr id="219" name="テキスト ボックス 218"/>
        <xdr:cNvSpPr txBox="1"/>
      </xdr:nvSpPr>
      <xdr:spPr>
        <a:xfrm>
          <a:off x="2844800" y="1379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91663</xdr:rowOff>
    </xdr:from>
    <xdr:to>
      <xdr:col>11</xdr:col>
      <xdr:colOff>82550</xdr:colOff>
      <xdr:row>82</xdr:row>
      <xdr:rowOff>21813</xdr:rowOff>
    </xdr:to>
    <xdr:sp macro="" textlink="">
      <xdr:nvSpPr>
        <xdr:cNvPr id="220" name="楕円 219"/>
        <xdr:cNvSpPr/>
      </xdr:nvSpPr>
      <xdr:spPr>
        <a:xfrm>
          <a:off x="2286000" y="139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31990</xdr:rowOff>
    </xdr:from>
    <xdr:ext cx="762000" cy="259045"/>
    <xdr:sp macro="" textlink="">
      <xdr:nvSpPr>
        <xdr:cNvPr id="221" name="テキスト ボックス 220"/>
        <xdr:cNvSpPr txBox="1"/>
      </xdr:nvSpPr>
      <xdr:spPr>
        <a:xfrm>
          <a:off x="1955800" y="137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65309</xdr:rowOff>
    </xdr:from>
    <xdr:to>
      <xdr:col>7</xdr:col>
      <xdr:colOff>31750</xdr:colOff>
      <xdr:row>81</xdr:row>
      <xdr:rowOff>166909</xdr:rowOff>
    </xdr:to>
    <xdr:sp macro="" textlink="">
      <xdr:nvSpPr>
        <xdr:cNvPr id="222" name="楕円 221"/>
        <xdr:cNvSpPr/>
      </xdr:nvSpPr>
      <xdr:spPr>
        <a:xfrm>
          <a:off x="1397000" y="1395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5636</xdr:rowOff>
    </xdr:from>
    <xdr:ext cx="762000" cy="259045"/>
    <xdr:sp macro="" textlink="">
      <xdr:nvSpPr>
        <xdr:cNvPr id="223" name="テキスト ボックス 222"/>
        <xdr:cNvSpPr txBox="1"/>
      </xdr:nvSpPr>
      <xdr:spPr>
        <a:xfrm>
          <a:off x="1066800" y="13721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にラスパイレス指数の中長期的な上昇の抑制を図るべく給与水準の見直しを実施したことにより、同年以後におけるラスパイレス指数は同年前と比べて低い水準が続いている。引き続き、今後見込まれる定年年齢の引上げその他の様々な状況がラスパイレス指数の推移に与える影響を注視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9" name="直線コネクタ 258"/>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31750</xdr:rowOff>
    </xdr:to>
    <xdr:cxnSp macro="">
      <xdr:nvCxnSpPr>
        <xdr:cNvPr id="262" name="直線コネクタ 261"/>
        <xdr:cNvCxnSpPr/>
      </xdr:nvCxnSpPr>
      <xdr:spPr>
        <a:xfrm>
          <a:off x="15290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152400</xdr:rowOff>
    </xdr:to>
    <xdr:cxnSp macro="">
      <xdr:nvCxnSpPr>
        <xdr:cNvPr id="265" name="直線コネクタ 264"/>
        <xdr:cNvCxnSpPr/>
      </xdr:nvCxnSpPr>
      <xdr:spPr>
        <a:xfrm flipV="1">
          <a:off x="14401800" y="1458776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8" name="直線コネクタ 267"/>
        <xdr:cNvCxnSpPr/>
      </xdr:nvCxnSpPr>
      <xdr:spPr>
        <a:xfrm flipV="1">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0" name="楕円 27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1" name="テキスト ボックス 280"/>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4" name="楕円 283"/>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5" name="テキスト ボックス 284"/>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6" name="楕円 285"/>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7" name="テキスト ボックス 286"/>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新やお改革プラン」に基づき、適正な定員管理を図ることにより、全国平均を下回り、類似団体内平均値とほぼ同数となっている。今後も引き続き、効率的な組織体制の構築に向けて、職員数の適正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131445</xdr:rowOff>
    </xdr:to>
    <xdr:cxnSp macro="">
      <xdr:nvCxnSpPr>
        <xdr:cNvPr id="322" name="直線コネクタ 321"/>
        <xdr:cNvCxnSpPr/>
      </xdr:nvCxnSpPr>
      <xdr:spPr>
        <a:xfrm>
          <a:off x="16179800" y="1058587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115358</xdr:rowOff>
    </xdr:from>
    <xdr:to>
      <xdr:col>77</xdr:col>
      <xdr:colOff>44450</xdr:colOff>
      <xdr:row>61</xdr:row>
      <xdr:rowOff>127423</xdr:rowOff>
    </xdr:to>
    <xdr:cxnSp macro="">
      <xdr:nvCxnSpPr>
        <xdr:cNvPr id="325" name="直線コネクタ 324"/>
        <xdr:cNvCxnSpPr/>
      </xdr:nvCxnSpPr>
      <xdr:spPr>
        <a:xfrm>
          <a:off x="15290800" y="1057380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91229</xdr:rowOff>
    </xdr:from>
    <xdr:to>
      <xdr:col>72</xdr:col>
      <xdr:colOff>203200</xdr:colOff>
      <xdr:row>61</xdr:row>
      <xdr:rowOff>115358</xdr:rowOff>
    </xdr:to>
    <xdr:cxnSp macro="">
      <xdr:nvCxnSpPr>
        <xdr:cNvPr id="328" name="直線コネクタ 327"/>
        <xdr:cNvCxnSpPr/>
      </xdr:nvCxnSpPr>
      <xdr:spPr>
        <a:xfrm>
          <a:off x="14401800" y="105496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26881</xdr:rowOff>
    </xdr:from>
    <xdr:to>
      <xdr:col>68</xdr:col>
      <xdr:colOff>152400</xdr:colOff>
      <xdr:row>61</xdr:row>
      <xdr:rowOff>91229</xdr:rowOff>
    </xdr:to>
    <xdr:cxnSp macro="">
      <xdr:nvCxnSpPr>
        <xdr:cNvPr id="331" name="直線コネクタ 330"/>
        <xdr:cNvCxnSpPr/>
      </xdr:nvCxnSpPr>
      <xdr:spPr>
        <a:xfrm>
          <a:off x="13512800" y="10485331"/>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2" name="フローチャート: 判断 331"/>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3" name="テキスト ボックス 332"/>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4" name="フローチャート: 判断 333"/>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5" name="テキスト ボックス 334"/>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41" name="楕円 340"/>
        <xdr:cNvSpPr/>
      </xdr:nvSpPr>
      <xdr:spPr>
        <a:xfrm>
          <a:off x="16967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52722</xdr:rowOff>
    </xdr:from>
    <xdr:ext cx="762000" cy="259045"/>
    <xdr:sp macro="" textlink="">
      <xdr:nvSpPr>
        <xdr:cNvPr id="342" name="定員管理の状況該当値テキスト"/>
        <xdr:cNvSpPr txBox="1"/>
      </xdr:nvSpPr>
      <xdr:spPr>
        <a:xfrm>
          <a:off x="17106900" y="105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3" name="楕円 342"/>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163000</xdr:rowOff>
    </xdr:from>
    <xdr:ext cx="736600" cy="259045"/>
    <xdr:sp macro="" textlink="">
      <xdr:nvSpPr>
        <xdr:cNvPr id="344" name="テキスト ボックス 343"/>
        <xdr:cNvSpPr txBox="1"/>
      </xdr:nvSpPr>
      <xdr:spPr>
        <a:xfrm>
          <a:off x="15798800" y="10621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64558</xdr:rowOff>
    </xdr:from>
    <xdr:to>
      <xdr:col>73</xdr:col>
      <xdr:colOff>44450</xdr:colOff>
      <xdr:row>61</xdr:row>
      <xdr:rowOff>166158</xdr:rowOff>
    </xdr:to>
    <xdr:sp macro="" textlink="">
      <xdr:nvSpPr>
        <xdr:cNvPr id="345" name="楕円 344"/>
        <xdr:cNvSpPr/>
      </xdr:nvSpPr>
      <xdr:spPr>
        <a:xfrm>
          <a:off x="15240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150935</xdr:rowOff>
    </xdr:from>
    <xdr:ext cx="762000" cy="259045"/>
    <xdr:sp macro="" textlink="">
      <xdr:nvSpPr>
        <xdr:cNvPr id="346" name="テキスト ボックス 345"/>
        <xdr:cNvSpPr txBox="1"/>
      </xdr:nvSpPr>
      <xdr:spPr>
        <a:xfrm>
          <a:off x="14909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40429</xdr:rowOff>
    </xdr:from>
    <xdr:to>
      <xdr:col>68</xdr:col>
      <xdr:colOff>203200</xdr:colOff>
      <xdr:row>61</xdr:row>
      <xdr:rowOff>142029</xdr:rowOff>
    </xdr:to>
    <xdr:sp macro="" textlink="">
      <xdr:nvSpPr>
        <xdr:cNvPr id="347" name="楕円 346"/>
        <xdr:cNvSpPr/>
      </xdr:nvSpPr>
      <xdr:spPr>
        <a:xfrm>
          <a:off x="14351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126806</xdr:rowOff>
    </xdr:from>
    <xdr:ext cx="762000" cy="259045"/>
    <xdr:sp macro="" textlink="">
      <xdr:nvSpPr>
        <xdr:cNvPr id="348" name="テキスト ボックス 347"/>
        <xdr:cNvSpPr txBox="1"/>
      </xdr:nvSpPr>
      <xdr:spPr>
        <a:xfrm>
          <a:off x="14020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147531</xdr:rowOff>
    </xdr:from>
    <xdr:to>
      <xdr:col>64</xdr:col>
      <xdr:colOff>152400</xdr:colOff>
      <xdr:row>61</xdr:row>
      <xdr:rowOff>77681</xdr:rowOff>
    </xdr:to>
    <xdr:sp macro="" textlink="">
      <xdr:nvSpPr>
        <xdr:cNvPr id="349" name="楕円 348"/>
        <xdr:cNvSpPr/>
      </xdr:nvSpPr>
      <xdr:spPr>
        <a:xfrm>
          <a:off x="13462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62458</xdr:rowOff>
    </xdr:from>
    <xdr:ext cx="762000" cy="259045"/>
    <xdr:sp macro="" textlink="">
      <xdr:nvSpPr>
        <xdr:cNvPr id="350" name="テキスト ボックス 349"/>
        <xdr:cNvSpPr txBox="1"/>
      </xdr:nvSpPr>
      <xdr:spPr>
        <a:xfrm>
          <a:off x="13131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元利償還金の減や、標準税収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入</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額等の増により前年比で改善し、類似団体内平均値を下回っている。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今後も、第三セクター等改革推進債や退職手当債など、基準財政需要額に算入されない地方債の償還により、公債費は高い水準で推移することが見込まれているため、公債費の適切な管理に努める。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135044</xdr:rowOff>
    </xdr:to>
    <xdr:cxnSp macro="">
      <xdr:nvCxnSpPr>
        <xdr:cNvPr id="383" name="直線コネクタ 382"/>
        <xdr:cNvCxnSpPr/>
      </xdr:nvCxnSpPr>
      <xdr:spPr>
        <a:xfrm flipV="1">
          <a:off x="16179800" y="691261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135044</xdr:rowOff>
    </xdr:from>
    <xdr:to>
      <xdr:col>77</xdr:col>
      <xdr:colOff>44450</xdr:colOff>
      <xdr:row>41</xdr:row>
      <xdr:rowOff>19896</xdr:rowOff>
    </xdr:to>
    <xdr:cxnSp macro="">
      <xdr:nvCxnSpPr>
        <xdr:cNvPr id="386" name="直線コネクタ 385"/>
        <xdr:cNvCxnSpPr/>
      </xdr:nvCxnSpPr>
      <xdr:spPr>
        <a:xfrm flipV="1">
          <a:off x="15290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88" name="テキスト ボックス 387"/>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108373</xdr:rowOff>
    </xdr:to>
    <xdr:cxnSp macro="">
      <xdr:nvCxnSpPr>
        <xdr:cNvPr id="389" name="直線コネクタ 388"/>
        <xdr:cNvCxnSpPr/>
      </xdr:nvCxnSpPr>
      <xdr:spPr>
        <a:xfrm flipV="1">
          <a:off x="14401800" y="70493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1" name="テキスト ボックス 390"/>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124460</xdr:rowOff>
    </xdr:to>
    <xdr:cxnSp macro="">
      <xdr:nvCxnSpPr>
        <xdr:cNvPr id="392" name="直線コネクタ 391"/>
        <xdr:cNvCxnSpPr/>
      </xdr:nvCxnSpPr>
      <xdr:spPr>
        <a:xfrm flipV="1">
          <a:off x="13512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3" name="フローチャート: 判断 392"/>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4" name="テキスト ボックス 393"/>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5" name="フローチャート: 判断 394"/>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6" name="テキスト ボックス 395"/>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2" name="楕円 401"/>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20337</xdr:rowOff>
    </xdr:from>
    <xdr:ext cx="762000" cy="259045"/>
    <xdr:sp macro="" textlink="">
      <xdr:nvSpPr>
        <xdr:cNvPr id="403"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4" name="楕円 403"/>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24571</xdr:rowOff>
    </xdr:from>
    <xdr:ext cx="736600" cy="259045"/>
    <xdr:sp macro="" textlink="">
      <xdr:nvSpPr>
        <xdr:cNvPr id="405" name="テキスト ボックス 404"/>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06" name="楕円 405"/>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07" name="テキスト ボックス 406"/>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408" name="楕円 407"/>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409" name="テキスト ボックス 408"/>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0" name="楕円 409"/>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11" name="テキスト ボックス 410"/>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公営企業債等繰入見込額（病院事業会計、水道事業会計、公共下水道事業会計）の減や標準財政規模の増により前年比で改善し、類似団体内平均値を下回っている。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今後も事業実施の適正化を図り、将来世代に過度な負担の先送りがないように財政運営に取り組む。</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168360</xdr:rowOff>
    </xdr:from>
    <xdr:to>
      <xdr:col>81</xdr:col>
      <xdr:colOff>44450</xdr:colOff>
      <xdr:row>14</xdr:row>
      <xdr:rowOff>50800</xdr:rowOff>
    </xdr:to>
    <xdr:cxnSp macro="">
      <xdr:nvCxnSpPr>
        <xdr:cNvPr id="445" name="直線コネクタ 444"/>
        <xdr:cNvCxnSpPr/>
      </xdr:nvCxnSpPr>
      <xdr:spPr>
        <a:xfrm flipV="1">
          <a:off x="16179800" y="2397210"/>
          <a:ext cx="8382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50800</xdr:rowOff>
    </xdr:from>
    <xdr:to>
      <xdr:col>77</xdr:col>
      <xdr:colOff>44450</xdr:colOff>
      <xdr:row>14</xdr:row>
      <xdr:rowOff>99864</xdr:rowOff>
    </xdr:to>
    <xdr:cxnSp macro="">
      <xdr:nvCxnSpPr>
        <xdr:cNvPr id="448" name="直線コネクタ 447"/>
        <xdr:cNvCxnSpPr/>
      </xdr:nvCxnSpPr>
      <xdr:spPr>
        <a:xfrm flipV="1">
          <a:off x="15290800" y="2451100"/>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99864</xdr:rowOff>
    </xdr:from>
    <xdr:to>
      <xdr:col>72</xdr:col>
      <xdr:colOff>203200</xdr:colOff>
      <xdr:row>15</xdr:row>
      <xdr:rowOff>44238</xdr:rowOff>
    </xdr:to>
    <xdr:cxnSp macro="">
      <xdr:nvCxnSpPr>
        <xdr:cNvPr id="451" name="直線コネクタ 450"/>
        <xdr:cNvCxnSpPr/>
      </xdr:nvCxnSpPr>
      <xdr:spPr>
        <a:xfrm flipV="1">
          <a:off x="14401800" y="25001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44238</xdr:rowOff>
    </xdr:from>
    <xdr:to>
      <xdr:col>68</xdr:col>
      <xdr:colOff>152400</xdr:colOff>
      <xdr:row>15</xdr:row>
      <xdr:rowOff>119041</xdr:rowOff>
    </xdr:to>
    <xdr:cxnSp macro="">
      <xdr:nvCxnSpPr>
        <xdr:cNvPr id="454" name="直線コネクタ 453"/>
        <xdr:cNvCxnSpPr/>
      </xdr:nvCxnSpPr>
      <xdr:spPr>
        <a:xfrm flipV="1">
          <a:off x="13512800" y="26159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160867</xdr:rowOff>
    </xdr:from>
    <xdr:to>
      <xdr:col>68</xdr:col>
      <xdr:colOff>203200</xdr:colOff>
      <xdr:row>15</xdr:row>
      <xdr:rowOff>91017</xdr:rowOff>
    </xdr:to>
    <xdr:sp macro="" textlink="">
      <xdr:nvSpPr>
        <xdr:cNvPr id="455" name="フローチャート: 判断 454"/>
        <xdr:cNvSpPr/>
      </xdr:nvSpPr>
      <xdr:spPr>
        <a:xfrm>
          <a:off x="14351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101194</xdr:rowOff>
    </xdr:from>
    <xdr:ext cx="762000" cy="259045"/>
    <xdr:sp macro="" textlink="">
      <xdr:nvSpPr>
        <xdr:cNvPr id="456" name="テキスト ボックス 455"/>
        <xdr:cNvSpPr txBox="1"/>
      </xdr:nvSpPr>
      <xdr:spPr>
        <a:xfrm>
          <a:off x="14020800" y="23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7" name="フローチャート: 判断 456"/>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58" name="テキスト ボックス 457"/>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117560</xdr:rowOff>
    </xdr:from>
    <xdr:to>
      <xdr:col>81</xdr:col>
      <xdr:colOff>95250</xdr:colOff>
      <xdr:row>14</xdr:row>
      <xdr:rowOff>47710</xdr:rowOff>
    </xdr:to>
    <xdr:sp macro="" textlink="">
      <xdr:nvSpPr>
        <xdr:cNvPr id="464" name="楕円 463"/>
        <xdr:cNvSpPr/>
      </xdr:nvSpPr>
      <xdr:spPr>
        <a:xfrm>
          <a:off x="16967200" y="23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38837</xdr:rowOff>
    </xdr:from>
    <xdr:ext cx="762000" cy="259045"/>
    <xdr:sp macro="" textlink="">
      <xdr:nvSpPr>
        <xdr:cNvPr id="465" name="将来負担の状況該当値テキスト"/>
        <xdr:cNvSpPr txBox="1"/>
      </xdr:nvSpPr>
      <xdr:spPr>
        <a:xfrm>
          <a:off x="17106900" y="22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0</xdr:rowOff>
    </xdr:from>
    <xdr:to>
      <xdr:col>77</xdr:col>
      <xdr:colOff>95250</xdr:colOff>
      <xdr:row>14</xdr:row>
      <xdr:rowOff>101600</xdr:rowOff>
    </xdr:to>
    <xdr:sp macro="" textlink="">
      <xdr:nvSpPr>
        <xdr:cNvPr id="466" name="楕円 465"/>
        <xdr:cNvSpPr/>
      </xdr:nvSpPr>
      <xdr:spPr>
        <a:xfrm>
          <a:off x="16129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67" name="テキスト ボックス 466"/>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49064</xdr:rowOff>
    </xdr:from>
    <xdr:to>
      <xdr:col>73</xdr:col>
      <xdr:colOff>44450</xdr:colOff>
      <xdr:row>14</xdr:row>
      <xdr:rowOff>150664</xdr:rowOff>
    </xdr:to>
    <xdr:sp macro="" textlink="">
      <xdr:nvSpPr>
        <xdr:cNvPr id="468" name="楕円 467"/>
        <xdr:cNvSpPr/>
      </xdr:nvSpPr>
      <xdr:spPr>
        <a:xfrm>
          <a:off x="152400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160841</xdr:rowOff>
    </xdr:from>
    <xdr:ext cx="762000" cy="259045"/>
    <xdr:sp macro="" textlink="">
      <xdr:nvSpPr>
        <xdr:cNvPr id="469" name="テキスト ボックス 468"/>
        <xdr:cNvSpPr txBox="1"/>
      </xdr:nvSpPr>
      <xdr:spPr>
        <a:xfrm>
          <a:off x="14909800" y="22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70" name="楕円 469"/>
        <xdr:cNvSpPr/>
      </xdr:nvSpPr>
      <xdr:spPr>
        <a:xfrm>
          <a:off x="14351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79815</xdr:rowOff>
    </xdr:from>
    <xdr:ext cx="762000" cy="259045"/>
    <xdr:sp macro="" textlink="">
      <xdr:nvSpPr>
        <xdr:cNvPr id="471" name="テキスト ボックス 470"/>
        <xdr:cNvSpPr txBox="1"/>
      </xdr:nvSpPr>
      <xdr:spPr>
        <a:xfrm>
          <a:off x="14020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68241</xdr:rowOff>
    </xdr:from>
    <xdr:to>
      <xdr:col>64</xdr:col>
      <xdr:colOff>152400</xdr:colOff>
      <xdr:row>15</xdr:row>
      <xdr:rowOff>169841</xdr:rowOff>
    </xdr:to>
    <xdr:sp macro="" textlink="">
      <xdr:nvSpPr>
        <xdr:cNvPr id="472" name="楕円 471"/>
        <xdr:cNvSpPr/>
      </xdr:nvSpPr>
      <xdr:spPr>
        <a:xfrm>
          <a:off x="13462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154618</xdr:rowOff>
    </xdr:from>
    <xdr:ext cx="762000" cy="259045"/>
    <xdr:sp macro="" textlink="">
      <xdr:nvSpPr>
        <xdr:cNvPr id="473" name="テキスト ボックス 472"/>
        <xdr:cNvSpPr txBox="1"/>
      </xdr:nvSpPr>
      <xdr:spPr>
        <a:xfrm>
          <a:off x="13131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ポイント悪化し、類似団体内平均値との比較においても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ポイント上回っている。前年度より悪化した要因は会計年度任用職員制度移行に係る影響や退職手当が増となったことが考えられる。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引き続き、職員数の適正管理に努め、適正な定員算定や時差出勤制度の活用による超過勤務の削減など、人件費の総額抑制を図る。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104140</xdr:rowOff>
    </xdr:to>
    <xdr:cxnSp macro="">
      <xdr:nvCxnSpPr>
        <xdr:cNvPr id="66" name="直線コネクタ 65"/>
        <xdr:cNvCxnSpPr/>
      </xdr:nvCxnSpPr>
      <xdr:spPr>
        <a:xfrm>
          <a:off x="3987800" y="6535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20320</xdr:rowOff>
    </xdr:to>
    <xdr:cxnSp macro="">
      <xdr:nvCxnSpPr>
        <xdr:cNvPr id="69" name="直線コネクタ 68"/>
        <xdr:cNvCxnSpPr/>
      </xdr:nvCxnSpPr>
      <xdr:spPr>
        <a:xfrm>
          <a:off x="3098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5080</xdr:rowOff>
    </xdr:to>
    <xdr:cxnSp macro="">
      <xdr:nvCxnSpPr>
        <xdr:cNvPr id="72" name="直線コネクタ 71"/>
        <xdr:cNvCxnSpPr/>
      </xdr:nvCxnSpPr>
      <xdr:spPr>
        <a:xfrm>
          <a:off x="2209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168910</xdr:rowOff>
    </xdr:to>
    <xdr:cxnSp macro="">
      <xdr:nvCxnSpPr>
        <xdr:cNvPr id="75" name="直線コネクタ 74"/>
        <xdr:cNvCxnSpPr/>
      </xdr:nvCxnSpPr>
      <xdr:spPr>
        <a:xfrm flipV="1">
          <a:off x="1320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78" name="フローチャート: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100347</xdr:rowOff>
    </xdr:from>
    <xdr:ext cx="762000" cy="259045"/>
    <xdr:sp macro="" textlink="">
      <xdr:nvSpPr>
        <xdr:cNvPr id="79" name="テキスト ボックス 78"/>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118110</xdr:rowOff>
    </xdr:from>
    <xdr:to>
      <xdr:col>6</xdr:col>
      <xdr:colOff>171450</xdr:colOff>
      <xdr:row>38</xdr:row>
      <xdr:rowOff>48260</xdr:rowOff>
    </xdr:to>
    <xdr:sp macro="" textlink="">
      <xdr:nvSpPr>
        <xdr:cNvPr id="93" name="楕円 92"/>
        <xdr:cNvSpPr/>
      </xdr:nvSpPr>
      <xdr:spPr>
        <a:xfrm>
          <a:off x="1270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33037</xdr:rowOff>
    </xdr:from>
    <xdr:ext cx="762000" cy="259045"/>
    <xdr:sp macro="" textlink="">
      <xdr:nvSpPr>
        <xdr:cNvPr id="94" name="テキスト ボックス 93"/>
        <xdr:cNvSpPr txBox="1"/>
      </xdr:nvSpPr>
      <xdr:spPr>
        <a:xfrm>
          <a:off x="939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ポイント下回っている。平成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27</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年度にごみ焼却業務を一部事務組合へ移行したことにより、補助費等へ振り替えられ大幅に減少したこと、平成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年度にし尿処理業務を直営化したことにより、人件費へ振り替えられ大幅に減少したことが要因に挙げられる。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今後も施設の管理や業務の進め方について効率化を図り、抑制に努める。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15</xdr:row>
      <xdr:rowOff>31750</xdr:rowOff>
    </xdr:to>
    <xdr:cxnSp macro="">
      <xdr:nvCxnSpPr>
        <xdr:cNvPr id="129" name="直線コネクタ 128"/>
        <xdr:cNvCxnSpPr/>
      </xdr:nvCxnSpPr>
      <xdr:spPr>
        <a:xfrm flipV="1">
          <a:off x="15671800" y="25381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31750</xdr:rowOff>
    </xdr:to>
    <xdr:cxnSp macro="">
      <xdr:nvCxnSpPr>
        <xdr:cNvPr id="132" name="直線コネクタ 131"/>
        <xdr:cNvCxnSpPr/>
      </xdr:nvCxnSpPr>
      <xdr:spPr>
        <a:xfrm>
          <a:off x="14782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20864</xdr:rowOff>
    </xdr:to>
    <xdr:cxnSp macro="">
      <xdr:nvCxnSpPr>
        <xdr:cNvPr id="135" name="直線コネクタ 134"/>
        <xdr:cNvCxnSpPr/>
      </xdr:nvCxnSpPr>
      <xdr:spPr>
        <a:xfrm>
          <a:off x="13893800" y="2559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53521</xdr:rowOff>
    </xdr:to>
    <xdr:cxnSp macro="">
      <xdr:nvCxnSpPr>
        <xdr:cNvPr id="138" name="直線コネクタ 137"/>
        <xdr:cNvCxnSpPr/>
      </xdr:nvCxnSpPr>
      <xdr:spPr>
        <a:xfrm flipV="1">
          <a:off x="13004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8164</xdr:rowOff>
    </xdr:from>
    <xdr:to>
      <xdr:col>65</xdr:col>
      <xdr:colOff>53975</xdr:colOff>
      <xdr:row>17</xdr:row>
      <xdr:rowOff>109764</xdr:rowOff>
    </xdr:to>
    <xdr:sp macro="" textlink="">
      <xdr:nvSpPr>
        <xdr:cNvPr id="141" name="フローチャート: 判断 140"/>
        <xdr:cNvSpPr/>
      </xdr:nvSpPr>
      <xdr:spPr>
        <a:xfrm>
          <a:off x="12954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94541</xdr:rowOff>
    </xdr:from>
    <xdr:ext cx="762000" cy="259045"/>
    <xdr:sp macro="" textlink="">
      <xdr:nvSpPr>
        <xdr:cNvPr id="142" name="テキスト ボックス 141"/>
        <xdr:cNvSpPr txBox="1"/>
      </xdr:nvSpPr>
      <xdr:spPr>
        <a:xfrm>
          <a:off x="12623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ポイント改善したが、類似団体内平均値と比較して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介護給付・訓練等給付事業等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で前年度より扶助費は増加したものの、</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新型コロナウイルス感染症の影響により、一時的に医療費助成に係る経費が減となったことが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良化の主な要因として考えられる。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今後も高い水準で推移していくことが見込まれるため、</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他団体の状況等も鑑み適切な対応を図る。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25400</xdr:rowOff>
    </xdr:to>
    <xdr:cxnSp macro="">
      <xdr:nvCxnSpPr>
        <xdr:cNvPr id="190" name="直線コネクタ 189"/>
        <xdr:cNvCxnSpPr/>
      </xdr:nvCxnSpPr>
      <xdr:spPr>
        <a:xfrm flipV="1">
          <a:off x="3987800" y="1027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95250</xdr:rowOff>
    </xdr:from>
    <xdr:to>
      <xdr:col>19</xdr:col>
      <xdr:colOff>187325</xdr:colOff>
      <xdr:row>60</xdr:row>
      <xdr:rowOff>25400</xdr:rowOff>
    </xdr:to>
    <xdr:cxnSp macro="">
      <xdr:nvCxnSpPr>
        <xdr:cNvPr id="193" name="直線コネクタ 192"/>
        <xdr:cNvCxnSpPr/>
      </xdr:nvCxnSpPr>
      <xdr:spPr>
        <a:xfrm>
          <a:off x="3098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95250</xdr:rowOff>
    </xdr:from>
    <xdr:to>
      <xdr:col>15</xdr:col>
      <xdr:colOff>98425</xdr:colOff>
      <xdr:row>60</xdr:row>
      <xdr:rowOff>25400</xdr:rowOff>
    </xdr:to>
    <xdr:cxnSp macro="">
      <xdr:nvCxnSpPr>
        <xdr:cNvPr id="196" name="直線コネクタ 195"/>
        <xdr:cNvCxnSpPr/>
      </xdr:nvCxnSpPr>
      <xdr:spPr>
        <a:xfrm flipV="1">
          <a:off x="2209800" y="10210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133350</xdr:rowOff>
    </xdr:from>
    <xdr:to>
      <xdr:col>11</xdr:col>
      <xdr:colOff>9525</xdr:colOff>
      <xdr:row>60</xdr:row>
      <xdr:rowOff>25400</xdr:rowOff>
    </xdr:to>
    <xdr:cxnSp macro="">
      <xdr:nvCxnSpPr>
        <xdr:cNvPr id="199" name="直線コネクタ 198"/>
        <xdr:cNvCxnSpPr/>
      </xdr:nvCxnSpPr>
      <xdr:spPr>
        <a:xfrm>
          <a:off x="1320800" y="1024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2" name="フローチャート: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10"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11" name="楕円 210"/>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2" name="テキスト ボックス 211"/>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44450</xdr:rowOff>
    </xdr:from>
    <xdr:to>
      <xdr:col>15</xdr:col>
      <xdr:colOff>149225</xdr:colOff>
      <xdr:row>59</xdr:row>
      <xdr:rowOff>146050</xdr:rowOff>
    </xdr:to>
    <xdr:sp macro="" textlink="">
      <xdr:nvSpPr>
        <xdr:cNvPr id="213" name="楕円 212"/>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130827</xdr:rowOff>
    </xdr:from>
    <xdr:ext cx="762000" cy="259045"/>
    <xdr:sp macro="" textlink="">
      <xdr:nvSpPr>
        <xdr:cNvPr id="214" name="テキスト ボックス 213"/>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146050</xdr:rowOff>
    </xdr:from>
    <xdr:to>
      <xdr:col>11</xdr:col>
      <xdr:colOff>60325</xdr:colOff>
      <xdr:row>60</xdr:row>
      <xdr:rowOff>76200</xdr:rowOff>
    </xdr:to>
    <xdr:sp macro="" textlink="">
      <xdr:nvSpPr>
        <xdr:cNvPr id="215" name="楕円 214"/>
        <xdr:cNvSpPr/>
      </xdr:nvSpPr>
      <xdr:spPr>
        <a:xfrm>
          <a:off x="215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60977</xdr:rowOff>
    </xdr:from>
    <xdr:ext cx="762000" cy="259045"/>
    <xdr:sp macro="" textlink="">
      <xdr:nvSpPr>
        <xdr:cNvPr id="216" name="テキスト ボックス 215"/>
        <xdr:cNvSpPr txBox="1"/>
      </xdr:nvSpPr>
      <xdr:spPr>
        <a:xfrm>
          <a:off x="1828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82550</xdr:rowOff>
    </xdr:from>
    <xdr:to>
      <xdr:col>6</xdr:col>
      <xdr:colOff>171450</xdr:colOff>
      <xdr:row>60</xdr:row>
      <xdr:rowOff>12700</xdr:rowOff>
    </xdr:to>
    <xdr:sp macro="" textlink="">
      <xdr:nvSpPr>
        <xdr:cNvPr id="217" name="楕円 216"/>
        <xdr:cNvSpPr/>
      </xdr:nvSpPr>
      <xdr:spPr>
        <a:xfrm>
          <a:off x="1270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168927</xdr:rowOff>
    </xdr:from>
    <xdr:ext cx="762000" cy="259045"/>
    <xdr:sp macro="" textlink="">
      <xdr:nvSpPr>
        <xdr:cNvPr id="218" name="テキスト ボックス 217"/>
        <xdr:cNvSpPr txBox="1"/>
      </xdr:nvSpPr>
      <xdr:spPr>
        <a:xfrm>
          <a:off x="939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ポイント悪化し、類似団体内平均値との比較においても</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要因としては、介護保険事業特別会計及び後期高齢者医療事業特別会計への繰出金が増となったことによることが挙げられる。　</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事務事業の見直しなどにより、今後も普通会計の負担軽減に努める。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6350</xdr:rowOff>
    </xdr:to>
    <xdr:cxnSp macro="">
      <xdr:nvCxnSpPr>
        <xdr:cNvPr id="251" name="直線コネクタ 250"/>
        <xdr:cNvCxnSpPr/>
      </xdr:nvCxnSpPr>
      <xdr:spPr>
        <a:xfrm>
          <a:off x="15671800" y="1008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139700</xdr:rowOff>
    </xdr:to>
    <xdr:cxnSp macro="">
      <xdr:nvCxnSpPr>
        <xdr:cNvPr id="254" name="直線コネクタ 253"/>
        <xdr:cNvCxnSpPr/>
      </xdr:nvCxnSpPr>
      <xdr:spPr>
        <a:xfrm>
          <a:off x="14782800" y="10033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114300</xdr:rowOff>
    </xdr:to>
    <xdr:cxnSp macro="">
      <xdr:nvCxnSpPr>
        <xdr:cNvPr id="257" name="直線コネクタ 256"/>
        <xdr:cNvCxnSpPr/>
      </xdr:nvCxnSpPr>
      <xdr:spPr>
        <a:xfrm flipV="1">
          <a:off x="13893800" y="1003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63500</xdr:rowOff>
    </xdr:from>
    <xdr:to>
      <xdr:col>69</xdr:col>
      <xdr:colOff>92075</xdr:colOff>
      <xdr:row>58</xdr:row>
      <xdr:rowOff>114300</xdr:rowOff>
    </xdr:to>
    <xdr:cxnSp macro="">
      <xdr:nvCxnSpPr>
        <xdr:cNvPr id="260" name="直線コネクタ 259"/>
        <xdr:cNvCxnSpPr/>
      </xdr:nvCxnSpPr>
      <xdr:spPr>
        <a:xfrm>
          <a:off x="13004800" y="10007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63" name="フローチャート: 判断 262"/>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4" name="テキスト ボックス 263"/>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70" name="楕円 269"/>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71" name="その他該当値テキスト"/>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72" name="楕円 271"/>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73" name="テキスト ボックス 272"/>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6" name="楕円 275"/>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7" name="テキスト ボックス 276"/>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8" name="楕円 277"/>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79" name="テキスト ボックス 27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ポイント改善するも、類似団体内平均値との比較において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4.8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ごみ焼却業務の一部事務組合への負担金、公共下水道事業会計の繰出金の影響等により、類似団体内平均値と比較して高い水準となっている。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引き続き、ごみ減量施策等の推進、各企業会計の経営健全化を図り負担軽減に努める。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134620</xdr:rowOff>
    </xdr:to>
    <xdr:cxnSp macro="">
      <xdr:nvCxnSpPr>
        <xdr:cNvPr id="312" name="直線コネクタ 311"/>
        <xdr:cNvCxnSpPr/>
      </xdr:nvCxnSpPr>
      <xdr:spPr>
        <a:xfrm flipV="1">
          <a:off x="15671800" y="6299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134620</xdr:rowOff>
    </xdr:from>
    <xdr:to>
      <xdr:col>78</xdr:col>
      <xdr:colOff>69850</xdr:colOff>
      <xdr:row>36</xdr:row>
      <xdr:rowOff>157480</xdr:rowOff>
    </xdr:to>
    <xdr:cxnSp macro="">
      <xdr:nvCxnSpPr>
        <xdr:cNvPr id="315" name="直線コネクタ 314"/>
        <xdr:cNvCxnSpPr/>
      </xdr:nvCxnSpPr>
      <xdr:spPr>
        <a:xfrm flipV="1">
          <a:off x="14782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157480</xdr:rowOff>
    </xdr:to>
    <xdr:cxnSp macro="">
      <xdr:nvCxnSpPr>
        <xdr:cNvPr id="318" name="直線コネクタ 317"/>
        <xdr:cNvCxnSpPr/>
      </xdr:nvCxnSpPr>
      <xdr:spPr>
        <a:xfrm>
          <a:off x="13893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21" name="直線コネクタ 320"/>
        <xdr:cNvCxnSpPr/>
      </xdr:nvCxnSpPr>
      <xdr:spPr>
        <a:xfrm flipV="1">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2" name="フローチャート: 判断 321"/>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69867</xdr:rowOff>
    </xdr:from>
    <xdr:ext cx="762000" cy="259045"/>
    <xdr:sp macro="" textlink="">
      <xdr:nvSpPr>
        <xdr:cNvPr id="323" name="テキスト ボックス 322"/>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4" name="フローチャート: 判断 323"/>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25" name="テキスト ボックス 324"/>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83820</xdr:rowOff>
    </xdr:from>
    <xdr:to>
      <xdr:col>78</xdr:col>
      <xdr:colOff>120650</xdr:colOff>
      <xdr:row>37</xdr:row>
      <xdr:rowOff>13970</xdr:rowOff>
    </xdr:to>
    <xdr:sp macro="" textlink="">
      <xdr:nvSpPr>
        <xdr:cNvPr id="333" name="楕円 332"/>
        <xdr:cNvSpPr/>
      </xdr:nvSpPr>
      <xdr:spPr>
        <a:xfrm>
          <a:off x="15621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34" name="テキスト ボックス 333"/>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106680</xdr:rowOff>
    </xdr:from>
    <xdr:to>
      <xdr:col>74</xdr:col>
      <xdr:colOff>31750</xdr:colOff>
      <xdr:row>37</xdr:row>
      <xdr:rowOff>36830</xdr:rowOff>
    </xdr:to>
    <xdr:sp macro="" textlink="">
      <xdr:nvSpPr>
        <xdr:cNvPr id="335" name="楕円 334"/>
        <xdr:cNvSpPr/>
      </xdr:nvSpPr>
      <xdr:spPr>
        <a:xfrm>
          <a:off x="14732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21607</xdr:rowOff>
    </xdr:from>
    <xdr:ext cx="762000" cy="259045"/>
    <xdr:sp macro="" textlink="">
      <xdr:nvSpPr>
        <xdr:cNvPr id="336" name="テキスト ボックス 335"/>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8" name="テキスト ボックス 337"/>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9" name="楕円 338"/>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0" name="テキスト ボックス 339"/>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ポイント改善し、類似団体内平均値との比較においては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下回っている。近年の低金利、地方債の発行を抑制してきたことが要因として考えられる。しかし、退職手当債・第三セクター等改革推進債や、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39370</xdr:rowOff>
    </xdr:to>
    <xdr:cxnSp macro="">
      <xdr:nvCxnSpPr>
        <xdr:cNvPr id="373" name="直線コネクタ 372"/>
        <xdr:cNvCxnSpPr/>
      </xdr:nvCxnSpPr>
      <xdr:spPr>
        <a:xfrm flipV="1">
          <a:off x="3987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62230</xdr:rowOff>
    </xdr:to>
    <xdr:cxnSp macro="">
      <xdr:nvCxnSpPr>
        <xdr:cNvPr id="376" name="直線コネクタ 375"/>
        <xdr:cNvCxnSpPr/>
      </xdr:nvCxnSpPr>
      <xdr:spPr>
        <a:xfrm flipV="1">
          <a:off x="3098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153670</xdr:rowOff>
    </xdr:to>
    <xdr:cxnSp macro="">
      <xdr:nvCxnSpPr>
        <xdr:cNvPr id="379" name="直線コネクタ 378"/>
        <xdr:cNvCxnSpPr/>
      </xdr:nvCxnSpPr>
      <xdr:spPr>
        <a:xfrm flipV="1">
          <a:off x="2209800" y="13263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153670</xdr:rowOff>
    </xdr:from>
    <xdr:to>
      <xdr:col>11</xdr:col>
      <xdr:colOff>9525</xdr:colOff>
      <xdr:row>77</xdr:row>
      <xdr:rowOff>161289</xdr:rowOff>
    </xdr:to>
    <xdr:cxnSp macro="">
      <xdr:nvCxnSpPr>
        <xdr:cNvPr id="382" name="直線コネクタ 381"/>
        <xdr:cNvCxnSpPr/>
      </xdr:nvCxnSpPr>
      <xdr:spPr>
        <a:xfrm flipV="1">
          <a:off x="1320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3" name="フローチャート: 判断 382"/>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84" name="テキスト ボックス 383"/>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5" name="フローチャート: 判断 384"/>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6" name="テキスト ボックス 385"/>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2" name="楕円 39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94" name="楕円 393"/>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100347</xdr:rowOff>
    </xdr:from>
    <xdr:ext cx="736600" cy="259045"/>
    <xdr:sp macro="" textlink="">
      <xdr:nvSpPr>
        <xdr:cNvPr id="395" name="テキスト ボックス 394"/>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6" name="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8" name="楕円 397"/>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399" name="テキスト ボックス 398"/>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400" name="楕円 399"/>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401" name="テキスト ボックス 400"/>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公債費以外の経常収支比率は、扶助費と補助費等の影響により、類似団体内平均値と比較して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9.2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今後も扶助費と補助費等が高い水準で推移することが見込まれることから、歳入確保とともに、人件費の総額抑制、すべての事務事業を厳しく点検し、選択と集中を図り、経常経費の削減を行う。</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27939</xdr:rowOff>
    </xdr:to>
    <xdr:cxnSp macro="">
      <xdr:nvCxnSpPr>
        <xdr:cNvPr id="434" name="直線コネクタ 433"/>
        <xdr:cNvCxnSpPr/>
      </xdr:nvCxnSpPr>
      <xdr:spPr>
        <a:xfrm>
          <a:off x="15671800" y="137134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168911</xdr:rowOff>
    </xdr:to>
    <xdr:cxnSp macro="">
      <xdr:nvCxnSpPr>
        <xdr:cNvPr id="437" name="直線コネクタ 436"/>
        <xdr:cNvCxnSpPr/>
      </xdr:nvCxnSpPr>
      <xdr:spPr>
        <a:xfrm>
          <a:off x="14782800" y="136220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79</xdr:row>
      <xdr:rowOff>85089</xdr:rowOff>
    </xdr:to>
    <xdr:cxnSp macro="">
      <xdr:nvCxnSpPr>
        <xdr:cNvPr id="440" name="直線コネクタ 439"/>
        <xdr:cNvCxnSpPr/>
      </xdr:nvCxnSpPr>
      <xdr:spPr>
        <a:xfrm flipV="1">
          <a:off x="13893800" y="13622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92711</xdr:rowOff>
    </xdr:to>
    <xdr:cxnSp macro="">
      <xdr:nvCxnSpPr>
        <xdr:cNvPr id="443" name="直線コネクタ 442"/>
        <xdr:cNvCxnSpPr/>
      </xdr:nvCxnSpPr>
      <xdr:spPr>
        <a:xfrm flipV="1">
          <a:off x="13004800" y="136296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4" name="フローチャート: 判断 443"/>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5" name="テキスト ボックス 444"/>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46" name="フローチャート: 判断 445"/>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47" name="テキスト ボックス 446"/>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148589</xdr:rowOff>
    </xdr:from>
    <xdr:to>
      <xdr:col>82</xdr:col>
      <xdr:colOff>158750</xdr:colOff>
      <xdr:row>80</xdr:row>
      <xdr:rowOff>78739</xdr:rowOff>
    </xdr:to>
    <xdr:sp macro="" textlink="">
      <xdr:nvSpPr>
        <xdr:cNvPr id="453" name="楕円 452"/>
        <xdr:cNvSpPr/>
      </xdr:nvSpPr>
      <xdr:spPr>
        <a:xfrm>
          <a:off x="16459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120666</xdr:rowOff>
    </xdr:from>
    <xdr:ext cx="762000" cy="259045"/>
    <xdr:sp macro="" textlink="">
      <xdr:nvSpPr>
        <xdr:cNvPr id="454" name="公債費以外該当値テキスト"/>
        <xdr:cNvSpPr txBox="1"/>
      </xdr:nvSpPr>
      <xdr:spPr>
        <a:xfrm>
          <a:off x="165989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55" name="楕円 454"/>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56" name="テキスト ボックス 455"/>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7" name="楕円 456"/>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8" name="テキスト ボックス 457"/>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34289</xdr:rowOff>
    </xdr:from>
    <xdr:to>
      <xdr:col>69</xdr:col>
      <xdr:colOff>142875</xdr:colOff>
      <xdr:row>79</xdr:row>
      <xdr:rowOff>135889</xdr:rowOff>
    </xdr:to>
    <xdr:sp macro="" textlink="">
      <xdr:nvSpPr>
        <xdr:cNvPr id="459" name="楕円 458"/>
        <xdr:cNvSpPr/>
      </xdr:nvSpPr>
      <xdr:spPr>
        <a:xfrm>
          <a:off x="13843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120666</xdr:rowOff>
    </xdr:from>
    <xdr:ext cx="762000" cy="259045"/>
    <xdr:sp macro="" textlink="">
      <xdr:nvSpPr>
        <xdr:cNvPr id="460" name="テキスト ボックス 459"/>
        <xdr:cNvSpPr txBox="1"/>
      </xdr:nvSpPr>
      <xdr:spPr>
        <a:xfrm>
          <a:off x="13512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1" name="楕円 460"/>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2" name="テキスト ボックス 461"/>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10079</xdr:rowOff>
    </xdr:from>
    <xdr:to>
      <xdr:col>29</xdr:col>
      <xdr:colOff>127000</xdr:colOff>
      <xdr:row>14</xdr:row>
      <xdr:rowOff>29693</xdr:rowOff>
    </xdr:to>
    <xdr:cxnSp macro="">
      <xdr:nvCxnSpPr>
        <xdr:cNvPr id="48" name="直線コネクタ 47"/>
        <xdr:cNvCxnSpPr/>
      </xdr:nvCxnSpPr>
      <xdr:spPr bwMode="auto">
        <a:xfrm flipV="1">
          <a:off x="5003800" y="2458004"/>
          <a:ext cx="6477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29693</xdr:rowOff>
    </xdr:from>
    <xdr:to>
      <xdr:col>26</xdr:col>
      <xdr:colOff>50800</xdr:colOff>
      <xdr:row>14</xdr:row>
      <xdr:rowOff>89083</xdr:rowOff>
    </xdr:to>
    <xdr:cxnSp macro="">
      <xdr:nvCxnSpPr>
        <xdr:cNvPr id="51" name="直線コネクタ 50"/>
        <xdr:cNvCxnSpPr/>
      </xdr:nvCxnSpPr>
      <xdr:spPr bwMode="auto">
        <a:xfrm flipV="1">
          <a:off x="4305300" y="2477618"/>
          <a:ext cx="698500" cy="59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89083</xdr:rowOff>
    </xdr:from>
    <xdr:to>
      <xdr:col>22</xdr:col>
      <xdr:colOff>114300</xdr:colOff>
      <xdr:row>15</xdr:row>
      <xdr:rowOff>14788</xdr:rowOff>
    </xdr:to>
    <xdr:cxnSp macro="">
      <xdr:nvCxnSpPr>
        <xdr:cNvPr id="54" name="直線コネクタ 53"/>
        <xdr:cNvCxnSpPr/>
      </xdr:nvCxnSpPr>
      <xdr:spPr bwMode="auto">
        <a:xfrm flipV="1">
          <a:off x="3606800" y="2537008"/>
          <a:ext cx="6985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14788</xdr:rowOff>
    </xdr:from>
    <xdr:to>
      <xdr:col>18</xdr:col>
      <xdr:colOff>177800</xdr:colOff>
      <xdr:row>15</xdr:row>
      <xdr:rowOff>117338</xdr:rowOff>
    </xdr:to>
    <xdr:cxnSp macro="">
      <xdr:nvCxnSpPr>
        <xdr:cNvPr id="57" name="直線コネクタ 56"/>
        <xdr:cNvCxnSpPr/>
      </xdr:nvCxnSpPr>
      <xdr:spPr bwMode="auto">
        <a:xfrm flipV="1">
          <a:off x="2908300" y="2634163"/>
          <a:ext cx="698500" cy="10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62835</xdr:rowOff>
    </xdr:from>
    <xdr:to>
      <xdr:col>19</xdr:col>
      <xdr:colOff>38100</xdr:colOff>
      <xdr:row>16</xdr:row>
      <xdr:rowOff>164435</xdr:rowOff>
    </xdr:to>
    <xdr:sp macro="" textlink="">
      <xdr:nvSpPr>
        <xdr:cNvPr id="58" name="フローチャート: 判断 57"/>
        <xdr:cNvSpPr/>
      </xdr:nvSpPr>
      <xdr:spPr bwMode="auto">
        <a:xfrm>
          <a:off x="3556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149212</xdr:rowOff>
    </xdr:from>
    <xdr:ext cx="762000" cy="259045"/>
    <xdr:sp macro="" textlink="">
      <xdr:nvSpPr>
        <xdr:cNvPr id="59" name="テキスト ボックス 58"/>
        <xdr:cNvSpPr txBox="1"/>
      </xdr:nvSpPr>
      <xdr:spPr>
        <a:xfrm>
          <a:off x="3225800" y="29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103205</xdr:rowOff>
    </xdr:from>
    <xdr:to>
      <xdr:col>15</xdr:col>
      <xdr:colOff>101600</xdr:colOff>
      <xdr:row>17</xdr:row>
      <xdr:rowOff>33355</xdr:rowOff>
    </xdr:to>
    <xdr:sp macro="" textlink="">
      <xdr:nvSpPr>
        <xdr:cNvPr id="60" name="フローチャート: 判断 59"/>
        <xdr:cNvSpPr/>
      </xdr:nvSpPr>
      <xdr:spPr bwMode="auto">
        <a:xfrm>
          <a:off x="2857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18132</xdr:rowOff>
    </xdr:from>
    <xdr:ext cx="762000" cy="259045"/>
    <xdr:sp macro="" textlink="">
      <xdr:nvSpPr>
        <xdr:cNvPr id="61" name="テキスト ボックス 60"/>
        <xdr:cNvSpPr txBox="1"/>
      </xdr:nvSpPr>
      <xdr:spPr>
        <a:xfrm>
          <a:off x="2527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130729</xdr:rowOff>
    </xdr:from>
    <xdr:to>
      <xdr:col>29</xdr:col>
      <xdr:colOff>177800</xdr:colOff>
      <xdr:row>14</xdr:row>
      <xdr:rowOff>60879</xdr:rowOff>
    </xdr:to>
    <xdr:sp macro="" textlink="">
      <xdr:nvSpPr>
        <xdr:cNvPr id="67" name="楕円 66"/>
        <xdr:cNvSpPr/>
      </xdr:nvSpPr>
      <xdr:spPr bwMode="auto">
        <a:xfrm>
          <a:off x="5600700" y="2407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147256</xdr:rowOff>
    </xdr:from>
    <xdr:ext cx="762000" cy="259045"/>
    <xdr:sp macro="" textlink="">
      <xdr:nvSpPr>
        <xdr:cNvPr id="68" name="人口1人当たり決算額の推移該当値テキスト130"/>
        <xdr:cNvSpPr txBox="1"/>
      </xdr:nvSpPr>
      <xdr:spPr>
        <a:xfrm>
          <a:off x="5740400" y="225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150343</xdr:rowOff>
    </xdr:from>
    <xdr:to>
      <xdr:col>26</xdr:col>
      <xdr:colOff>101600</xdr:colOff>
      <xdr:row>14</xdr:row>
      <xdr:rowOff>80493</xdr:rowOff>
    </xdr:to>
    <xdr:sp macro="" textlink="">
      <xdr:nvSpPr>
        <xdr:cNvPr id="69" name="楕円 68"/>
        <xdr:cNvSpPr/>
      </xdr:nvSpPr>
      <xdr:spPr bwMode="auto">
        <a:xfrm>
          <a:off x="4953000" y="2426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90670</xdr:rowOff>
    </xdr:from>
    <xdr:ext cx="736600" cy="259045"/>
    <xdr:sp macro="" textlink="">
      <xdr:nvSpPr>
        <xdr:cNvPr id="70" name="テキスト ボックス 69"/>
        <xdr:cNvSpPr txBox="1"/>
      </xdr:nvSpPr>
      <xdr:spPr>
        <a:xfrm>
          <a:off x="4622800" y="2195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38283</xdr:rowOff>
    </xdr:from>
    <xdr:to>
      <xdr:col>22</xdr:col>
      <xdr:colOff>165100</xdr:colOff>
      <xdr:row>14</xdr:row>
      <xdr:rowOff>139883</xdr:rowOff>
    </xdr:to>
    <xdr:sp macro="" textlink="">
      <xdr:nvSpPr>
        <xdr:cNvPr id="71" name="楕円 70"/>
        <xdr:cNvSpPr/>
      </xdr:nvSpPr>
      <xdr:spPr bwMode="auto">
        <a:xfrm>
          <a:off x="42545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150060</xdr:rowOff>
    </xdr:from>
    <xdr:ext cx="762000" cy="259045"/>
    <xdr:sp macro="" textlink="">
      <xdr:nvSpPr>
        <xdr:cNvPr id="72" name="テキスト ボックス 71"/>
        <xdr:cNvSpPr txBox="1"/>
      </xdr:nvSpPr>
      <xdr:spPr>
        <a:xfrm>
          <a:off x="3924300" y="225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135438</xdr:rowOff>
    </xdr:from>
    <xdr:to>
      <xdr:col>19</xdr:col>
      <xdr:colOff>38100</xdr:colOff>
      <xdr:row>15</xdr:row>
      <xdr:rowOff>65588</xdr:rowOff>
    </xdr:to>
    <xdr:sp macro="" textlink="">
      <xdr:nvSpPr>
        <xdr:cNvPr id="73" name="楕円 72"/>
        <xdr:cNvSpPr/>
      </xdr:nvSpPr>
      <xdr:spPr bwMode="auto">
        <a:xfrm>
          <a:off x="35560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75765</xdr:rowOff>
    </xdr:from>
    <xdr:ext cx="762000" cy="259045"/>
    <xdr:sp macro="" textlink="">
      <xdr:nvSpPr>
        <xdr:cNvPr id="74" name="テキスト ボックス 73"/>
        <xdr:cNvSpPr txBox="1"/>
      </xdr:nvSpPr>
      <xdr:spPr>
        <a:xfrm>
          <a:off x="3225800" y="235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66538</xdr:rowOff>
    </xdr:from>
    <xdr:to>
      <xdr:col>15</xdr:col>
      <xdr:colOff>101600</xdr:colOff>
      <xdr:row>15</xdr:row>
      <xdr:rowOff>168138</xdr:rowOff>
    </xdr:to>
    <xdr:sp macro="" textlink="">
      <xdr:nvSpPr>
        <xdr:cNvPr id="75" name="楕円 74"/>
        <xdr:cNvSpPr/>
      </xdr:nvSpPr>
      <xdr:spPr bwMode="auto">
        <a:xfrm>
          <a:off x="2857500" y="26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6865</xdr:rowOff>
    </xdr:from>
    <xdr:ext cx="762000" cy="259045"/>
    <xdr:sp macro="" textlink="">
      <xdr:nvSpPr>
        <xdr:cNvPr id="76" name="テキスト ボックス 75"/>
        <xdr:cNvSpPr txBox="1"/>
      </xdr:nvSpPr>
      <xdr:spPr>
        <a:xfrm>
          <a:off x="2527300" y="2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271094</xdr:rowOff>
    </xdr:from>
    <xdr:to>
      <xdr:col>29</xdr:col>
      <xdr:colOff>127000</xdr:colOff>
      <xdr:row>35</xdr:row>
      <xdr:rowOff>303479</xdr:rowOff>
    </xdr:to>
    <xdr:cxnSp macro="">
      <xdr:nvCxnSpPr>
        <xdr:cNvPr id="109" name="直線コネクタ 108"/>
        <xdr:cNvCxnSpPr/>
      </xdr:nvCxnSpPr>
      <xdr:spPr bwMode="auto">
        <a:xfrm>
          <a:off x="5003800" y="6881444"/>
          <a:ext cx="647700" cy="32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245567</xdr:rowOff>
    </xdr:from>
    <xdr:to>
      <xdr:col>26</xdr:col>
      <xdr:colOff>50800</xdr:colOff>
      <xdr:row>35</xdr:row>
      <xdr:rowOff>271094</xdr:rowOff>
    </xdr:to>
    <xdr:cxnSp macro="">
      <xdr:nvCxnSpPr>
        <xdr:cNvPr id="112" name="直線コネクタ 111"/>
        <xdr:cNvCxnSpPr/>
      </xdr:nvCxnSpPr>
      <xdr:spPr bwMode="auto">
        <a:xfrm>
          <a:off x="4305300" y="6855917"/>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140716</xdr:rowOff>
    </xdr:from>
    <xdr:to>
      <xdr:col>22</xdr:col>
      <xdr:colOff>114300</xdr:colOff>
      <xdr:row>35</xdr:row>
      <xdr:rowOff>245567</xdr:rowOff>
    </xdr:to>
    <xdr:cxnSp macro="">
      <xdr:nvCxnSpPr>
        <xdr:cNvPr id="115" name="直線コネクタ 114"/>
        <xdr:cNvCxnSpPr/>
      </xdr:nvCxnSpPr>
      <xdr:spPr bwMode="auto">
        <a:xfrm>
          <a:off x="3606800" y="6751066"/>
          <a:ext cx="698500" cy="104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138468</xdr:rowOff>
    </xdr:from>
    <xdr:to>
      <xdr:col>18</xdr:col>
      <xdr:colOff>177800</xdr:colOff>
      <xdr:row>35</xdr:row>
      <xdr:rowOff>140716</xdr:rowOff>
    </xdr:to>
    <xdr:cxnSp macro="">
      <xdr:nvCxnSpPr>
        <xdr:cNvPr id="118" name="直線コネクタ 117"/>
        <xdr:cNvCxnSpPr/>
      </xdr:nvCxnSpPr>
      <xdr:spPr bwMode="auto">
        <a:xfrm>
          <a:off x="2908300" y="6748818"/>
          <a:ext cx="6985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19" name="フローチャート: 判断 118"/>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277144</xdr:rowOff>
    </xdr:from>
    <xdr:ext cx="762000" cy="259045"/>
    <xdr:sp macro="" textlink="">
      <xdr:nvSpPr>
        <xdr:cNvPr id="120" name="テキスト ボックス 119"/>
        <xdr:cNvSpPr txBox="1"/>
      </xdr:nvSpPr>
      <xdr:spPr>
        <a:xfrm>
          <a:off x="3225800" y="688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1" name="フローチャート: 判断 120"/>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267466</xdr:rowOff>
    </xdr:from>
    <xdr:ext cx="762000" cy="259045"/>
    <xdr:sp macro="" textlink="">
      <xdr:nvSpPr>
        <xdr:cNvPr id="122" name="テキスト ボックス 121"/>
        <xdr:cNvSpPr txBox="1"/>
      </xdr:nvSpPr>
      <xdr:spPr>
        <a:xfrm>
          <a:off x="2527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252679</xdr:rowOff>
    </xdr:from>
    <xdr:to>
      <xdr:col>29</xdr:col>
      <xdr:colOff>177800</xdr:colOff>
      <xdr:row>36</xdr:row>
      <xdr:rowOff>11379</xdr:rowOff>
    </xdr:to>
    <xdr:sp macro="" textlink="">
      <xdr:nvSpPr>
        <xdr:cNvPr id="128" name="楕円 127"/>
        <xdr:cNvSpPr/>
      </xdr:nvSpPr>
      <xdr:spPr bwMode="auto">
        <a:xfrm>
          <a:off x="5600700" y="686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224756</xdr:rowOff>
    </xdr:from>
    <xdr:ext cx="762000" cy="259045"/>
    <xdr:sp macro="" textlink="">
      <xdr:nvSpPr>
        <xdr:cNvPr id="129" name="人口1人当たり決算額の推移該当値テキスト445"/>
        <xdr:cNvSpPr txBox="1"/>
      </xdr:nvSpPr>
      <xdr:spPr>
        <a:xfrm>
          <a:off x="5740400" y="68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220294</xdr:rowOff>
    </xdr:from>
    <xdr:to>
      <xdr:col>26</xdr:col>
      <xdr:colOff>101600</xdr:colOff>
      <xdr:row>35</xdr:row>
      <xdr:rowOff>321894</xdr:rowOff>
    </xdr:to>
    <xdr:sp macro="" textlink="">
      <xdr:nvSpPr>
        <xdr:cNvPr id="130" name="楕円 129"/>
        <xdr:cNvSpPr/>
      </xdr:nvSpPr>
      <xdr:spPr bwMode="auto">
        <a:xfrm>
          <a:off x="4953000" y="6830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306671</xdr:rowOff>
    </xdr:from>
    <xdr:ext cx="736600" cy="259045"/>
    <xdr:sp macro="" textlink="">
      <xdr:nvSpPr>
        <xdr:cNvPr id="131" name="テキスト ボックス 130"/>
        <xdr:cNvSpPr txBox="1"/>
      </xdr:nvSpPr>
      <xdr:spPr>
        <a:xfrm>
          <a:off x="4622800" y="6917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194767</xdr:rowOff>
    </xdr:from>
    <xdr:to>
      <xdr:col>22</xdr:col>
      <xdr:colOff>165100</xdr:colOff>
      <xdr:row>35</xdr:row>
      <xdr:rowOff>296367</xdr:rowOff>
    </xdr:to>
    <xdr:sp macro="" textlink="">
      <xdr:nvSpPr>
        <xdr:cNvPr id="132" name="楕円 131"/>
        <xdr:cNvSpPr/>
      </xdr:nvSpPr>
      <xdr:spPr bwMode="auto">
        <a:xfrm>
          <a:off x="4254500" y="680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281144</xdr:rowOff>
    </xdr:from>
    <xdr:ext cx="762000" cy="259045"/>
    <xdr:sp macro="" textlink="">
      <xdr:nvSpPr>
        <xdr:cNvPr id="133" name="テキスト ボックス 132"/>
        <xdr:cNvSpPr txBox="1"/>
      </xdr:nvSpPr>
      <xdr:spPr>
        <a:xfrm>
          <a:off x="3924300" y="689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89916</xdr:rowOff>
    </xdr:from>
    <xdr:to>
      <xdr:col>19</xdr:col>
      <xdr:colOff>38100</xdr:colOff>
      <xdr:row>35</xdr:row>
      <xdr:rowOff>191516</xdr:rowOff>
    </xdr:to>
    <xdr:sp macro="" textlink="">
      <xdr:nvSpPr>
        <xdr:cNvPr id="134" name="楕円 133"/>
        <xdr:cNvSpPr/>
      </xdr:nvSpPr>
      <xdr:spPr bwMode="auto">
        <a:xfrm>
          <a:off x="3556000" y="670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201693</xdr:rowOff>
    </xdr:from>
    <xdr:ext cx="762000" cy="259045"/>
    <xdr:sp macro="" textlink="">
      <xdr:nvSpPr>
        <xdr:cNvPr id="135" name="テキスト ボックス 134"/>
        <xdr:cNvSpPr txBox="1"/>
      </xdr:nvSpPr>
      <xdr:spPr>
        <a:xfrm>
          <a:off x="3225800" y="646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87668</xdr:rowOff>
    </xdr:from>
    <xdr:to>
      <xdr:col>15</xdr:col>
      <xdr:colOff>101600</xdr:colOff>
      <xdr:row>35</xdr:row>
      <xdr:rowOff>189268</xdr:rowOff>
    </xdr:to>
    <xdr:sp macro="" textlink="">
      <xdr:nvSpPr>
        <xdr:cNvPr id="136" name="楕円 135"/>
        <xdr:cNvSpPr/>
      </xdr:nvSpPr>
      <xdr:spPr bwMode="auto">
        <a:xfrm>
          <a:off x="2857500" y="6698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199445</xdr:rowOff>
    </xdr:from>
    <xdr:ext cx="762000" cy="259045"/>
    <xdr:sp macro="" textlink="">
      <xdr:nvSpPr>
        <xdr:cNvPr id="137" name="テキスト ボックス 136"/>
        <xdr:cNvSpPr txBox="1"/>
      </xdr:nvSpPr>
      <xdr:spPr>
        <a:xfrm>
          <a:off x="2527300" y="646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34642</xdr:rowOff>
    </xdr:from>
    <xdr:to>
      <xdr:col>24</xdr:col>
      <xdr:colOff>63500</xdr:colOff>
      <xdr:row>34</xdr:row>
      <xdr:rowOff>136597</xdr:rowOff>
    </xdr:to>
    <xdr:cxnSp macro="">
      <xdr:nvCxnSpPr>
        <xdr:cNvPr id="63" name="直線コネクタ 62"/>
        <xdr:cNvCxnSpPr/>
      </xdr:nvCxnSpPr>
      <xdr:spPr>
        <a:xfrm flipV="1">
          <a:off x="3797300" y="5863942"/>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136597</xdr:rowOff>
    </xdr:from>
    <xdr:to>
      <xdr:col>19</xdr:col>
      <xdr:colOff>177800</xdr:colOff>
      <xdr:row>35</xdr:row>
      <xdr:rowOff>25008</xdr:rowOff>
    </xdr:to>
    <xdr:cxnSp macro="">
      <xdr:nvCxnSpPr>
        <xdr:cNvPr id="66" name="直線コネクタ 65"/>
        <xdr:cNvCxnSpPr/>
      </xdr:nvCxnSpPr>
      <xdr:spPr>
        <a:xfrm flipV="1">
          <a:off x="2908300" y="5965897"/>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25008</xdr:rowOff>
    </xdr:from>
    <xdr:to>
      <xdr:col>15</xdr:col>
      <xdr:colOff>50800</xdr:colOff>
      <xdr:row>35</xdr:row>
      <xdr:rowOff>101099</xdr:rowOff>
    </xdr:to>
    <xdr:cxnSp macro="">
      <xdr:nvCxnSpPr>
        <xdr:cNvPr id="69" name="直線コネクタ 68"/>
        <xdr:cNvCxnSpPr/>
      </xdr:nvCxnSpPr>
      <xdr:spPr>
        <a:xfrm flipV="1">
          <a:off x="2019300" y="6025758"/>
          <a:ext cx="889000" cy="7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101099</xdr:rowOff>
    </xdr:from>
    <xdr:to>
      <xdr:col>10</xdr:col>
      <xdr:colOff>114300</xdr:colOff>
      <xdr:row>35</xdr:row>
      <xdr:rowOff>142606</xdr:rowOff>
    </xdr:to>
    <xdr:cxnSp macro="">
      <xdr:nvCxnSpPr>
        <xdr:cNvPr id="72" name="直線コネクタ 71"/>
        <xdr:cNvCxnSpPr/>
      </xdr:nvCxnSpPr>
      <xdr:spPr>
        <a:xfrm flipV="1">
          <a:off x="1130300" y="6101849"/>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155292</xdr:rowOff>
    </xdr:from>
    <xdr:to>
      <xdr:col>24</xdr:col>
      <xdr:colOff>114300</xdr:colOff>
      <xdr:row>34</xdr:row>
      <xdr:rowOff>85442</xdr:rowOff>
    </xdr:to>
    <xdr:sp macro="" textlink="">
      <xdr:nvSpPr>
        <xdr:cNvPr id="82" name="楕円 81"/>
        <xdr:cNvSpPr/>
      </xdr:nvSpPr>
      <xdr:spPr>
        <a:xfrm>
          <a:off x="4584700" y="581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6719</xdr:rowOff>
    </xdr:from>
    <xdr:ext cx="534377" cy="259045"/>
    <xdr:sp macro="" textlink="">
      <xdr:nvSpPr>
        <xdr:cNvPr id="83" name="人件費該当値テキスト"/>
        <xdr:cNvSpPr txBox="1"/>
      </xdr:nvSpPr>
      <xdr:spPr>
        <a:xfrm>
          <a:off x="4686300" y="566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85797</xdr:rowOff>
    </xdr:from>
    <xdr:to>
      <xdr:col>20</xdr:col>
      <xdr:colOff>38100</xdr:colOff>
      <xdr:row>35</xdr:row>
      <xdr:rowOff>15947</xdr:rowOff>
    </xdr:to>
    <xdr:sp macro="" textlink="">
      <xdr:nvSpPr>
        <xdr:cNvPr id="84" name="楕円 83"/>
        <xdr:cNvSpPr/>
      </xdr:nvSpPr>
      <xdr:spPr>
        <a:xfrm>
          <a:off x="3746500" y="591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32474</xdr:rowOff>
    </xdr:from>
    <xdr:ext cx="534377" cy="259045"/>
    <xdr:sp macro="" textlink="">
      <xdr:nvSpPr>
        <xdr:cNvPr id="85" name="テキスト ボックス 84"/>
        <xdr:cNvSpPr txBox="1"/>
      </xdr:nvSpPr>
      <xdr:spPr>
        <a:xfrm>
          <a:off x="3530111" y="569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145658</xdr:rowOff>
    </xdr:from>
    <xdr:to>
      <xdr:col>15</xdr:col>
      <xdr:colOff>101600</xdr:colOff>
      <xdr:row>35</xdr:row>
      <xdr:rowOff>75808</xdr:rowOff>
    </xdr:to>
    <xdr:sp macro="" textlink="">
      <xdr:nvSpPr>
        <xdr:cNvPr id="86" name="楕円 85"/>
        <xdr:cNvSpPr/>
      </xdr:nvSpPr>
      <xdr:spPr>
        <a:xfrm>
          <a:off x="2857500" y="59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92335</xdr:rowOff>
    </xdr:from>
    <xdr:ext cx="534377" cy="259045"/>
    <xdr:sp macro="" textlink="">
      <xdr:nvSpPr>
        <xdr:cNvPr id="87" name="テキスト ボックス 86"/>
        <xdr:cNvSpPr txBox="1"/>
      </xdr:nvSpPr>
      <xdr:spPr>
        <a:xfrm>
          <a:off x="2641111" y="575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50299</xdr:rowOff>
    </xdr:from>
    <xdr:to>
      <xdr:col>10</xdr:col>
      <xdr:colOff>165100</xdr:colOff>
      <xdr:row>35</xdr:row>
      <xdr:rowOff>151899</xdr:rowOff>
    </xdr:to>
    <xdr:sp macro="" textlink="">
      <xdr:nvSpPr>
        <xdr:cNvPr id="88" name="楕円 87"/>
        <xdr:cNvSpPr/>
      </xdr:nvSpPr>
      <xdr:spPr>
        <a:xfrm>
          <a:off x="1968500" y="60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168426</xdr:rowOff>
    </xdr:from>
    <xdr:ext cx="534377" cy="259045"/>
    <xdr:sp macro="" textlink="">
      <xdr:nvSpPr>
        <xdr:cNvPr id="89" name="テキスト ボックス 88"/>
        <xdr:cNvSpPr txBox="1"/>
      </xdr:nvSpPr>
      <xdr:spPr>
        <a:xfrm>
          <a:off x="1752111" y="58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91806</xdr:rowOff>
    </xdr:from>
    <xdr:to>
      <xdr:col>6</xdr:col>
      <xdr:colOff>38100</xdr:colOff>
      <xdr:row>36</xdr:row>
      <xdr:rowOff>21956</xdr:rowOff>
    </xdr:to>
    <xdr:sp macro="" textlink="">
      <xdr:nvSpPr>
        <xdr:cNvPr id="90" name="楕円 89"/>
        <xdr:cNvSpPr/>
      </xdr:nvSpPr>
      <xdr:spPr>
        <a:xfrm>
          <a:off x="1079500" y="60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38483</xdr:rowOff>
    </xdr:from>
    <xdr:ext cx="534377" cy="259045"/>
    <xdr:sp macro="" textlink="">
      <xdr:nvSpPr>
        <xdr:cNvPr id="91" name="テキスト ボックス 90"/>
        <xdr:cNvSpPr txBox="1"/>
      </xdr:nvSpPr>
      <xdr:spPr>
        <a:xfrm>
          <a:off x="863111" y="586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96342</xdr:rowOff>
    </xdr:from>
    <xdr:to>
      <xdr:col>24</xdr:col>
      <xdr:colOff>62865</xdr:colOff>
      <xdr:row>57</xdr:row>
      <xdr:rowOff>33058</xdr:rowOff>
    </xdr:to>
    <xdr:cxnSp macro="">
      <xdr:nvCxnSpPr>
        <xdr:cNvPr id="116" name="直線コネクタ 115"/>
        <xdr:cNvCxnSpPr/>
      </xdr:nvCxnSpPr>
      <xdr:spPr>
        <a:xfrm flipV="1">
          <a:off x="4633595" y="8668842"/>
          <a:ext cx="1270" cy="1136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36885</xdr:rowOff>
    </xdr:from>
    <xdr:ext cx="534377" cy="259045"/>
    <xdr:sp macro="" textlink="">
      <xdr:nvSpPr>
        <xdr:cNvPr id="117" name="物件費最小値テキスト"/>
        <xdr:cNvSpPr txBox="1"/>
      </xdr:nvSpPr>
      <xdr:spPr>
        <a:xfrm>
          <a:off x="4686300" y="9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33058</xdr:rowOff>
    </xdr:from>
    <xdr:to>
      <xdr:col>24</xdr:col>
      <xdr:colOff>152400</xdr:colOff>
      <xdr:row>57</xdr:row>
      <xdr:rowOff>33058</xdr:rowOff>
    </xdr:to>
    <xdr:cxnSp macro="">
      <xdr:nvCxnSpPr>
        <xdr:cNvPr id="118" name="直線コネクタ 117"/>
        <xdr:cNvCxnSpPr/>
      </xdr:nvCxnSpPr>
      <xdr:spPr>
        <a:xfrm>
          <a:off x="4546600" y="9805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43019</xdr:rowOff>
    </xdr:from>
    <xdr:ext cx="534377" cy="259045"/>
    <xdr:sp macro="" textlink="">
      <xdr:nvSpPr>
        <xdr:cNvPr id="119" name="物件費最大値テキスト"/>
        <xdr:cNvSpPr txBox="1"/>
      </xdr:nvSpPr>
      <xdr:spPr>
        <a:xfrm>
          <a:off x="4686300" y="844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96342</xdr:rowOff>
    </xdr:from>
    <xdr:to>
      <xdr:col>24</xdr:col>
      <xdr:colOff>152400</xdr:colOff>
      <xdr:row>50</xdr:row>
      <xdr:rowOff>96342</xdr:rowOff>
    </xdr:to>
    <xdr:cxnSp macro="">
      <xdr:nvCxnSpPr>
        <xdr:cNvPr id="120" name="直線コネクタ 119"/>
        <xdr:cNvCxnSpPr/>
      </xdr:nvCxnSpPr>
      <xdr:spPr>
        <a:xfrm>
          <a:off x="4546600" y="86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151720</xdr:rowOff>
    </xdr:from>
    <xdr:to>
      <xdr:col>24</xdr:col>
      <xdr:colOff>63500</xdr:colOff>
      <xdr:row>57</xdr:row>
      <xdr:rowOff>61957</xdr:rowOff>
    </xdr:to>
    <xdr:cxnSp macro="">
      <xdr:nvCxnSpPr>
        <xdr:cNvPr id="121" name="直線コネクタ 120"/>
        <xdr:cNvCxnSpPr/>
      </xdr:nvCxnSpPr>
      <xdr:spPr>
        <a:xfrm flipV="1">
          <a:off x="3797300" y="9752920"/>
          <a:ext cx="8382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40721</xdr:rowOff>
    </xdr:from>
    <xdr:ext cx="534377" cy="259045"/>
    <xdr:sp macro="" textlink="">
      <xdr:nvSpPr>
        <xdr:cNvPr id="122" name="物件費平均値テキスト"/>
        <xdr:cNvSpPr txBox="1"/>
      </xdr:nvSpPr>
      <xdr:spPr>
        <a:xfrm>
          <a:off x="4686300" y="929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17844</xdr:rowOff>
    </xdr:from>
    <xdr:to>
      <xdr:col>24</xdr:col>
      <xdr:colOff>114300</xdr:colOff>
      <xdr:row>55</xdr:row>
      <xdr:rowOff>119444</xdr:rowOff>
    </xdr:to>
    <xdr:sp macro="" textlink="">
      <xdr:nvSpPr>
        <xdr:cNvPr id="123" name="フローチャート: 判断 122"/>
        <xdr:cNvSpPr/>
      </xdr:nvSpPr>
      <xdr:spPr>
        <a:xfrm>
          <a:off x="4584700" y="944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61957</xdr:rowOff>
    </xdr:from>
    <xdr:to>
      <xdr:col>19</xdr:col>
      <xdr:colOff>177800</xdr:colOff>
      <xdr:row>57</xdr:row>
      <xdr:rowOff>97580</xdr:rowOff>
    </xdr:to>
    <xdr:cxnSp macro="">
      <xdr:nvCxnSpPr>
        <xdr:cNvPr id="124" name="直線コネクタ 123"/>
        <xdr:cNvCxnSpPr/>
      </xdr:nvCxnSpPr>
      <xdr:spPr>
        <a:xfrm flipV="1">
          <a:off x="2908300" y="9834607"/>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77203</xdr:rowOff>
    </xdr:from>
    <xdr:to>
      <xdr:col>20</xdr:col>
      <xdr:colOff>38100</xdr:colOff>
      <xdr:row>56</xdr:row>
      <xdr:rowOff>7353</xdr:rowOff>
    </xdr:to>
    <xdr:sp macro="" textlink="">
      <xdr:nvSpPr>
        <xdr:cNvPr id="125" name="フローチャート: 判断 124"/>
        <xdr:cNvSpPr/>
      </xdr:nvSpPr>
      <xdr:spPr>
        <a:xfrm>
          <a:off x="37465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23880</xdr:rowOff>
    </xdr:from>
    <xdr:ext cx="534377" cy="259045"/>
    <xdr:sp macro="" textlink="">
      <xdr:nvSpPr>
        <xdr:cNvPr id="126" name="テキスト ボックス 125"/>
        <xdr:cNvSpPr txBox="1"/>
      </xdr:nvSpPr>
      <xdr:spPr>
        <a:xfrm>
          <a:off x="3530111" y="92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97580</xdr:rowOff>
    </xdr:from>
    <xdr:to>
      <xdr:col>15</xdr:col>
      <xdr:colOff>50800</xdr:colOff>
      <xdr:row>57</xdr:row>
      <xdr:rowOff>114192</xdr:rowOff>
    </xdr:to>
    <xdr:cxnSp macro="">
      <xdr:nvCxnSpPr>
        <xdr:cNvPr id="127" name="直線コネクタ 126"/>
        <xdr:cNvCxnSpPr/>
      </xdr:nvCxnSpPr>
      <xdr:spPr>
        <a:xfrm flipV="1">
          <a:off x="2019300" y="987023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118370</xdr:rowOff>
    </xdr:from>
    <xdr:to>
      <xdr:col>15</xdr:col>
      <xdr:colOff>101600</xdr:colOff>
      <xdr:row>56</xdr:row>
      <xdr:rowOff>48520</xdr:rowOff>
    </xdr:to>
    <xdr:sp macro="" textlink="">
      <xdr:nvSpPr>
        <xdr:cNvPr id="128" name="フローチャート: 判断 127"/>
        <xdr:cNvSpPr/>
      </xdr:nvSpPr>
      <xdr:spPr>
        <a:xfrm>
          <a:off x="2857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65047</xdr:rowOff>
    </xdr:from>
    <xdr:ext cx="534377" cy="259045"/>
    <xdr:sp macro="" textlink="">
      <xdr:nvSpPr>
        <xdr:cNvPr id="129" name="テキスト ボックス 128"/>
        <xdr:cNvSpPr txBox="1"/>
      </xdr:nvSpPr>
      <xdr:spPr>
        <a:xfrm>
          <a:off x="2641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107734</xdr:rowOff>
    </xdr:from>
    <xdr:to>
      <xdr:col>10</xdr:col>
      <xdr:colOff>114300</xdr:colOff>
      <xdr:row>57</xdr:row>
      <xdr:rowOff>114192</xdr:rowOff>
    </xdr:to>
    <xdr:cxnSp macro="">
      <xdr:nvCxnSpPr>
        <xdr:cNvPr id="130" name="直線コネクタ 129"/>
        <xdr:cNvCxnSpPr/>
      </xdr:nvCxnSpPr>
      <xdr:spPr>
        <a:xfrm>
          <a:off x="1130300" y="9880384"/>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144640</xdr:rowOff>
    </xdr:from>
    <xdr:to>
      <xdr:col>10</xdr:col>
      <xdr:colOff>165100</xdr:colOff>
      <xdr:row>56</xdr:row>
      <xdr:rowOff>74790</xdr:rowOff>
    </xdr:to>
    <xdr:sp macro="" textlink="">
      <xdr:nvSpPr>
        <xdr:cNvPr id="131" name="フローチャート: 判断 130"/>
        <xdr:cNvSpPr/>
      </xdr:nvSpPr>
      <xdr:spPr>
        <a:xfrm>
          <a:off x="1968500" y="957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91317</xdr:rowOff>
    </xdr:from>
    <xdr:ext cx="534377" cy="259045"/>
    <xdr:sp macro="" textlink="">
      <xdr:nvSpPr>
        <xdr:cNvPr id="132" name="テキスト ボックス 131"/>
        <xdr:cNvSpPr txBox="1"/>
      </xdr:nvSpPr>
      <xdr:spPr>
        <a:xfrm>
          <a:off x="1752111" y="9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152565</xdr:rowOff>
    </xdr:from>
    <xdr:to>
      <xdr:col>6</xdr:col>
      <xdr:colOff>38100</xdr:colOff>
      <xdr:row>56</xdr:row>
      <xdr:rowOff>82715</xdr:rowOff>
    </xdr:to>
    <xdr:sp macro="" textlink="">
      <xdr:nvSpPr>
        <xdr:cNvPr id="133" name="フローチャート: 判断 132"/>
        <xdr:cNvSpPr/>
      </xdr:nvSpPr>
      <xdr:spPr>
        <a:xfrm>
          <a:off x="1079500" y="958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99242</xdr:rowOff>
    </xdr:from>
    <xdr:ext cx="534377" cy="259045"/>
    <xdr:sp macro="" textlink="">
      <xdr:nvSpPr>
        <xdr:cNvPr id="134" name="テキスト ボックス 133"/>
        <xdr:cNvSpPr txBox="1"/>
      </xdr:nvSpPr>
      <xdr:spPr>
        <a:xfrm>
          <a:off x="863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100920</xdr:rowOff>
    </xdr:from>
    <xdr:to>
      <xdr:col>24</xdr:col>
      <xdr:colOff>114300</xdr:colOff>
      <xdr:row>57</xdr:row>
      <xdr:rowOff>31070</xdr:rowOff>
    </xdr:to>
    <xdr:sp macro="" textlink="">
      <xdr:nvSpPr>
        <xdr:cNvPr id="140" name="楕円 139"/>
        <xdr:cNvSpPr/>
      </xdr:nvSpPr>
      <xdr:spPr>
        <a:xfrm>
          <a:off x="4584700" y="97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15847</xdr:rowOff>
    </xdr:from>
    <xdr:ext cx="534377" cy="259045"/>
    <xdr:sp macro="" textlink="">
      <xdr:nvSpPr>
        <xdr:cNvPr id="141" name="物件費該当値テキスト"/>
        <xdr:cNvSpPr txBox="1"/>
      </xdr:nvSpPr>
      <xdr:spPr>
        <a:xfrm>
          <a:off x="4686300" y="96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11157</xdr:rowOff>
    </xdr:from>
    <xdr:to>
      <xdr:col>20</xdr:col>
      <xdr:colOff>38100</xdr:colOff>
      <xdr:row>57</xdr:row>
      <xdr:rowOff>112757</xdr:rowOff>
    </xdr:to>
    <xdr:sp macro="" textlink="">
      <xdr:nvSpPr>
        <xdr:cNvPr id="142" name="楕円 141"/>
        <xdr:cNvSpPr/>
      </xdr:nvSpPr>
      <xdr:spPr>
        <a:xfrm>
          <a:off x="3746500" y="97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103884</xdr:rowOff>
    </xdr:from>
    <xdr:ext cx="534377" cy="259045"/>
    <xdr:sp macro="" textlink="">
      <xdr:nvSpPr>
        <xdr:cNvPr id="143" name="テキスト ボックス 142"/>
        <xdr:cNvSpPr txBox="1"/>
      </xdr:nvSpPr>
      <xdr:spPr>
        <a:xfrm>
          <a:off x="3530111" y="987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46780</xdr:rowOff>
    </xdr:from>
    <xdr:to>
      <xdr:col>15</xdr:col>
      <xdr:colOff>101600</xdr:colOff>
      <xdr:row>57</xdr:row>
      <xdr:rowOff>148380</xdr:rowOff>
    </xdr:to>
    <xdr:sp macro="" textlink="">
      <xdr:nvSpPr>
        <xdr:cNvPr id="144" name="楕円 143"/>
        <xdr:cNvSpPr/>
      </xdr:nvSpPr>
      <xdr:spPr>
        <a:xfrm>
          <a:off x="2857500" y="98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139507</xdr:rowOff>
    </xdr:from>
    <xdr:ext cx="534377" cy="259045"/>
    <xdr:sp macro="" textlink="">
      <xdr:nvSpPr>
        <xdr:cNvPr id="145" name="テキスト ボックス 144"/>
        <xdr:cNvSpPr txBox="1"/>
      </xdr:nvSpPr>
      <xdr:spPr>
        <a:xfrm>
          <a:off x="2641111" y="99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63392</xdr:rowOff>
    </xdr:from>
    <xdr:to>
      <xdr:col>10</xdr:col>
      <xdr:colOff>165100</xdr:colOff>
      <xdr:row>57</xdr:row>
      <xdr:rowOff>164992</xdr:rowOff>
    </xdr:to>
    <xdr:sp macro="" textlink="">
      <xdr:nvSpPr>
        <xdr:cNvPr id="146" name="楕円 145"/>
        <xdr:cNvSpPr/>
      </xdr:nvSpPr>
      <xdr:spPr>
        <a:xfrm>
          <a:off x="1968500" y="98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156119</xdr:rowOff>
    </xdr:from>
    <xdr:ext cx="534377" cy="259045"/>
    <xdr:sp macro="" textlink="">
      <xdr:nvSpPr>
        <xdr:cNvPr id="147" name="テキスト ボックス 146"/>
        <xdr:cNvSpPr txBox="1"/>
      </xdr:nvSpPr>
      <xdr:spPr>
        <a:xfrm>
          <a:off x="1752111" y="992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56934</xdr:rowOff>
    </xdr:from>
    <xdr:to>
      <xdr:col>6</xdr:col>
      <xdr:colOff>38100</xdr:colOff>
      <xdr:row>57</xdr:row>
      <xdr:rowOff>158534</xdr:rowOff>
    </xdr:to>
    <xdr:sp macro="" textlink="">
      <xdr:nvSpPr>
        <xdr:cNvPr id="148" name="楕円 147"/>
        <xdr:cNvSpPr/>
      </xdr:nvSpPr>
      <xdr:spPr>
        <a:xfrm>
          <a:off x="1079500" y="982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149661</xdr:rowOff>
    </xdr:from>
    <xdr:ext cx="534377" cy="259045"/>
    <xdr:sp macro="" textlink="">
      <xdr:nvSpPr>
        <xdr:cNvPr id="149" name="テキスト ボックス 148"/>
        <xdr:cNvSpPr txBox="1"/>
      </xdr:nvSpPr>
      <xdr:spPr>
        <a:xfrm>
          <a:off x="863111" y="992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3" name="直線コネクタ 172"/>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4"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5" name="直線コネクタ 174"/>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6"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7" name="直線コネクタ 176"/>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87046</xdr:rowOff>
    </xdr:from>
    <xdr:to>
      <xdr:col>24</xdr:col>
      <xdr:colOff>63500</xdr:colOff>
      <xdr:row>78</xdr:row>
      <xdr:rowOff>87503</xdr:rowOff>
    </xdr:to>
    <xdr:cxnSp macro="">
      <xdr:nvCxnSpPr>
        <xdr:cNvPr id="178" name="直線コネクタ 177"/>
        <xdr:cNvCxnSpPr/>
      </xdr:nvCxnSpPr>
      <xdr:spPr>
        <a:xfrm flipV="1">
          <a:off x="3797300" y="1346014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9"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80" name="フローチャート: 判断 179"/>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87503</xdr:rowOff>
    </xdr:from>
    <xdr:to>
      <xdr:col>19</xdr:col>
      <xdr:colOff>177800</xdr:colOff>
      <xdr:row>78</xdr:row>
      <xdr:rowOff>88188</xdr:rowOff>
    </xdr:to>
    <xdr:cxnSp macro="">
      <xdr:nvCxnSpPr>
        <xdr:cNvPr id="181" name="直線コネクタ 180"/>
        <xdr:cNvCxnSpPr/>
      </xdr:nvCxnSpPr>
      <xdr:spPr>
        <a:xfrm flipV="1">
          <a:off x="2908300" y="1346060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2" name="フローチャート: 判断 181"/>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3" name="テキスト ボックス 182"/>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88036</xdr:rowOff>
    </xdr:from>
    <xdr:to>
      <xdr:col>15</xdr:col>
      <xdr:colOff>50800</xdr:colOff>
      <xdr:row>78</xdr:row>
      <xdr:rowOff>88188</xdr:rowOff>
    </xdr:to>
    <xdr:cxnSp macro="">
      <xdr:nvCxnSpPr>
        <xdr:cNvPr id="184" name="直線コネクタ 183"/>
        <xdr:cNvCxnSpPr/>
      </xdr:nvCxnSpPr>
      <xdr:spPr>
        <a:xfrm>
          <a:off x="2019300" y="1346113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5" name="フローチャート: 判断 184"/>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6" name="テキスト ボックス 185"/>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78130</xdr:rowOff>
    </xdr:from>
    <xdr:to>
      <xdr:col>10</xdr:col>
      <xdr:colOff>114300</xdr:colOff>
      <xdr:row>78</xdr:row>
      <xdr:rowOff>88036</xdr:rowOff>
    </xdr:to>
    <xdr:cxnSp macro="">
      <xdr:nvCxnSpPr>
        <xdr:cNvPr id="187" name="直線コネクタ 186"/>
        <xdr:cNvCxnSpPr/>
      </xdr:nvCxnSpPr>
      <xdr:spPr>
        <a:xfrm>
          <a:off x="1130300" y="13451230"/>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107187</xdr:rowOff>
    </xdr:from>
    <xdr:to>
      <xdr:col>10</xdr:col>
      <xdr:colOff>165100</xdr:colOff>
      <xdr:row>77</xdr:row>
      <xdr:rowOff>37337</xdr:rowOff>
    </xdr:to>
    <xdr:sp macro="" textlink="">
      <xdr:nvSpPr>
        <xdr:cNvPr id="188" name="フローチャート: 判断 187"/>
        <xdr:cNvSpPr/>
      </xdr:nvSpPr>
      <xdr:spPr>
        <a:xfrm>
          <a:off x="1968500" y="131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53865</xdr:rowOff>
    </xdr:from>
    <xdr:ext cx="469744" cy="259045"/>
    <xdr:sp macro="" textlink="">
      <xdr:nvSpPr>
        <xdr:cNvPr id="189" name="テキスト ボックス 188"/>
        <xdr:cNvSpPr txBox="1"/>
      </xdr:nvSpPr>
      <xdr:spPr>
        <a:xfrm>
          <a:off x="1784428" y="129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161213</xdr:rowOff>
    </xdr:from>
    <xdr:to>
      <xdr:col>6</xdr:col>
      <xdr:colOff>38100</xdr:colOff>
      <xdr:row>77</xdr:row>
      <xdr:rowOff>91363</xdr:rowOff>
    </xdr:to>
    <xdr:sp macro="" textlink="">
      <xdr:nvSpPr>
        <xdr:cNvPr id="190" name="フローチャート: 判断 189"/>
        <xdr:cNvSpPr/>
      </xdr:nvSpPr>
      <xdr:spPr>
        <a:xfrm>
          <a:off x="10795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107890</xdr:rowOff>
    </xdr:from>
    <xdr:ext cx="469744" cy="259045"/>
    <xdr:sp macro="" textlink="">
      <xdr:nvSpPr>
        <xdr:cNvPr id="191" name="テキスト ボックス 190"/>
        <xdr:cNvSpPr txBox="1"/>
      </xdr:nvSpPr>
      <xdr:spPr>
        <a:xfrm>
          <a:off x="895428" y="129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36246</xdr:rowOff>
    </xdr:from>
    <xdr:to>
      <xdr:col>24</xdr:col>
      <xdr:colOff>114300</xdr:colOff>
      <xdr:row>78</xdr:row>
      <xdr:rowOff>137846</xdr:rowOff>
    </xdr:to>
    <xdr:sp macro="" textlink="">
      <xdr:nvSpPr>
        <xdr:cNvPr id="197" name="楕円 196"/>
        <xdr:cNvSpPr/>
      </xdr:nvSpPr>
      <xdr:spPr>
        <a:xfrm>
          <a:off x="4584700" y="134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122623</xdr:rowOff>
    </xdr:from>
    <xdr:ext cx="469744" cy="259045"/>
    <xdr:sp macro="" textlink="">
      <xdr:nvSpPr>
        <xdr:cNvPr id="198" name="維持補修費該当値テキスト"/>
        <xdr:cNvSpPr txBox="1"/>
      </xdr:nvSpPr>
      <xdr:spPr>
        <a:xfrm>
          <a:off x="4686300" y="133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36703</xdr:rowOff>
    </xdr:from>
    <xdr:to>
      <xdr:col>20</xdr:col>
      <xdr:colOff>38100</xdr:colOff>
      <xdr:row>78</xdr:row>
      <xdr:rowOff>138303</xdr:rowOff>
    </xdr:to>
    <xdr:sp macro="" textlink="">
      <xdr:nvSpPr>
        <xdr:cNvPr id="199" name="楕円 198"/>
        <xdr:cNvSpPr/>
      </xdr:nvSpPr>
      <xdr:spPr>
        <a:xfrm>
          <a:off x="3746500" y="134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129430</xdr:rowOff>
    </xdr:from>
    <xdr:ext cx="469744" cy="259045"/>
    <xdr:sp macro="" textlink="">
      <xdr:nvSpPr>
        <xdr:cNvPr id="200" name="テキスト ボックス 199"/>
        <xdr:cNvSpPr txBox="1"/>
      </xdr:nvSpPr>
      <xdr:spPr>
        <a:xfrm>
          <a:off x="3562428" y="1350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37388</xdr:rowOff>
    </xdr:from>
    <xdr:to>
      <xdr:col>15</xdr:col>
      <xdr:colOff>101600</xdr:colOff>
      <xdr:row>78</xdr:row>
      <xdr:rowOff>138988</xdr:rowOff>
    </xdr:to>
    <xdr:sp macro="" textlink="">
      <xdr:nvSpPr>
        <xdr:cNvPr id="201" name="楕円 200"/>
        <xdr:cNvSpPr/>
      </xdr:nvSpPr>
      <xdr:spPr>
        <a:xfrm>
          <a:off x="2857500" y="1341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130115</xdr:rowOff>
    </xdr:from>
    <xdr:ext cx="469744" cy="259045"/>
    <xdr:sp macro="" textlink="">
      <xdr:nvSpPr>
        <xdr:cNvPr id="202" name="テキスト ボックス 201"/>
        <xdr:cNvSpPr txBox="1"/>
      </xdr:nvSpPr>
      <xdr:spPr>
        <a:xfrm>
          <a:off x="2673428" y="1350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37236</xdr:rowOff>
    </xdr:from>
    <xdr:to>
      <xdr:col>10</xdr:col>
      <xdr:colOff>165100</xdr:colOff>
      <xdr:row>78</xdr:row>
      <xdr:rowOff>138836</xdr:rowOff>
    </xdr:to>
    <xdr:sp macro="" textlink="">
      <xdr:nvSpPr>
        <xdr:cNvPr id="203" name="楕円 202"/>
        <xdr:cNvSpPr/>
      </xdr:nvSpPr>
      <xdr:spPr>
        <a:xfrm>
          <a:off x="1968500" y="134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129963</xdr:rowOff>
    </xdr:from>
    <xdr:ext cx="469744" cy="259045"/>
    <xdr:sp macro="" textlink="">
      <xdr:nvSpPr>
        <xdr:cNvPr id="204" name="テキスト ボックス 203"/>
        <xdr:cNvSpPr txBox="1"/>
      </xdr:nvSpPr>
      <xdr:spPr>
        <a:xfrm>
          <a:off x="1784428" y="1350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27330</xdr:rowOff>
    </xdr:from>
    <xdr:to>
      <xdr:col>6</xdr:col>
      <xdr:colOff>38100</xdr:colOff>
      <xdr:row>78</xdr:row>
      <xdr:rowOff>128930</xdr:rowOff>
    </xdr:to>
    <xdr:sp macro="" textlink="">
      <xdr:nvSpPr>
        <xdr:cNvPr id="205" name="楕円 204"/>
        <xdr:cNvSpPr/>
      </xdr:nvSpPr>
      <xdr:spPr>
        <a:xfrm>
          <a:off x="1079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120057</xdr:rowOff>
    </xdr:from>
    <xdr:ext cx="469744" cy="259045"/>
    <xdr:sp macro="" textlink="">
      <xdr:nvSpPr>
        <xdr:cNvPr id="206" name="テキスト ボックス 205"/>
        <xdr:cNvSpPr txBox="1"/>
      </xdr:nvSpPr>
      <xdr:spPr>
        <a:xfrm>
          <a:off x="895428" y="1349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31" name="直線コネクタ 230"/>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2"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3" name="直線コネクタ 232"/>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4"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5" name="直線コネクタ 234"/>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126758</xdr:rowOff>
    </xdr:from>
    <xdr:to>
      <xdr:col>24</xdr:col>
      <xdr:colOff>63500</xdr:colOff>
      <xdr:row>93</xdr:row>
      <xdr:rowOff>49174</xdr:rowOff>
    </xdr:to>
    <xdr:cxnSp macro="">
      <xdr:nvCxnSpPr>
        <xdr:cNvPr id="236" name="直線コネクタ 235"/>
        <xdr:cNvCxnSpPr/>
      </xdr:nvCxnSpPr>
      <xdr:spPr>
        <a:xfrm flipV="1">
          <a:off x="3797300" y="15900158"/>
          <a:ext cx="838200" cy="9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7"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8" name="フローチャート: 判断 237"/>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49174</xdr:rowOff>
    </xdr:from>
    <xdr:to>
      <xdr:col>19</xdr:col>
      <xdr:colOff>177800</xdr:colOff>
      <xdr:row>93</xdr:row>
      <xdr:rowOff>124130</xdr:rowOff>
    </xdr:to>
    <xdr:cxnSp macro="">
      <xdr:nvCxnSpPr>
        <xdr:cNvPr id="239" name="直線コネクタ 238"/>
        <xdr:cNvCxnSpPr/>
      </xdr:nvCxnSpPr>
      <xdr:spPr>
        <a:xfrm flipV="1">
          <a:off x="2908300" y="15994024"/>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40" name="フローチャート: 判断 239"/>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41" name="テキスト ボックス 240"/>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124130</xdr:rowOff>
    </xdr:from>
    <xdr:to>
      <xdr:col>15</xdr:col>
      <xdr:colOff>50800</xdr:colOff>
      <xdr:row>93</xdr:row>
      <xdr:rowOff>134913</xdr:rowOff>
    </xdr:to>
    <xdr:cxnSp macro="">
      <xdr:nvCxnSpPr>
        <xdr:cNvPr id="242" name="直線コネクタ 241"/>
        <xdr:cNvCxnSpPr/>
      </xdr:nvCxnSpPr>
      <xdr:spPr>
        <a:xfrm flipV="1">
          <a:off x="2019300" y="16068980"/>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3" name="フローチャート: 判断 242"/>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4" name="テキスト ボックス 243"/>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134913</xdr:rowOff>
    </xdr:from>
    <xdr:to>
      <xdr:col>10</xdr:col>
      <xdr:colOff>114300</xdr:colOff>
      <xdr:row>94</xdr:row>
      <xdr:rowOff>23113</xdr:rowOff>
    </xdr:to>
    <xdr:cxnSp macro="">
      <xdr:nvCxnSpPr>
        <xdr:cNvPr id="245" name="直線コネクタ 244"/>
        <xdr:cNvCxnSpPr/>
      </xdr:nvCxnSpPr>
      <xdr:spPr>
        <a:xfrm flipV="1">
          <a:off x="1130300" y="1607976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90323</xdr:rowOff>
    </xdr:from>
    <xdr:to>
      <xdr:col>10</xdr:col>
      <xdr:colOff>165100</xdr:colOff>
      <xdr:row>97</xdr:row>
      <xdr:rowOff>20473</xdr:rowOff>
    </xdr:to>
    <xdr:sp macro="" textlink="">
      <xdr:nvSpPr>
        <xdr:cNvPr id="246" name="フローチャート: 判断 245"/>
        <xdr:cNvSpPr/>
      </xdr:nvSpPr>
      <xdr:spPr>
        <a:xfrm>
          <a:off x="1968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11600</xdr:rowOff>
    </xdr:from>
    <xdr:ext cx="534377" cy="259045"/>
    <xdr:sp macro="" textlink="">
      <xdr:nvSpPr>
        <xdr:cNvPr id="247" name="テキスト ボックス 246"/>
        <xdr:cNvSpPr txBox="1"/>
      </xdr:nvSpPr>
      <xdr:spPr>
        <a:xfrm>
          <a:off x="1752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120638</xdr:rowOff>
    </xdr:from>
    <xdr:to>
      <xdr:col>6</xdr:col>
      <xdr:colOff>38100</xdr:colOff>
      <xdr:row>97</xdr:row>
      <xdr:rowOff>50788</xdr:rowOff>
    </xdr:to>
    <xdr:sp macro="" textlink="">
      <xdr:nvSpPr>
        <xdr:cNvPr id="248" name="フローチャート: 判断 247"/>
        <xdr:cNvSpPr/>
      </xdr:nvSpPr>
      <xdr:spPr>
        <a:xfrm>
          <a:off x="1079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41915</xdr:rowOff>
    </xdr:from>
    <xdr:ext cx="534377" cy="259045"/>
    <xdr:sp macro="" textlink="">
      <xdr:nvSpPr>
        <xdr:cNvPr id="249" name="テキスト ボックス 248"/>
        <xdr:cNvSpPr txBox="1"/>
      </xdr:nvSpPr>
      <xdr:spPr>
        <a:xfrm>
          <a:off x="863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75958</xdr:rowOff>
    </xdr:from>
    <xdr:to>
      <xdr:col>24</xdr:col>
      <xdr:colOff>114300</xdr:colOff>
      <xdr:row>93</xdr:row>
      <xdr:rowOff>6108</xdr:rowOff>
    </xdr:to>
    <xdr:sp macro="" textlink="">
      <xdr:nvSpPr>
        <xdr:cNvPr id="255" name="楕円 254"/>
        <xdr:cNvSpPr/>
      </xdr:nvSpPr>
      <xdr:spPr>
        <a:xfrm>
          <a:off x="4584700" y="15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98835</xdr:rowOff>
    </xdr:from>
    <xdr:ext cx="599010" cy="259045"/>
    <xdr:sp macro="" textlink="">
      <xdr:nvSpPr>
        <xdr:cNvPr id="256" name="扶助費該当値テキスト"/>
        <xdr:cNvSpPr txBox="1"/>
      </xdr:nvSpPr>
      <xdr:spPr>
        <a:xfrm>
          <a:off x="4686300" y="1570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169824</xdr:rowOff>
    </xdr:from>
    <xdr:to>
      <xdr:col>20</xdr:col>
      <xdr:colOff>38100</xdr:colOff>
      <xdr:row>93</xdr:row>
      <xdr:rowOff>99974</xdr:rowOff>
    </xdr:to>
    <xdr:sp macro="" textlink="">
      <xdr:nvSpPr>
        <xdr:cNvPr id="257" name="楕円 256"/>
        <xdr:cNvSpPr/>
      </xdr:nvSpPr>
      <xdr:spPr>
        <a:xfrm>
          <a:off x="3746500" y="159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116501</xdr:rowOff>
    </xdr:from>
    <xdr:ext cx="599010" cy="259045"/>
    <xdr:sp macro="" textlink="">
      <xdr:nvSpPr>
        <xdr:cNvPr id="258" name="テキスト ボックス 257"/>
        <xdr:cNvSpPr txBox="1"/>
      </xdr:nvSpPr>
      <xdr:spPr>
        <a:xfrm>
          <a:off x="3497795" y="1571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73330</xdr:rowOff>
    </xdr:from>
    <xdr:to>
      <xdr:col>15</xdr:col>
      <xdr:colOff>101600</xdr:colOff>
      <xdr:row>94</xdr:row>
      <xdr:rowOff>3480</xdr:rowOff>
    </xdr:to>
    <xdr:sp macro="" textlink="">
      <xdr:nvSpPr>
        <xdr:cNvPr id="259" name="楕円 258"/>
        <xdr:cNvSpPr/>
      </xdr:nvSpPr>
      <xdr:spPr>
        <a:xfrm>
          <a:off x="2857500" y="160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20007</xdr:rowOff>
    </xdr:from>
    <xdr:ext cx="599010" cy="259045"/>
    <xdr:sp macro="" textlink="">
      <xdr:nvSpPr>
        <xdr:cNvPr id="260" name="テキスト ボックス 259"/>
        <xdr:cNvSpPr txBox="1"/>
      </xdr:nvSpPr>
      <xdr:spPr>
        <a:xfrm>
          <a:off x="2608795" y="15793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84113</xdr:rowOff>
    </xdr:from>
    <xdr:to>
      <xdr:col>10</xdr:col>
      <xdr:colOff>165100</xdr:colOff>
      <xdr:row>94</xdr:row>
      <xdr:rowOff>14263</xdr:rowOff>
    </xdr:to>
    <xdr:sp macro="" textlink="">
      <xdr:nvSpPr>
        <xdr:cNvPr id="261" name="楕円 260"/>
        <xdr:cNvSpPr/>
      </xdr:nvSpPr>
      <xdr:spPr>
        <a:xfrm>
          <a:off x="1968500" y="16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30790</xdr:rowOff>
    </xdr:from>
    <xdr:ext cx="599010" cy="259045"/>
    <xdr:sp macro="" textlink="">
      <xdr:nvSpPr>
        <xdr:cNvPr id="262" name="テキスト ボックス 261"/>
        <xdr:cNvSpPr txBox="1"/>
      </xdr:nvSpPr>
      <xdr:spPr>
        <a:xfrm>
          <a:off x="1719795" y="1580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143763</xdr:rowOff>
    </xdr:from>
    <xdr:to>
      <xdr:col>6</xdr:col>
      <xdr:colOff>38100</xdr:colOff>
      <xdr:row>94</xdr:row>
      <xdr:rowOff>73913</xdr:rowOff>
    </xdr:to>
    <xdr:sp macro="" textlink="">
      <xdr:nvSpPr>
        <xdr:cNvPr id="263" name="楕円 262"/>
        <xdr:cNvSpPr/>
      </xdr:nvSpPr>
      <xdr:spPr>
        <a:xfrm>
          <a:off x="1079500" y="16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90440</xdr:rowOff>
    </xdr:from>
    <xdr:ext cx="599010" cy="259045"/>
    <xdr:sp macro="" textlink="">
      <xdr:nvSpPr>
        <xdr:cNvPr id="264" name="テキスト ボックス 263"/>
        <xdr:cNvSpPr txBox="1"/>
      </xdr:nvSpPr>
      <xdr:spPr>
        <a:xfrm>
          <a:off x="830795" y="158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8" name="直線コネクタ 287"/>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9"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90" name="直線コネクタ 289"/>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91"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2" name="直線コネクタ 291"/>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150604</xdr:rowOff>
    </xdr:from>
    <xdr:to>
      <xdr:col>55</xdr:col>
      <xdr:colOff>0</xdr:colOff>
      <xdr:row>37</xdr:row>
      <xdr:rowOff>118608</xdr:rowOff>
    </xdr:to>
    <xdr:cxnSp macro="">
      <xdr:nvCxnSpPr>
        <xdr:cNvPr id="293" name="直線コネクタ 292"/>
        <xdr:cNvCxnSpPr/>
      </xdr:nvCxnSpPr>
      <xdr:spPr>
        <a:xfrm flipV="1">
          <a:off x="9639300" y="5637004"/>
          <a:ext cx="838200" cy="82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4"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5" name="フローチャート: 判断 294"/>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118608</xdr:rowOff>
    </xdr:from>
    <xdr:to>
      <xdr:col>50</xdr:col>
      <xdr:colOff>114300</xdr:colOff>
      <xdr:row>37</xdr:row>
      <xdr:rowOff>121008</xdr:rowOff>
    </xdr:to>
    <xdr:cxnSp macro="">
      <xdr:nvCxnSpPr>
        <xdr:cNvPr id="296" name="直線コネクタ 295"/>
        <xdr:cNvCxnSpPr/>
      </xdr:nvCxnSpPr>
      <xdr:spPr>
        <a:xfrm flipV="1">
          <a:off x="8750300" y="646225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7" name="フローチャート: 判断 296"/>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8" name="テキスト ボックス 297"/>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121008</xdr:rowOff>
    </xdr:from>
    <xdr:to>
      <xdr:col>45</xdr:col>
      <xdr:colOff>177800</xdr:colOff>
      <xdr:row>37</xdr:row>
      <xdr:rowOff>135684</xdr:rowOff>
    </xdr:to>
    <xdr:cxnSp macro="">
      <xdr:nvCxnSpPr>
        <xdr:cNvPr id="299" name="直線コネクタ 298"/>
        <xdr:cNvCxnSpPr/>
      </xdr:nvCxnSpPr>
      <xdr:spPr>
        <a:xfrm flipV="1">
          <a:off x="7861300" y="6464658"/>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300" name="フローチャート: 判断 299"/>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301" name="テキスト ボックス 300"/>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132217</xdr:rowOff>
    </xdr:from>
    <xdr:to>
      <xdr:col>41</xdr:col>
      <xdr:colOff>50800</xdr:colOff>
      <xdr:row>37</xdr:row>
      <xdr:rowOff>135684</xdr:rowOff>
    </xdr:to>
    <xdr:cxnSp macro="">
      <xdr:nvCxnSpPr>
        <xdr:cNvPr id="302" name="直線コネクタ 301"/>
        <xdr:cNvCxnSpPr/>
      </xdr:nvCxnSpPr>
      <xdr:spPr>
        <a:xfrm>
          <a:off x="6972300" y="6475867"/>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3" name="フローチャート: 判断 302"/>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17645</xdr:rowOff>
    </xdr:from>
    <xdr:ext cx="534377" cy="259045"/>
    <xdr:sp macro="" textlink="">
      <xdr:nvSpPr>
        <xdr:cNvPr id="304" name="テキスト ボックス 303"/>
        <xdr:cNvSpPr txBox="1"/>
      </xdr:nvSpPr>
      <xdr:spPr>
        <a:xfrm>
          <a:off x="7594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5" name="フローチャート: 判断 304"/>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16837</xdr:rowOff>
    </xdr:from>
    <xdr:ext cx="534377" cy="259045"/>
    <xdr:sp macro="" textlink="">
      <xdr:nvSpPr>
        <xdr:cNvPr id="306" name="テキスト ボックス 305"/>
        <xdr:cNvSpPr txBox="1"/>
      </xdr:nvSpPr>
      <xdr:spPr>
        <a:xfrm>
          <a:off x="6705111" y="653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99804</xdr:rowOff>
    </xdr:from>
    <xdr:to>
      <xdr:col>55</xdr:col>
      <xdr:colOff>50800</xdr:colOff>
      <xdr:row>33</xdr:row>
      <xdr:rowOff>29954</xdr:rowOff>
    </xdr:to>
    <xdr:sp macro="" textlink="">
      <xdr:nvSpPr>
        <xdr:cNvPr id="312" name="楕円 311"/>
        <xdr:cNvSpPr/>
      </xdr:nvSpPr>
      <xdr:spPr>
        <a:xfrm>
          <a:off x="10426700" y="558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122681</xdr:rowOff>
    </xdr:from>
    <xdr:ext cx="599010" cy="259045"/>
    <xdr:sp macro="" textlink="">
      <xdr:nvSpPr>
        <xdr:cNvPr id="313" name="補助費等該当値テキスト"/>
        <xdr:cNvSpPr txBox="1"/>
      </xdr:nvSpPr>
      <xdr:spPr>
        <a:xfrm>
          <a:off x="10528300" y="543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67808</xdr:rowOff>
    </xdr:from>
    <xdr:to>
      <xdr:col>50</xdr:col>
      <xdr:colOff>165100</xdr:colOff>
      <xdr:row>37</xdr:row>
      <xdr:rowOff>169408</xdr:rowOff>
    </xdr:to>
    <xdr:sp macro="" textlink="">
      <xdr:nvSpPr>
        <xdr:cNvPr id="314" name="楕円 313"/>
        <xdr:cNvSpPr/>
      </xdr:nvSpPr>
      <xdr:spPr>
        <a:xfrm>
          <a:off x="9588500" y="641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14485</xdr:rowOff>
    </xdr:from>
    <xdr:ext cx="534377" cy="259045"/>
    <xdr:sp macro="" textlink="">
      <xdr:nvSpPr>
        <xdr:cNvPr id="315" name="テキスト ボックス 314"/>
        <xdr:cNvSpPr txBox="1"/>
      </xdr:nvSpPr>
      <xdr:spPr>
        <a:xfrm>
          <a:off x="9372111" y="618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70208</xdr:rowOff>
    </xdr:from>
    <xdr:to>
      <xdr:col>46</xdr:col>
      <xdr:colOff>38100</xdr:colOff>
      <xdr:row>38</xdr:row>
      <xdr:rowOff>358</xdr:rowOff>
    </xdr:to>
    <xdr:sp macro="" textlink="">
      <xdr:nvSpPr>
        <xdr:cNvPr id="316" name="楕円 315"/>
        <xdr:cNvSpPr/>
      </xdr:nvSpPr>
      <xdr:spPr>
        <a:xfrm>
          <a:off x="8699500" y="641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16885</xdr:rowOff>
    </xdr:from>
    <xdr:ext cx="534377" cy="259045"/>
    <xdr:sp macro="" textlink="">
      <xdr:nvSpPr>
        <xdr:cNvPr id="317" name="テキスト ボックス 316"/>
        <xdr:cNvSpPr txBox="1"/>
      </xdr:nvSpPr>
      <xdr:spPr>
        <a:xfrm>
          <a:off x="8483111" y="618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84884</xdr:rowOff>
    </xdr:from>
    <xdr:to>
      <xdr:col>41</xdr:col>
      <xdr:colOff>101600</xdr:colOff>
      <xdr:row>38</xdr:row>
      <xdr:rowOff>15035</xdr:rowOff>
    </xdr:to>
    <xdr:sp macro="" textlink="">
      <xdr:nvSpPr>
        <xdr:cNvPr id="318" name="楕円 317"/>
        <xdr:cNvSpPr/>
      </xdr:nvSpPr>
      <xdr:spPr>
        <a:xfrm>
          <a:off x="7810500" y="64285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31561</xdr:rowOff>
    </xdr:from>
    <xdr:ext cx="534377" cy="259045"/>
    <xdr:sp macro="" textlink="">
      <xdr:nvSpPr>
        <xdr:cNvPr id="319" name="テキスト ボックス 318"/>
        <xdr:cNvSpPr txBox="1"/>
      </xdr:nvSpPr>
      <xdr:spPr>
        <a:xfrm>
          <a:off x="7594111" y="62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81417</xdr:rowOff>
    </xdr:from>
    <xdr:to>
      <xdr:col>36</xdr:col>
      <xdr:colOff>165100</xdr:colOff>
      <xdr:row>38</xdr:row>
      <xdr:rowOff>11567</xdr:rowOff>
    </xdr:to>
    <xdr:sp macro="" textlink="">
      <xdr:nvSpPr>
        <xdr:cNvPr id="320" name="楕円 319"/>
        <xdr:cNvSpPr/>
      </xdr:nvSpPr>
      <xdr:spPr>
        <a:xfrm>
          <a:off x="6921500" y="64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28094</xdr:rowOff>
    </xdr:from>
    <xdr:ext cx="534377" cy="259045"/>
    <xdr:sp macro="" textlink="">
      <xdr:nvSpPr>
        <xdr:cNvPr id="321" name="テキスト ボックス 320"/>
        <xdr:cNvSpPr txBox="1"/>
      </xdr:nvSpPr>
      <xdr:spPr>
        <a:xfrm>
          <a:off x="6705111" y="62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4" name="テキスト ボックス 33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8" name="直線コネクタ 347"/>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9"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50" name="直線コネクタ 349"/>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51"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2" name="直線コネクタ 351"/>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74010</xdr:rowOff>
    </xdr:from>
    <xdr:to>
      <xdr:col>55</xdr:col>
      <xdr:colOff>0</xdr:colOff>
      <xdr:row>59</xdr:row>
      <xdr:rowOff>111631</xdr:rowOff>
    </xdr:to>
    <xdr:cxnSp macro="">
      <xdr:nvCxnSpPr>
        <xdr:cNvPr id="353" name="直線コネクタ 352"/>
        <xdr:cNvCxnSpPr/>
      </xdr:nvCxnSpPr>
      <xdr:spPr>
        <a:xfrm>
          <a:off x="9639300" y="10189560"/>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4"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5" name="フローチャート: 判断 354"/>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62123</xdr:rowOff>
    </xdr:from>
    <xdr:to>
      <xdr:col>50</xdr:col>
      <xdr:colOff>114300</xdr:colOff>
      <xdr:row>59</xdr:row>
      <xdr:rowOff>74010</xdr:rowOff>
    </xdr:to>
    <xdr:cxnSp macro="">
      <xdr:nvCxnSpPr>
        <xdr:cNvPr id="356" name="直線コネクタ 355"/>
        <xdr:cNvCxnSpPr/>
      </xdr:nvCxnSpPr>
      <xdr:spPr>
        <a:xfrm>
          <a:off x="8750300" y="10006223"/>
          <a:ext cx="889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7" name="フローチャート: 判断 356"/>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8" name="テキスト ボックス 357"/>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62123</xdr:rowOff>
    </xdr:from>
    <xdr:to>
      <xdr:col>45</xdr:col>
      <xdr:colOff>177800</xdr:colOff>
      <xdr:row>58</xdr:row>
      <xdr:rowOff>113771</xdr:rowOff>
    </xdr:to>
    <xdr:cxnSp macro="">
      <xdr:nvCxnSpPr>
        <xdr:cNvPr id="359" name="直線コネクタ 358"/>
        <xdr:cNvCxnSpPr/>
      </xdr:nvCxnSpPr>
      <xdr:spPr>
        <a:xfrm flipV="1">
          <a:off x="7861300" y="10006223"/>
          <a:ext cx="889000" cy="5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60" name="フローチャート: 判断 359"/>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61" name="テキスト ボックス 360"/>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113771</xdr:rowOff>
    </xdr:from>
    <xdr:to>
      <xdr:col>41</xdr:col>
      <xdr:colOff>50800</xdr:colOff>
      <xdr:row>59</xdr:row>
      <xdr:rowOff>41745</xdr:rowOff>
    </xdr:to>
    <xdr:cxnSp macro="">
      <xdr:nvCxnSpPr>
        <xdr:cNvPr id="362" name="直線コネクタ 361"/>
        <xdr:cNvCxnSpPr/>
      </xdr:nvCxnSpPr>
      <xdr:spPr>
        <a:xfrm flipV="1">
          <a:off x="6972300" y="10057871"/>
          <a:ext cx="889000" cy="9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147258</xdr:rowOff>
    </xdr:from>
    <xdr:to>
      <xdr:col>41</xdr:col>
      <xdr:colOff>101600</xdr:colOff>
      <xdr:row>57</xdr:row>
      <xdr:rowOff>77408</xdr:rowOff>
    </xdr:to>
    <xdr:sp macro="" textlink="">
      <xdr:nvSpPr>
        <xdr:cNvPr id="363" name="フローチャート: 判断 362"/>
        <xdr:cNvSpPr/>
      </xdr:nvSpPr>
      <xdr:spPr>
        <a:xfrm>
          <a:off x="7810500" y="974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93935</xdr:rowOff>
    </xdr:from>
    <xdr:ext cx="534377" cy="259045"/>
    <xdr:sp macro="" textlink="">
      <xdr:nvSpPr>
        <xdr:cNvPr id="364" name="テキスト ボックス 363"/>
        <xdr:cNvSpPr txBox="1"/>
      </xdr:nvSpPr>
      <xdr:spPr>
        <a:xfrm>
          <a:off x="7594111" y="95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22263</xdr:rowOff>
    </xdr:from>
    <xdr:to>
      <xdr:col>36</xdr:col>
      <xdr:colOff>165100</xdr:colOff>
      <xdr:row>57</xdr:row>
      <xdr:rowOff>123863</xdr:rowOff>
    </xdr:to>
    <xdr:sp macro="" textlink="">
      <xdr:nvSpPr>
        <xdr:cNvPr id="365" name="フローチャート: 判断 364"/>
        <xdr:cNvSpPr/>
      </xdr:nvSpPr>
      <xdr:spPr>
        <a:xfrm>
          <a:off x="69215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140390</xdr:rowOff>
    </xdr:from>
    <xdr:ext cx="534377" cy="259045"/>
    <xdr:sp macro="" textlink="">
      <xdr:nvSpPr>
        <xdr:cNvPr id="366" name="テキスト ボックス 365"/>
        <xdr:cNvSpPr txBox="1"/>
      </xdr:nvSpPr>
      <xdr:spPr>
        <a:xfrm>
          <a:off x="6705111" y="95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60831</xdr:rowOff>
    </xdr:from>
    <xdr:to>
      <xdr:col>55</xdr:col>
      <xdr:colOff>50800</xdr:colOff>
      <xdr:row>59</xdr:row>
      <xdr:rowOff>162431</xdr:rowOff>
    </xdr:to>
    <xdr:sp macro="" textlink="">
      <xdr:nvSpPr>
        <xdr:cNvPr id="372" name="楕円 371"/>
        <xdr:cNvSpPr/>
      </xdr:nvSpPr>
      <xdr:spPr>
        <a:xfrm>
          <a:off x="10426700" y="1017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147208</xdr:rowOff>
    </xdr:from>
    <xdr:ext cx="534377" cy="259045"/>
    <xdr:sp macro="" textlink="">
      <xdr:nvSpPr>
        <xdr:cNvPr id="373" name="普通建設事業費該当値テキスト"/>
        <xdr:cNvSpPr txBox="1"/>
      </xdr:nvSpPr>
      <xdr:spPr>
        <a:xfrm>
          <a:off x="10528300" y="1009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23210</xdr:rowOff>
    </xdr:from>
    <xdr:to>
      <xdr:col>50</xdr:col>
      <xdr:colOff>165100</xdr:colOff>
      <xdr:row>59</xdr:row>
      <xdr:rowOff>124810</xdr:rowOff>
    </xdr:to>
    <xdr:sp macro="" textlink="">
      <xdr:nvSpPr>
        <xdr:cNvPr id="374" name="楕円 373"/>
        <xdr:cNvSpPr/>
      </xdr:nvSpPr>
      <xdr:spPr>
        <a:xfrm>
          <a:off x="95885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115937</xdr:rowOff>
    </xdr:from>
    <xdr:ext cx="534377" cy="259045"/>
    <xdr:sp macro="" textlink="">
      <xdr:nvSpPr>
        <xdr:cNvPr id="375" name="テキスト ボックス 374"/>
        <xdr:cNvSpPr txBox="1"/>
      </xdr:nvSpPr>
      <xdr:spPr>
        <a:xfrm>
          <a:off x="9372111" y="1023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11323</xdr:rowOff>
    </xdr:from>
    <xdr:to>
      <xdr:col>46</xdr:col>
      <xdr:colOff>38100</xdr:colOff>
      <xdr:row>58</xdr:row>
      <xdr:rowOff>112923</xdr:rowOff>
    </xdr:to>
    <xdr:sp macro="" textlink="">
      <xdr:nvSpPr>
        <xdr:cNvPr id="376" name="楕円 375"/>
        <xdr:cNvSpPr/>
      </xdr:nvSpPr>
      <xdr:spPr>
        <a:xfrm>
          <a:off x="8699500" y="995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104050</xdr:rowOff>
    </xdr:from>
    <xdr:ext cx="534377" cy="259045"/>
    <xdr:sp macro="" textlink="">
      <xdr:nvSpPr>
        <xdr:cNvPr id="377" name="テキスト ボックス 376"/>
        <xdr:cNvSpPr txBox="1"/>
      </xdr:nvSpPr>
      <xdr:spPr>
        <a:xfrm>
          <a:off x="8483111" y="100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62971</xdr:rowOff>
    </xdr:from>
    <xdr:to>
      <xdr:col>41</xdr:col>
      <xdr:colOff>101600</xdr:colOff>
      <xdr:row>58</xdr:row>
      <xdr:rowOff>164571</xdr:rowOff>
    </xdr:to>
    <xdr:sp macro="" textlink="">
      <xdr:nvSpPr>
        <xdr:cNvPr id="378" name="楕円 377"/>
        <xdr:cNvSpPr/>
      </xdr:nvSpPr>
      <xdr:spPr>
        <a:xfrm>
          <a:off x="7810500" y="1000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155698</xdr:rowOff>
    </xdr:from>
    <xdr:ext cx="534377" cy="259045"/>
    <xdr:sp macro="" textlink="">
      <xdr:nvSpPr>
        <xdr:cNvPr id="379" name="テキスト ボックス 378"/>
        <xdr:cNvSpPr txBox="1"/>
      </xdr:nvSpPr>
      <xdr:spPr>
        <a:xfrm>
          <a:off x="7594111" y="100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162395</xdr:rowOff>
    </xdr:from>
    <xdr:to>
      <xdr:col>36</xdr:col>
      <xdr:colOff>165100</xdr:colOff>
      <xdr:row>59</xdr:row>
      <xdr:rowOff>92545</xdr:rowOff>
    </xdr:to>
    <xdr:sp macro="" textlink="">
      <xdr:nvSpPr>
        <xdr:cNvPr id="380" name="楕円 379"/>
        <xdr:cNvSpPr/>
      </xdr:nvSpPr>
      <xdr:spPr>
        <a:xfrm>
          <a:off x="6921500" y="101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83672</xdr:rowOff>
    </xdr:from>
    <xdr:ext cx="534377" cy="259045"/>
    <xdr:sp macro="" textlink="">
      <xdr:nvSpPr>
        <xdr:cNvPr id="381" name="テキスト ボックス 380"/>
        <xdr:cNvSpPr txBox="1"/>
      </xdr:nvSpPr>
      <xdr:spPr>
        <a:xfrm>
          <a:off x="6705111" y="101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3" name="直線コネクタ 402"/>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4"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5" name="直線コネクタ 404"/>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6"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7" name="直線コネクタ 406"/>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85362</xdr:rowOff>
    </xdr:from>
    <xdr:to>
      <xdr:col>55</xdr:col>
      <xdr:colOff>0</xdr:colOff>
      <xdr:row>78</xdr:row>
      <xdr:rowOff>107902</xdr:rowOff>
    </xdr:to>
    <xdr:cxnSp macro="">
      <xdr:nvCxnSpPr>
        <xdr:cNvPr id="408" name="直線コネクタ 407"/>
        <xdr:cNvCxnSpPr/>
      </xdr:nvCxnSpPr>
      <xdr:spPr>
        <a:xfrm flipV="1">
          <a:off x="9639300" y="13458462"/>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9"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10" name="フローチャート: 判断 409"/>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77293</xdr:rowOff>
    </xdr:from>
    <xdr:to>
      <xdr:col>50</xdr:col>
      <xdr:colOff>114300</xdr:colOff>
      <xdr:row>78</xdr:row>
      <xdr:rowOff>107902</xdr:rowOff>
    </xdr:to>
    <xdr:cxnSp macro="">
      <xdr:nvCxnSpPr>
        <xdr:cNvPr id="411" name="直線コネクタ 410"/>
        <xdr:cNvCxnSpPr/>
      </xdr:nvCxnSpPr>
      <xdr:spPr>
        <a:xfrm>
          <a:off x="8750300" y="13278943"/>
          <a:ext cx="889000" cy="20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2" name="フローチャート: 判断 411"/>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3" name="テキスト ボックス 412"/>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77293</xdr:rowOff>
    </xdr:from>
    <xdr:to>
      <xdr:col>45</xdr:col>
      <xdr:colOff>177800</xdr:colOff>
      <xdr:row>77</xdr:row>
      <xdr:rowOff>108817</xdr:rowOff>
    </xdr:to>
    <xdr:cxnSp macro="">
      <xdr:nvCxnSpPr>
        <xdr:cNvPr id="414" name="直線コネクタ 413"/>
        <xdr:cNvCxnSpPr/>
      </xdr:nvCxnSpPr>
      <xdr:spPr>
        <a:xfrm flipV="1">
          <a:off x="7861300" y="132789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5" name="フローチャート: 判断 414"/>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6" name="テキスト ボックス 415"/>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108817</xdr:rowOff>
    </xdr:from>
    <xdr:to>
      <xdr:col>41</xdr:col>
      <xdr:colOff>50800</xdr:colOff>
      <xdr:row>78</xdr:row>
      <xdr:rowOff>134990</xdr:rowOff>
    </xdr:to>
    <xdr:cxnSp macro="">
      <xdr:nvCxnSpPr>
        <xdr:cNvPr id="417" name="直線コネクタ 416"/>
        <xdr:cNvCxnSpPr/>
      </xdr:nvCxnSpPr>
      <xdr:spPr>
        <a:xfrm flipV="1">
          <a:off x="6972300" y="13310467"/>
          <a:ext cx="889000" cy="1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138460</xdr:rowOff>
    </xdr:from>
    <xdr:to>
      <xdr:col>41</xdr:col>
      <xdr:colOff>101600</xdr:colOff>
      <xdr:row>77</xdr:row>
      <xdr:rowOff>68610</xdr:rowOff>
    </xdr:to>
    <xdr:sp macro="" textlink="">
      <xdr:nvSpPr>
        <xdr:cNvPr id="418" name="フローチャート: 判断 417"/>
        <xdr:cNvSpPr/>
      </xdr:nvSpPr>
      <xdr:spPr>
        <a:xfrm>
          <a:off x="7810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85138</xdr:rowOff>
    </xdr:from>
    <xdr:ext cx="534377" cy="259045"/>
    <xdr:sp macro="" textlink="">
      <xdr:nvSpPr>
        <xdr:cNvPr id="419" name="テキスト ボックス 418"/>
        <xdr:cNvSpPr txBox="1"/>
      </xdr:nvSpPr>
      <xdr:spPr>
        <a:xfrm>
          <a:off x="7594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139032</xdr:rowOff>
    </xdr:from>
    <xdr:to>
      <xdr:col>36</xdr:col>
      <xdr:colOff>165100</xdr:colOff>
      <xdr:row>77</xdr:row>
      <xdr:rowOff>69182</xdr:rowOff>
    </xdr:to>
    <xdr:sp macro="" textlink="">
      <xdr:nvSpPr>
        <xdr:cNvPr id="420" name="フローチャート: 判断 419"/>
        <xdr:cNvSpPr/>
      </xdr:nvSpPr>
      <xdr:spPr>
        <a:xfrm>
          <a:off x="6921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85709</xdr:rowOff>
    </xdr:from>
    <xdr:ext cx="534377" cy="259045"/>
    <xdr:sp macro="" textlink="">
      <xdr:nvSpPr>
        <xdr:cNvPr id="421" name="テキスト ボックス 420"/>
        <xdr:cNvSpPr txBox="1"/>
      </xdr:nvSpPr>
      <xdr:spPr>
        <a:xfrm>
          <a:off x="6705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34562</xdr:rowOff>
    </xdr:from>
    <xdr:to>
      <xdr:col>55</xdr:col>
      <xdr:colOff>50800</xdr:colOff>
      <xdr:row>78</xdr:row>
      <xdr:rowOff>136162</xdr:rowOff>
    </xdr:to>
    <xdr:sp macro="" textlink="">
      <xdr:nvSpPr>
        <xdr:cNvPr id="427" name="楕円 426"/>
        <xdr:cNvSpPr/>
      </xdr:nvSpPr>
      <xdr:spPr>
        <a:xfrm>
          <a:off x="10426700" y="1340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120939</xdr:rowOff>
    </xdr:from>
    <xdr:ext cx="469744" cy="259045"/>
    <xdr:sp macro="" textlink="">
      <xdr:nvSpPr>
        <xdr:cNvPr id="428" name="普通建設事業費 （ うち新規整備　）該当値テキスト"/>
        <xdr:cNvSpPr txBox="1"/>
      </xdr:nvSpPr>
      <xdr:spPr>
        <a:xfrm>
          <a:off x="10528300" y="1332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57102</xdr:rowOff>
    </xdr:from>
    <xdr:to>
      <xdr:col>50</xdr:col>
      <xdr:colOff>165100</xdr:colOff>
      <xdr:row>78</xdr:row>
      <xdr:rowOff>158702</xdr:rowOff>
    </xdr:to>
    <xdr:sp macro="" textlink="">
      <xdr:nvSpPr>
        <xdr:cNvPr id="429" name="楕円 428"/>
        <xdr:cNvSpPr/>
      </xdr:nvSpPr>
      <xdr:spPr>
        <a:xfrm>
          <a:off x="9588500" y="1343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149829</xdr:rowOff>
    </xdr:from>
    <xdr:ext cx="469744" cy="259045"/>
    <xdr:sp macro="" textlink="">
      <xdr:nvSpPr>
        <xdr:cNvPr id="430" name="テキスト ボックス 429"/>
        <xdr:cNvSpPr txBox="1"/>
      </xdr:nvSpPr>
      <xdr:spPr>
        <a:xfrm>
          <a:off x="9404428" y="1352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26493</xdr:rowOff>
    </xdr:from>
    <xdr:to>
      <xdr:col>46</xdr:col>
      <xdr:colOff>38100</xdr:colOff>
      <xdr:row>77</xdr:row>
      <xdr:rowOff>128093</xdr:rowOff>
    </xdr:to>
    <xdr:sp macro="" textlink="">
      <xdr:nvSpPr>
        <xdr:cNvPr id="431" name="楕円 430"/>
        <xdr:cNvSpPr/>
      </xdr:nvSpPr>
      <xdr:spPr>
        <a:xfrm>
          <a:off x="8699500" y="132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144620</xdr:rowOff>
    </xdr:from>
    <xdr:ext cx="534377" cy="259045"/>
    <xdr:sp macro="" textlink="">
      <xdr:nvSpPr>
        <xdr:cNvPr id="432" name="テキスト ボックス 431"/>
        <xdr:cNvSpPr txBox="1"/>
      </xdr:nvSpPr>
      <xdr:spPr>
        <a:xfrm>
          <a:off x="8483111" y="130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58017</xdr:rowOff>
    </xdr:from>
    <xdr:to>
      <xdr:col>41</xdr:col>
      <xdr:colOff>101600</xdr:colOff>
      <xdr:row>77</xdr:row>
      <xdr:rowOff>159617</xdr:rowOff>
    </xdr:to>
    <xdr:sp macro="" textlink="">
      <xdr:nvSpPr>
        <xdr:cNvPr id="433" name="楕円 432"/>
        <xdr:cNvSpPr/>
      </xdr:nvSpPr>
      <xdr:spPr>
        <a:xfrm>
          <a:off x="7810500" y="1325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150744</xdr:rowOff>
    </xdr:from>
    <xdr:ext cx="469744" cy="259045"/>
    <xdr:sp macro="" textlink="">
      <xdr:nvSpPr>
        <xdr:cNvPr id="434" name="テキスト ボックス 433"/>
        <xdr:cNvSpPr txBox="1"/>
      </xdr:nvSpPr>
      <xdr:spPr>
        <a:xfrm>
          <a:off x="7626428" y="1335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84190</xdr:rowOff>
    </xdr:from>
    <xdr:to>
      <xdr:col>36</xdr:col>
      <xdr:colOff>165100</xdr:colOff>
      <xdr:row>79</xdr:row>
      <xdr:rowOff>14340</xdr:rowOff>
    </xdr:to>
    <xdr:sp macro="" textlink="">
      <xdr:nvSpPr>
        <xdr:cNvPr id="435" name="楕円 434"/>
        <xdr:cNvSpPr/>
      </xdr:nvSpPr>
      <xdr:spPr>
        <a:xfrm>
          <a:off x="6921500" y="13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5467</xdr:rowOff>
    </xdr:from>
    <xdr:ext cx="378565" cy="259045"/>
    <xdr:sp macro="" textlink="">
      <xdr:nvSpPr>
        <xdr:cNvPr id="436" name="テキスト ボックス 435"/>
        <xdr:cNvSpPr txBox="1"/>
      </xdr:nvSpPr>
      <xdr:spPr>
        <a:xfrm>
          <a:off x="6783017" y="1355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2" name="直線コネクタ 461"/>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3"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4" name="直線コネクタ 463"/>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5"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6" name="直線コネクタ 465"/>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17204</xdr:rowOff>
    </xdr:from>
    <xdr:to>
      <xdr:col>55</xdr:col>
      <xdr:colOff>0</xdr:colOff>
      <xdr:row>98</xdr:row>
      <xdr:rowOff>55118</xdr:rowOff>
    </xdr:to>
    <xdr:cxnSp macro="">
      <xdr:nvCxnSpPr>
        <xdr:cNvPr id="467" name="直線コネクタ 466"/>
        <xdr:cNvCxnSpPr/>
      </xdr:nvCxnSpPr>
      <xdr:spPr>
        <a:xfrm>
          <a:off x="9639300" y="16819304"/>
          <a:ext cx="8382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8"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9" name="フローチャート: 判断 468"/>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17204</xdr:rowOff>
    </xdr:from>
    <xdr:to>
      <xdr:col>50</xdr:col>
      <xdr:colOff>114300</xdr:colOff>
      <xdr:row>98</xdr:row>
      <xdr:rowOff>112578</xdr:rowOff>
    </xdr:to>
    <xdr:cxnSp macro="">
      <xdr:nvCxnSpPr>
        <xdr:cNvPr id="470" name="直線コネクタ 469"/>
        <xdr:cNvCxnSpPr/>
      </xdr:nvCxnSpPr>
      <xdr:spPr>
        <a:xfrm flipV="1">
          <a:off x="8750300" y="16819304"/>
          <a:ext cx="889000" cy="9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71" name="フローチャート: 判断 470"/>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2" name="テキスト ボックス 471"/>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87661</xdr:rowOff>
    </xdr:from>
    <xdr:to>
      <xdr:col>45</xdr:col>
      <xdr:colOff>177800</xdr:colOff>
      <xdr:row>98</xdr:row>
      <xdr:rowOff>112578</xdr:rowOff>
    </xdr:to>
    <xdr:cxnSp macro="">
      <xdr:nvCxnSpPr>
        <xdr:cNvPr id="473" name="直線コネクタ 472"/>
        <xdr:cNvCxnSpPr/>
      </xdr:nvCxnSpPr>
      <xdr:spPr>
        <a:xfrm>
          <a:off x="7861300" y="16889761"/>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4" name="フローチャート: 判断 473"/>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5" name="テキスト ボックス 474"/>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24502</xdr:rowOff>
    </xdr:from>
    <xdr:to>
      <xdr:col>41</xdr:col>
      <xdr:colOff>50800</xdr:colOff>
      <xdr:row>98</xdr:row>
      <xdr:rowOff>87661</xdr:rowOff>
    </xdr:to>
    <xdr:cxnSp macro="">
      <xdr:nvCxnSpPr>
        <xdr:cNvPr id="476" name="直線コネクタ 475"/>
        <xdr:cNvCxnSpPr/>
      </xdr:nvCxnSpPr>
      <xdr:spPr>
        <a:xfrm>
          <a:off x="6972300" y="16826602"/>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8384</xdr:rowOff>
    </xdr:from>
    <xdr:to>
      <xdr:col>41</xdr:col>
      <xdr:colOff>101600</xdr:colOff>
      <xdr:row>97</xdr:row>
      <xdr:rowOff>109984</xdr:rowOff>
    </xdr:to>
    <xdr:sp macro="" textlink="">
      <xdr:nvSpPr>
        <xdr:cNvPr id="477" name="フローチャート: 判断 476"/>
        <xdr:cNvSpPr/>
      </xdr:nvSpPr>
      <xdr:spPr>
        <a:xfrm>
          <a:off x="7810500" y="1663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126511</xdr:rowOff>
    </xdr:from>
    <xdr:ext cx="534377" cy="259045"/>
    <xdr:sp macro="" textlink="">
      <xdr:nvSpPr>
        <xdr:cNvPr id="478" name="テキスト ボックス 477"/>
        <xdr:cNvSpPr txBox="1"/>
      </xdr:nvSpPr>
      <xdr:spPr>
        <a:xfrm>
          <a:off x="7594111" y="1641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46855</xdr:rowOff>
    </xdr:from>
    <xdr:to>
      <xdr:col>36</xdr:col>
      <xdr:colOff>165100</xdr:colOff>
      <xdr:row>97</xdr:row>
      <xdr:rowOff>148455</xdr:rowOff>
    </xdr:to>
    <xdr:sp macro="" textlink="">
      <xdr:nvSpPr>
        <xdr:cNvPr id="479" name="フローチャート: 判断 478"/>
        <xdr:cNvSpPr/>
      </xdr:nvSpPr>
      <xdr:spPr>
        <a:xfrm>
          <a:off x="6921500" y="1667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164982</xdr:rowOff>
    </xdr:from>
    <xdr:ext cx="534377" cy="259045"/>
    <xdr:sp macro="" textlink="">
      <xdr:nvSpPr>
        <xdr:cNvPr id="480" name="テキスト ボックス 479"/>
        <xdr:cNvSpPr txBox="1"/>
      </xdr:nvSpPr>
      <xdr:spPr>
        <a:xfrm>
          <a:off x="6705111" y="164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4318</xdr:rowOff>
    </xdr:from>
    <xdr:to>
      <xdr:col>55</xdr:col>
      <xdr:colOff>50800</xdr:colOff>
      <xdr:row>98</xdr:row>
      <xdr:rowOff>105918</xdr:rowOff>
    </xdr:to>
    <xdr:sp macro="" textlink="">
      <xdr:nvSpPr>
        <xdr:cNvPr id="486" name="楕円 485"/>
        <xdr:cNvSpPr/>
      </xdr:nvSpPr>
      <xdr:spPr>
        <a:xfrm>
          <a:off x="10426700" y="1680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154195</xdr:rowOff>
    </xdr:from>
    <xdr:ext cx="534377" cy="259045"/>
    <xdr:sp macro="" textlink="">
      <xdr:nvSpPr>
        <xdr:cNvPr id="487" name="普通建設事業費 （ うち更新整備　）該当値テキスト"/>
        <xdr:cNvSpPr txBox="1"/>
      </xdr:nvSpPr>
      <xdr:spPr>
        <a:xfrm>
          <a:off x="10528300" y="1678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137854</xdr:rowOff>
    </xdr:from>
    <xdr:to>
      <xdr:col>50</xdr:col>
      <xdr:colOff>165100</xdr:colOff>
      <xdr:row>98</xdr:row>
      <xdr:rowOff>68004</xdr:rowOff>
    </xdr:to>
    <xdr:sp macro="" textlink="">
      <xdr:nvSpPr>
        <xdr:cNvPr id="488" name="楕円 487"/>
        <xdr:cNvSpPr/>
      </xdr:nvSpPr>
      <xdr:spPr>
        <a:xfrm>
          <a:off x="9588500" y="167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59131</xdr:rowOff>
    </xdr:from>
    <xdr:ext cx="534377" cy="259045"/>
    <xdr:sp macro="" textlink="">
      <xdr:nvSpPr>
        <xdr:cNvPr id="489" name="テキスト ボックス 488"/>
        <xdr:cNvSpPr txBox="1"/>
      </xdr:nvSpPr>
      <xdr:spPr>
        <a:xfrm>
          <a:off x="9372111" y="168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61778</xdr:rowOff>
    </xdr:from>
    <xdr:to>
      <xdr:col>46</xdr:col>
      <xdr:colOff>38100</xdr:colOff>
      <xdr:row>98</xdr:row>
      <xdr:rowOff>163378</xdr:rowOff>
    </xdr:to>
    <xdr:sp macro="" textlink="">
      <xdr:nvSpPr>
        <xdr:cNvPr id="490" name="楕円 489"/>
        <xdr:cNvSpPr/>
      </xdr:nvSpPr>
      <xdr:spPr>
        <a:xfrm>
          <a:off x="8699500" y="168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154505</xdr:rowOff>
    </xdr:from>
    <xdr:ext cx="469744" cy="259045"/>
    <xdr:sp macro="" textlink="">
      <xdr:nvSpPr>
        <xdr:cNvPr id="491" name="テキスト ボックス 490"/>
        <xdr:cNvSpPr txBox="1"/>
      </xdr:nvSpPr>
      <xdr:spPr>
        <a:xfrm>
          <a:off x="8515428" y="1695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36861</xdr:rowOff>
    </xdr:from>
    <xdr:to>
      <xdr:col>41</xdr:col>
      <xdr:colOff>101600</xdr:colOff>
      <xdr:row>98</xdr:row>
      <xdr:rowOff>138461</xdr:rowOff>
    </xdr:to>
    <xdr:sp macro="" textlink="">
      <xdr:nvSpPr>
        <xdr:cNvPr id="492" name="楕円 491"/>
        <xdr:cNvSpPr/>
      </xdr:nvSpPr>
      <xdr:spPr>
        <a:xfrm>
          <a:off x="7810500" y="168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129588</xdr:rowOff>
    </xdr:from>
    <xdr:ext cx="534377" cy="259045"/>
    <xdr:sp macro="" textlink="">
      <xdr:nvSpPr>
        <xdr:cNvPr id="493" name="テキスト ボックス 492"/>
        <xdr:cNvSpPr txBox="1"/>
      </xdr:nvSpPr>
      <xdr:spPr>
        <a:xfrm>
          <a:off x="7594111" y="169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145152</xdr:rowOff>
    </xdr:from>
    <xdr:to>
      <xdr:col>36</xdr:col>
      <xdr:colOff>165100</xdr:colOff>
      <xdr:row>98</xdr:row>
      <xdr:rowOff>75302</xdr:rowOff>
    </xdr:to>
    <xdr:sp macro="" textlink="">
      <xdr:nvSpPr>
        <xdr:cNvPr id="494" name="楕円 493"/>
        <xdr:cNvSpPr/>
      </xdr:nvSpPr>
      <xdr:spPr>
        <a:xfrm>
          <a:off x="6921500" y="167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66429</xdr:rowOff>
    </xdr:from>
    <xdr:ext cx="534377" cy="259045"/>
    <xdr:sp macro="" textlink="">
      <xdr:nvSpPr>
        <xdr:cNvPr id="495" name="テキスト ボックス 494"/>
        <xdr:cNvSpPr txBox="1"/>
      </xdr:nvSpPr>
      <xdr:spPr>
        <a:xfrm>
          <a:off x="6705111" y="168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9" name="直線コネクタ 518"/>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2"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3" name="直線コネクタ 522"/>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33782</xdr:rowOff>
    </xdr:from>
    <xdr:to>
      <xdr:col>85</xdr:col>
      <xdr:colOff>127000</xdr:colOff>
      <xdr:row>39</xdr:row>
      <xdr:rowOff>39440</xdr:rowOff>
    </xdr:to>
    <xdr:cxnSp macro="">
      <xdr:nvCxnSpPr>
        <xdr:cNvPr id="524" name="直線コネクタ 523"/>
        <xdr:cNvCxnSpPr/>
      </xdr:nvCxnSpPr>
      <xdr:spPr>
        <a:xfrm flipV="1">
          <a:off x="15481300" y="6720332"/>
          <a:ext cx="8382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5"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6" name="フローチャート: 判断 525"/>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33934</xdr:rowOff>
    </xdr:from>
    <xdr:to>
      <xdr:col>81</xdr:col>
      <xdr:colOff>50800</xdr:colOff>
      <xdr:row>39</xdr:row>
      <xdr:rowOff>39440</xdr:rowOff>
    </xdr:to>
    <xdr:cxnSp macro="">
      <xdr:nvCxnSpPr>
        <xdr:cNvPr id="527" name="直線コネクタ 526"/>
        <xdr:cNvCxnSpPr/>
      </xdr:nvCxnSpPr>
      <xdr:spPr>
        <a:xfrm>
          <a:off x="14592300" y="6720484"/>
          <a:ext cx="8890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8" name="フローチャート: 判断 527"/>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9" name="テキスト ボックス 528"/>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33934</xdr:rowOff>
    </xdr:from>
    <xdr:to>
      <xdr:col>76</xdr:col>
      <xdr:colOff>114300</xdr:colOff>
      <xdr:row>39</xdr:row>
      <xdr:rowOff>43802</xdr:rowOff>
    </xdr:to>
    <xdr:cxnSp macro="">
      <xdr:nvCxnSpPr>
        <xdr:cNvPr id="530" name="直線コネクタ 529"/>
        <xdr:cNvCxnSpPr/>
      </xdr:nvCxnSpPr>
      <xdr:spPr>
        <a:xfrm flipV="1">
          <a:off x="13703300" y="6720484"/>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31" name="フローチャート: 判断 530"/>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2" name="テキスト ボックス 531"/>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43802</xdr:rowOff>
    </xdr:from>
    <xdr:to>
      <xdr:col>71</xdr:col>
      <xdr:colOff>177800</xdr:colOff>
      <xdr:row>39</xdr:row>
      <xdr:rowOff>44450</xdr:rowOff>
    </xdr:to>
    <xdr:cxnSp macro="">
      <xdr:nvCxnSpPr>
        <xdr:cNvPr id="533" name="直線コネクタ 532"/>
        <xdr:cNvCxnSpPr/>
      </xdr:nvCxnSpPr>
      <xdr:spPr>
        <a:xfrm flipV="1">
          <a:off x="12814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160071</xdr:rowOff>
    </xdr:from>
    <xdr:to>
      <xdr:col>72</xdr:col>
      <xdr:colOff>38100</xdr:colOff>
      <xdr:row>39</xdr:row>
      <xdr:rowOff>90221</xdr:rowOff>
    </xdr:to>
    <xdr:sp macro="" textlink="">
      <xdr:nvSpPr>
        <xdr:cNvPr id="534" name="フローチャート: 判断 533"/>
        <xdr:cNvSpPr/>
      </xdr:nvSpPr>
      <xdr:spPr>
        <a:xfrm>
          <a:off x="13652500" y="66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106748</xdr:rowOff>
    </xdr:from>
    <xdr:ext cx="378565" cy="259045"/>
    <xdr:sp macro="" textlink="">
      <xdr:nvSpPr>
        <xdr:cNvPr id="535" name="テキスト ボックス 534"/>
        <xdr:cNvSpPr txBox="1"/>
      </xdr:nvSpPr>
      <xdr:spPr>
        <a:xfrm>
          <a:off x="13514017" y="6450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163100</xdr:rowOff>
    </xdr:from>
    <xdr:to>
      <xdr:col>67</xdr:col>
      <xdr:colOff>101600</xdr:colOff>
      <xdr:row>39</xdr:row>
      <xdr:rowOff>93250</xdr:rowOff>
    </xdr:to>
    <xdr:sp macro="" textlink="">
      <xdr:nvSpPr>
        <xdr:cNvPr id="536" name="フローチャート: 判断 535"/>
        <xdr:cNvSpPr/>
      </xdr:nvSpPr>
      <xdr:spPr>
        <a:xfrm>
          <a:off x="12763500" y="667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109777</xdr:rowOff>
    </xdr:from>
    <xdr:ext cx="378565" cy="259045"/>
    <xdr:sp macro="" textlink="">
      <xdr:nvSpPr>
        <xdr:cNvPr id="537" name="テキスト ボックス 536"/>
        <xdr:cNvSpPr txBox="1"/>
      </xdr:nvSpPr>
      <xdr:spPr>
        <a:xfrm>
          <a:off x="12625017" y="6453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154432</xdr:rowOff>
    </xdr:from>
    <xdr:to>
      <xdr:col>85</xdr:col>
      <xdr:colOff>177800</xdr:colOff>
      <xdr:row>39</xdr:row>
      <xdr:rowOff>84582</xdr:rowOff>
    </xdr:to>
    <xdr:sp macro="" textlink="">
      <xdr:nvSpPr>
        <xdr:cNvPr id="543" name="楕円 542"/>
        <xdr:cNvSpPr/>
      </xdr:nvSpPr>
      <xdr:spPr>
        <a:xfrm>
          <a:off x="162687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4"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160090</xdr:rowOff>
    </xdr:from>
    <xdr:to>
      <xdr:col>81</xdr:col>
      <xdr:colOff>101600</xdr:colOff>
      <xdr:row>39</xdr:row>
      <xdr:rowOff>90240</xdr:rowOff>
    </xdr:to>
    <xdr:sp macro="" textlink="">
      <xdr:nvSpPr>
        <xdr:cNvPr id="545" name="楕円 544"/>
        <xdr:cNvSpPr/>
      </xdr:nvSpPr>
      <xdr:spPr>
        <a:xfrm>
          <a:off x="15430500" y="66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81367</xdr:rowOff>
    </xdr:from>
    <xdr:ext cx="378565" cy="259045"/>
    <xdr:sp macro="" textlink="">
      <xdr:nvSpPr>
        <xdr:cNvPr id="546" name="テキスト ボックス 545"/>
        <xdr:cNvSpPr txBox="1"/>
      </xdr:nvSpPr>
      <xdr:spPr>
        <a:xfrm>
          <a:off x="15292017" y="6767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154584</xdr:rowOff>
    </xdr:from>
    <xdr:to>
      <xdr:col>76</xdr:col>
      <xdr:colOff>165100</xdr:colOff>
      <xdr:row>39</xdr:row>
      <xdr:rowOff>84734</xdr:rowOff>
    </xdr:to>
    <xdr:sp macro="" textlink="">
      <xdr:nvSpPr>
        <xdr:cNvPr id="547" name="楕円 546"/>
        <xdr:cNvSpPr/>
      </xdr:nvSpPr>
      <xdr:spPr>
        <a:xfrm>
          <a:off x="14541500" y="66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75861</xdr:rowOff>
    </xdr:from>
    <xdr:ext cx="378565" cy="259045"/>
    <xdr:sp macro="" textlink="">
      <xdr:nvSpPr>
        <xdr:cNvPr id="548" name="テキスト ボックス 547"/>
        <xdr:cNvSpPr txBox="1"/>
      </xdr:nvSpPr>
      <xdr:spPr>
        <a:xfrm>
          <a:off x="14403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164452</xdr:rowOff>
    </xdr:from>
    <xdr:to>
      <xdr:col>72</xdr:col>
      <xdr:colOff>38100</xdr:colOff>
      <xdr:row>39</xdr:row>
      <xdr:rowOff>94602</xdr:rowOff>
    </xdr:to>
    <xdr:sp macro="" textlink="">
      <xdr:nvSpPr>
        <xdr:cNvPr id="549" name="楕円 548"/>
        <xdr:cNvSpPr/>
      </xdr:nvSpPr>
      <xdr:spPr>
        <a:xfrm>
          <a:off x="13652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85729</xdr:rowOff>
    </xdr:from>
    <xdr:ext cx="313932" cy="259045"/>
    <xdr:sp macro="" textlink="">
      <xdr:nvSpPr>
        <xdr:cNvPr id="550" name="テキスト ボックス 549"/>
        <xdr:cNvSpPr txBox="1"/>
      </xdr:nvSpPr>
      <xdr:spPr>
        <a:xfrm>
          <a:off x="13546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3" name="直線コネクタ 622"/>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4"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5" name="直線コネクタ 624"/>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6"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7" name="直線コネクタ 626"/>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70160</xdr:rowOff>
    </xdr:from>
    <xdr:to>
      <xdr:col>85</xdr:col>
      <xdr:colOff>127000</xdr:colOff>
      <xdr:row>74</xdr:row>
      <xdr:rowOff>75852</xdr:rowOff>
    </xdr:to>
    <xdr:cxnSp macro="">
      <xdr:nvCxnSpPr>
        <xdr:cNvPr id="628" name="直線コネクタ 627"/>
        <xdr:cNvCxnSpPr/>
      </xdr:nvCxnSpPr>
      <xdr:spPr>
        <a:xfrm>
          <a:off x="15481300" y="12757460"/>
          <a:ext cx="838200" cy="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9"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30" name="フローチャート: 判断 629"/>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67165</xdr:rowOff>
    </xdr:from>
    <xdr:to>
      <xdr:col>81</xdr:col>
      <xdr:colOff>50800</xdr:colOff>
      <xdr:row>74</xdr:row>
      <xdr:rowOff>70160</xdr:rowOff>
    </xdr:to>
    <xdr:cxnSp macro="">
      <xdr:nvCxnSpPr>
        <xdr:cNvPr id="631" name="直線コネクタ 630"/>
        <xdr:cNvCxnSpPr/>
      </xdr:nvCxnSpPr>
      <xdr:spPr>
        <a:xfrm>
          <a:off x="14592300" y="1275446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2" name="フローチャート: 判断 631"/>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3" name="テキスト ボックス 632"/>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33813</xdr:rowOff>
    </xdr:from>
    <xdr:to>
      <xdr:col>76</xdr:col>
      <xdr:colOff>114300</xdr:colOff>
      <xdr:row>74</xdr:row>
      <xdr:rowOff>67165</xdr:rowOff>
    </xdr:to>
    <xdr:cxnSp macro="">
      <xdr:nvCxnSpPr>
        <xdr:cNvPr id="634" name="直線コネクタ 633"/>
        <xdr:cNvCxnSpPr/>
      </xdr:nvCxnSpPr>
      <xdr:spPr>
        <a:xfrm>
          <a:off x="13703300" y="12721113"/>
          <a:ext cx="889000" cy="3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5" name="フローチャート: 判断 634"/>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6" name="テキスト ボックス 635"/>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33813</xdr:rowOff>
    </xdr:from>
    <xdr:to>
      <xdr:col>71</xdr:col>
      <xdr:colOff>177800</xdr:colOff>
      <xdr:row>74</xdr:row>
      <xdr:rowOff>55552</xdr:rowOff>
    </xdr:to>
    <xdr:cxnSp macro="">
      <xdr:nvCxnSpPr>
        <xdr:cNvPr id="637" name="直線コネクタ 636"/>
        <xdr:cNvCxnSpPr/>
      </xdr:nvCxnSpPr>
      <xdr:spPr>
        <a:xfrm flipV="1">
          <a:off x="12814300" y="12721113"/>
          <a:ext cx="889000" cy="2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56919</xdr:rowOff>
    </xdr:from>
    <xdr:to>
      <xdr:col>72</xdr:col>
      <xdr:colOff>38100</xdr:colOff>
      <xdr:row>74</xdr:row>
      <xdr:rowOff>158519</xdr:rowOff>
    </xdr:to>
    <xdr:sp macro="" textlink="">
      <xdr:nvSpPr>
        <xdr:cNvPr id="638" name="フローチャート: 判断 637"/>
        <xdr:cNvSpPr/>
      </xdr:nvSpPr>
      <xdr:spPr>
        <a:xfrm>
          <a:off x="13652500" y="1274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149646</xdr:rowOff>
    </xdr:from>
    <xdr:ext cx="534377" cy="259045"/>
    <xdr:sp macro="" textlink="">
      <xdr:nvSpPr>
        <xdr:cNvPr id="639" name="テキスト ボックス 638"/>
        <xdr:cNvSpPr txBox="1"/>
      </xdr:nvSpPr>
      <xdr:spPr>
        <a:xfrm>
          <a:off x="13436111" y="1283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45992</xdr:rowOff>
    </xdr:from>
    <xdr:to>
      <xdr:col>67</xdr:col>
      <xdr:colOff>101600</xdr:colOff>
      <xdr:row>74</xdr:row>
      <xdr:rowOff>147592</xdr:rowOff>
    </xdr:to>
    <xdr:sp macro="" textlink="">
      <xdr:nvSpPr>
        <xdr:cNvPr id="640" name="フローチャート: 判断 639"/>
        <xdr:cNvSpPr/>
      </xdr:nvSpPr>
      <xdr:spPr>
        <a:xfrm>
          <a:off x="12763500" y="1273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138719</xdr:rowOff>
    </xdr:from>
    <xdr:ext cx="534377" cy="259045"/>
    <xdr:sp macro="" textlink="">
      <xdr:nvSpPr>
        <xdr:cNvPr id="641" name="テキスト ボックス 640"/>
        <xdr:cNvSpPr txBox="1"/>
      </xdr:nvSpPr>
      <xdr:spPr>
        <a:xfrm>
          <a:off x="12547111" y="128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25052</xdr:rowOff>
    </xdr:from>
    <xdr:to>
      <xdr:col>85</xdr:col>
      <xdr:colOff>177800</xdr:colOff>
      <xdr:row>74</xdr:row>
      <xdr:rowOff>126652</xdr:rowOff>
    </xdr:to>
    <xdr:sp macro="" textlink="">
      <xdr:nvSpPr>
        <xdr:cNvPr id="647" name="楕円 646"/>
        <xdr:cNvSpPr/>
      </xdr:nvSpPr>
      <xdr:spPr>
        <a:xfrm>
          <a:off x="16268700" y="127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3479</xdr:rowOff>
    </xdr:from>
    <xdr:ext cx="534377" cy="259045"/>
    <xdr:sp macro="" textlink="">
      <xdr:nvSpPr>
        <xdr:cNvPr id="648" name="公債費該当値テキスト"/>
        <xdr:cNvSpPr txBox="1"/>
      </xdr:nvSpPr>
      <xdr:spPr>
        <a:xfrm>
          <a:off x="16370300" y="1269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19360</xdr:rowOff>
    </xdr:from>
    <xdr:to>
      <xdr:col>81</xdr:col>
      <xdr:colOff>101600</xdr:colOff>
      <xdr:row>74</xdr:row>
      <xdr:rowOff>120960</xdr:rowOff>
    </xdr:to>
    <xdr:sp macro="" textlink="">
      <xdr:nvSpPr>
        <xdr:cNvPr id="649" name="楕円 648"/>
        <xdr:cNvSpPr/>
      </xdr:nvSpPr>
      <xdr:spPr>
        <a:xfrm>
          <a:off x="15430500" y="127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112087</xdr:rowOff>
    </xdr:from>
    <xdr:ext cx="534377" cy="259045"/>
    <xdr:sp macro="" textlink="">
      <xdr:nvSpPr>
        <xdr:cNvPr id="650" name="テキスト ボックス 649"/>
        <xdr:cNvSpPr txBox="1"/>
      </xdr:nvSpPr>
      <xdr:spPr>
        <a:xfrm>
          <a:off x="15214111" y="127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16365</xdr:rowOff>
    </xdr:from>
    <xdr:to>
      <xdr:col>76</xdr:col>
      <xdr:colOff>165100</xdr:colOff>
      <xdr:row>74</xdr:row>
      <xdr:rowOff>117965</xdr:rowOff>
    </xdr:to>
    <xdr:sp macro="" textlink="">
      <xdr:nvSpPr>
        <xdr:cNvPr id="651" name="楕円 650"/>
        <xdr:cNvSpPr/>
      </xdr:nvSpPr>
      <xdr:spPr>
        <a:xfrm>
          <a:off x="14541500" y="1270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109092</xdr:rowOff>
    </xdr:from>
    <xdr:ext cx="534377" cy="259045"/>
    <xdr:sp macro="" textlink="">
      <xdr:nvSpPr>
        <xdr:cNvPr id="652" name="テキスト ボックス 651"/>
        <xdr:cNvSpPr txBox="1"/>
      </xdr:nvSpPr>
      <xdr:spPr>
        <a:xfrm>
          <a:off x="14325111" y="1279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154463</xdr:rowOff>
    </xdr:from>
    <xdr:to>
      <xdr:col>72</xdr:col>
      <xdr:colOff>38100</xdr:colOff>
      <xdr:row>74</xdr:row>
      <xdr:rowOff>84613</xdr:rowOff>
    </xdr:to>
    <xdr:sp macro="" textlink="">
      <xdr:nvSpPr>
        <xdr:cNvPr id="653" name="楕円 652"/>
        <xdr:cNvSpPr/>
      </xdr:nvSpPr>
      <xdr:spPr>
        <a:xfrm>
          <a:off x="13652500" y="126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101140</xdr:rowOff>
    </xdr:from>
    <xdr:ext cx="534377" cy="259045"/>
    <xdr:sp macro="" textlink="">
      <xdr:nvSpPr>
        <xdr:cNvPr id="654" name="テキスト ボックス 653"/>
        <xdr:cNvSpPr txBox="1"/>
      </xdr:nvSpPr>
      <xdr:spPr>
        <a:xfrm>
          <a:off x="13436111" y="124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4752</xdr:rowOff>
    </xdr:from>
    <xdr:to>
      <xdr:col>67</xdr:col>
      <xdr:colOff>101600</xdr:colOff>
      <xdr:row>74</xdr:row>
      <xdr:rowOff>106352</xdr:rowOff>
    </xdr:to>
    <xdr:sp macro="" textlink="">
      <xdr:nvSpPr>
        <xdr:cNvPr id="655" name="楕円 654"/>
        <xdr:cNvSpPr/>
      </xdr:nvSpPr>
      <xdr:spPr>
        <a:xfrm>
          <a:off x="12763500" y="126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122879</xdr:rowOff>
    </xdr:from>
    <xdr:ext cx="534377" cy="259045"/>
    <xdr:sp macro="" textlink="">
      <xdr:nvSpPr>
        <xdr:cNvPr id="656" name="テキスト ボックス 655"/>
        <xdr:cNvSpPr txBox="1"/>
      </xdr:nvSpPr>
      <xdr:spPr>
        <a:xfrm>
          <a:off x="12547111" y="124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80" name="直線コネクタ 679"/>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81"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2" name="直線コネクタ 681"/>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3"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4" name="直線コネクタ 683"/>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27572</xdr:rowOff>
    </xdr:from>
    <xdr:to>
      <xdr:col>85</xdr:col>
      <xdr:colOff>127000</xdr:colOff>
      <xdr:row>98</xdr:row>
      <xdr:rowOff>136461</xdr:rowOff>
    </xdr:to>
    <xdr:cxnSp macro="">
      <xdr:nvCxnSpPr>
        <xdr:cNvPr id="685" name="直線コネクタ 684"/>
        <xdr:cNvCxnSpPr/>
      </xdr:nvCxnSpPr>
      <xdr:spPr>
        <a:xfrm flipV="1">
          <a:off x="15481300" y="16829672"/>
          <a:ext cx="8382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6"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7" name="フローチャート: 判断 686"/>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136461</xdr:rowOff>
    </xdr:from>
    <xdr:to>
      <xdr:col>81</xdr:col>
      <xdr:colOff>50800</xdr:colOff>
      <xdr:row>98</xdr:row>
      <xdr:rowOff>159855</xdr:rowOff>
    </xdr:to>
    <xdr:cxnSp macro="">
      <xdr:nvCxnSpPr>
        <xdr:cNvPr id="688" name="直線コネクタ 687"/>
        <xdr:cNvCxnSpPr/>
      </xdr:nvCxnSpPr>
      <xdr:spPr>
        <a:xfrm flipV="1">
          <a:off x="14592300" y="16938561"/>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9" name="フローチャート: 判断 688"/>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90" name="テキスト ボックス 689"/>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159855</xdr:rowOff>
    </xdr:from>
    <xdr:to>
      <xdr:col>76</xdr:col>
      <xdr:colOff>114300</xdr:colOff>
      <xdr:row>99</xdr:row>
      <xdr:rowOff>22010</xdr:rowOff>
    </xdr:to>
    <xdr:cxnSp macro="">
      <xdr:nvCxnSpPr>
        <xdr:cNvPr id="691" name="直線コネクタ 690"/>
        <xdr:cNvCxnSpPr/>
      </xdr:nvCxnSpPr>
      <xdr:spPr>
        <a:xfrm flipV="1">
          <a:off x="13703300" y="16961955"/>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2" name="フローチャート: 判断 691"/>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3" name="テキスト ボックス 692"/>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11570</xdr:rowOff>
    </xdr:from>
    <xdr:to>
      <xdr:col>71</xdr:col>
      <xdr:colOff>177800</xdr:colOff>
      <xdr:row>99</xdr:row>
      <xdr:rowOff>22010</xdr:rowOff>
    </xdr:to>
    <xdr:cxnSp macro="">
      <xdr:nvCxnSpPr>
        <xdr:cNvPr id="694" name="直線コネクタ 693"/>
        <xdr:cNvCxnSpPr/>
      </xdr:nvCxnSpPr>
      <xdr:spPr>
        <a:xfrm>
          <a:off x="12814300" y="16985120"/>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138545</xdr:rowOff>
    </xdr:from>
    <xdr:to>
      <xdr:col>72</xdr:col>
      <xdr:colOff>38100</xdr:colOff>
      <xdr:row>98</xdr:row>
      <xdr:rowOff>68695</xdr:rowOff>
    </xdr:to>
    <xdr:sp macro="" textlink="">
      <xdr:nvSpPr>
        <xdr:cNvPr id="695" name="フローチャート: 判断 694"/>
        <xdr:cNvSpPr/>
      </xdr:nvSpPr>
      <xdr:spPr>
        <a:xfrm>
          <a:off x="13652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85222</xdr:rowOff>
    </xdr:from>
    <xdr:ext cx="469744" cy="259045"/>
    <xdr:sp macro="" textlink="">
      <xdr:nvSpPr>
        <xdr:cNvPr id="696" name="テキスト ボックス 695"/>
        <xdr:cNvSpPr txBox="1"/>
      </xdr:nvSpPr>
      <xdr:spPr>
        <a:xfrm>
          <a:off x="13468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119532</xdr:rowOff>
    </xdr:from>
    <xdr:to>
      <xdr:col>67</xdr:col>
      <xdr:colOff>101600</xdr:colOff>
      <xdr:row>98</xdr:row>
      <xdr:rowOff>49682</xdr:rowOff>
    </xdr:to>
    <xdr:sp macro="" textlink="">
      <xdr:nvSpPr>
        <xdr:cNvPr id="697" name="フローチャート: 判断 696"/>
        <xdr:cNvSpPr/>
      </xdr:nvSpPr>
      <xdr:spPr>
        <a:xfrm>
          <a:off x="12763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66209</xdr:rowOff>
    </xdr:from>
    <xdr:ext cx="469744" cy="259045"/>
    <xdr:sp macro="" textlink="">
      <xdr:nvSpPr>
        <xdr:cNvPr id="698" name="テキスト ボックス 697"/>
        <xdr:cNvSpPr txBox="1"/>
      </xdr:nvSpPr>
      <xdr:spPr>
        <a:xfrm>
          <a:off x="12579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148222</xdr:rowOff>
    </xdr:from>
    <xdr:to>
      <xdr:col>85</xdr:col>
      <xdr:colOff>177800</xdr:colOff>
      <xdr:row>98</xdr:row>
      <xdr:rowOff>78372</xdr:rowOff>
    </xdr:to>
    <xdr:sp macro="" textlink="">
      <xdr:nvSpPr>
        <xdr:cNvPr id="704" name="楕円 703"/>
        <xdr:cNvSpPr/>
      </xdr:nvSpPr>
      <xdr:spPr>
        <a:xfrm>
          <a:off x="162687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126649</xdr:rowOff>
    </xdr:from>
    <xdr:ext cx="469744" cy="259045"/>
    <xdr:sp macro="" textlink="">
      <xdr:nvSpPr>
        <xdr:cNvPr id="705" name="積立金該当値テキスト"/>
        <xdr:cNvSpPr txBox="1"/>
      </xdr:nvSpPr>
      <xdr:spPr>
        <a:xfrm>
          <a:off x="16370300" y="1675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85661</xdr:rowOff>
    </xdr:from>
    <xdr:to>
      <xdr:col>81</xdr:col>
      <xdr:colOff>101600</xdr:colOff>
      <xdr:row>99</xdr:row>
      <xdr:rowOff>15811</xdr:rowOff>
    </xdr:to>
    <xdr:sp macro="" textlink="">
      <xdr:nvSpPr>
        <xdr:cNvPr id="706" name="楕円 705"/>
        <xdr:cNvSpPr/>
      </xdr:nvSpPr>
      <xdr:spPr>
        <a:xfrm>
          <a:off x="15430500" y="168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6938</xdr:rowOff>
    </xdr:from>
    <xdr:ext cx="469744" cy="259045"/>
    <xdr:sp macro="" textlink="">
      <xdr:nvSpPr>
        <xdr:cNvPr id="707" name="テキスト ボックス 706"/>
        <xdr:cNvSpPr txBox="1"/>
      </xdr:nvSpPr>
      <xdr:spPr>
        <a:xfrm>
          <a:off x="15246428" y="169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109055</xdr:rowOff>
    </xdr:from>
    <xdr:to>
      <xdr:col>76</xdr:col>
      <xdr:colOff>165100</xdr:colOff>
      <xdr:row>99</xdr:row>
      <xdr:rowOff>39205</xdr:rowOff>
    </xdr:to>
    <xdr:sp macro="" textlink="">
      <xdr:nvSpPr>
        <xdr:cNvPr id="708" name="楕円 707"/>
        <xdr:cNvSpPr/>
      </xdr:nvSpPr>
      <xdr:spPr>
        <a:xfrm>
          <a:off x="14541500" y="1691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30332</xdr:rowOff>
    </xdr:from>
    <xdr:ext cx="469744" cy="259045"/>
    <xdr:sp macro="" textlink="">
      <xdr:nvSpPr>
        <xdr:cNvPr id="709" name="テキスト ボックス 708"/>
        <xdr:cNvSpPr txBox="1"/>
      </xdr:nvSpPr>
      <xdr:spPr>
        <a:xfrm>
          <a:off x="14357428" y="1700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142660</xdr:rowOff>
    </xdr:from>
    <xdr:to>
      <xdr:col>72</xdr:col>
      <xdr:colOff>38100</xdr:colOff>
      <xdr:row>99</xdr:row>
      <xdr:rowOff>72810</xdr:rowOff>
    </xdr:to>
    <xdr:sp macro="" textlink="">
      <xdr:nvSpPr>
        <xdr:cNvPr id="710" name="楕円 709"/>
        <xdr:cNvSpPr/>
      </xdr:nvSpPr>
      <xdr:spPr>
        <a:xfrm>
          <a:off x="13652500" y="169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63937</xdr:rowOff>
    </xdr:from>
    <xdr:ext cx="378565" cy="259045"/>
    <xdr:sp macro="" textlink="">
      <xdr:nvSpPr>
        <xdr:cNvPr id="711" name="テキスト ボックス 710"/>
        <xdr:cNvSpPr txBox="1"/>
      </xdr:nvSpPr>
      <xdr:spPr>
        <a:xfrm>
          <a:off x="13514017" y="1703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132220</xdr:rowOff>
    </xdr:from>
    <xdr:to>
      <xdr:col>67</xdr:col>
      <xdr:colOff>101600</xdr:colOff>
      <xdr:row>99</xdr:row>
      <xdr:rowOff>62370</xdr:rowOff>
    </xdr:to>
    <xdr:sp macro="" textlink="">
      <xdr:nvSpPr>
        <xdr:cNvPr id="712" name="楕円 711"/>
        <xdr:cNvSpPr/>
      </xdr:nvSpPr>
      <xdr:spPr>
        <a:xfrm>
          <a:off x="12763500" y="169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53497</xdr:rowOff>
    </xdr:from>
    <xdr:ext cx="378565" cy="259045"/>
    <xdr:sp macro="" textlink="">
      <xdr:nvSpPr>
        <xdr:cNvPr id="713" name="テキスト ボックス 712"/>
        <xdr:cNvSpPr txBox="1"/>
      </xdr:nvSpPr>
      <xdr:spPr>
        <a:xfrm>
          <a:off x="12625017" y="1702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9" name="直線コネクタ 738"/>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2"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3" name="直線コネクタ 742"/>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36993</xdr:rowOff>
    </xdr:from>
    <xdr:to>
      <xdr:col>116</xdr:col>
      <xdr:colOff>63500</xdr:colOff>
      <xdr:row>37</xdr:row>
      <xdr:rowOff>130229</xdr:rowOff>
    </xdr:to>
    <xdr:cxnSp macro="">
      <xdr:nvCxnSpPr>
        <xdr:cNvPr id="744" name="直線コネクタ 743"/>
        <xdr:cNvCxnSpPr/>
      </xdr:nvCxnSpPr>
      <xdr:spPr>
        <a:xfrm flipV="1">
          <a:off x="21323300" y="6380643"/>
          <a:ext cx="8382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5"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6" name="フローチャート: 判断 745"/>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97409</xdr:rowOff>
    </xdr:from>
    <xdr:to>
      <xdr:col>111</xdr:col>
      <xdr:colOff>177800</xdr:colOff>
      <xdr:row>37</xdr:row>
      <xdr:rowOff>130229</xdr:rowOff>
    </xdr:to>
    <xdr:cxnSp macro="">
      <xdr:nvCxnSpPr>
        <xdr:cNvPr id="747" name="直線コネクタ 746"/>
        <xdr:cNvCxnSpPr/>
      </xdr:nvCxnSpPr>
      <xdr:spPr>
        <a:xfrm>
          <a:off x="20434300" y="6441059"/>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8" name="フローチャート: 判断 747"/>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9" name="テキスト ボックス 748"/>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97409</xdr:rowOff>
    </xdr:from>
    <xdr:to>
      <xdr:col>107</xdr:col>
      <xdr:colOff>50800</xdr:colOff>
      <xdr:row>37</xdr:row>
      <xdr:rowOff>115860</xdr:rowOff>
    </xdr:to>
    <xdr:cxnSp macro="">
      <xdr:nvCxnSpPr>
        <xdr:cNvPr id="750" name="直線コネクタ 749"/>
        <xdr:cNvCxnSpPr/>
      </xdr:nvCxnSpPr>
      <xdr:spPr>
        <a:xfrm flipV="1">
          <a:off x="19545300" y="6441059"/>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51" name="フローチャート: 判断 750"/>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2" name="テキスト ボックス 751"/>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115860</xdr:rowOff>
    </xdr:from>
    <xdr:to>
      <xdr:col>102</xdr:col>
      <xdr:colOff>114300</xdr:colOff>
      <xdr:row>37</xdr:row>
      <xdr:rowOff>126474</xdr:rowOff>
    </xdr:to>
    <xdr:cxnSp macro="">
      <xdr:nvCxnSpPr>
        <xdr:cNvPr id="753" name="直線コネクタ 752"/>
        <xdr:cNvCxnSpPr/>
      </xdr:nvCxnSpPr>
      <xdr:spPr>
        <a:xfrm flipV="1">
          <a:off x="18656300" y="645951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28321</xdr:rowOff>
    </xdr:from>
    <xdr:to>
      <xdr:col>102</xdr:col>
      <xdr:colOff>165100</xdr:colOff>
      <xdr:row>38</xdr:row>
      <xdr:rowOff>129921</xdr:rowOff>
    </xdr:to>
    <xdr:sp macro="" textlink="">
      <xdr:nvSpPr>
        <xdr:cNvPr id="754" name="フローチャート: 判断 753"/>
        <xdr:cNvSpPr/>
      </xdr:nvSpPr>
      <xdr:spPr>
        <a:xfrm>
          <a:off x="19494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121048</xdr:rowOff>
    </xdr:from>
    <xdr:ext cx="469744" cy="259045"/>
    <xdr:sp macro="" textlink="">
      <xdr:nvSpPr>
        <xdr:cNvPr id="755" name="テキスト ボックス 754"/>
        <xdr:cNvSpPr txBox="1"/>
      </xdr:nvSpPr>
      <xdr:spPr>
        <a:xfrm>
          <a:off x="19310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3665</xdr:rowOff>
    </xdr:from>
    <xdr:to>
      <xdr:col>98</xdr:col>
      <xdr:colOff>38100</xdr:colOff>
      <xdr:row>38</xdr:row>
      <xdr:rowOff>105265</xdr:rowOff>
    </xdr:to>
    <xdr:sp macro="" textlink="">
      <xdr:nvSpPr>
        <xdr:cNvPr id="756" name="フローチャート: 判断 755"/>
        <xdr:cNvSpPr/>
      </xdr:nvSpPr>
      <xdr:spPr>
        <a:xfrm>
          <a:off x="18605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96392</xdr:rowOff>
    </xdr:from>
    <xdr:ext cx="469744" cy="259045"/>
    <xdr:sp macro="" textlink="">
      <xdr:nvSpPr>
        <xdr:cNvPr id="757" name="テキスト ボックス 756"/>
        <xdr:cNvSpPr txBox="1"/>
      </xdr:nvSpPr>
      <xdr:spPr>
        <a:xfrm>
          <a:off x="18421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157643</xdr:rowOff>
    </xdr:from>
    <xdr:to>
      <xdr:col>116</xdr:col>
      <xdr:colOff>114300</xdr:colOff>
      <xdr:row>37</xdr:row>
      <xdr:rowOff>87793</xdr:rowOff>
    </xdr:to>
    <xdr:sp macro="" textlink="">
      <xdr:nvSpPr>
        <xdr:cNvPr id="763" name="楕円 762"/>
        <xdr:cNvSpPr/>
      </xdr:nvSpPr>
      <xdr:spPr>
        <a:xfrm>
          <a:off x="221107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9070</xdr:rowOff>
    </xdr:from>
    <xdr:ext cx="469744" cy="259045"/>
    <xdr:sp macro="" textlink="">
      <xdr:nvSpPr>
        <xdr:cNvPr id="764" name="投資及び出資金該当値テキスト"/>
        <xdr:cNvSpPr txBox="1"/>
      </xdr:nvSpPr>
      <xdr:spPr>
        <a:xfrm>
          <a:off x="22212300" y="618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79429</xdr:rowOff>
    </xdr:from>
    <xdr:to>
      <xdr:col>112</xdr:col>
      <xdr:colOff>38100</xdr:colOff>
      <xdr:row>38</xdr:row>
      <xdr:rowOff>9579</xdr:rowOff>
    </xdr:to>
    <xdr:sp macro="" textlink="">
      <xdr:nvSpPr>
        <xdr:cNvPr id="765" name="楕円 764"/>
        <xdr:cNvSpPr/>
      </xdr:nvSpPr>
      <xdr:spPr>
        <a:xfrm>
          <a:off x="21272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706</xdr:rowOff>
    </xdr:from>
    <xdr:ext cx="469744" cy="259045"/>
    <xdr:sp macro="" textlink="">
      <xdr:nvSpPr>
        <xdr:cNvPr id="766" name="テキスト ボックス 765"/>
        <xdr:cNvSpPr txBox="1"/>
      </xdr:nvSpPr>
      <xdr:spPr>
        <a:xfrm>
          <a:off x="21088428" y="651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46609</xdr:rowOff>
    </xdr:from>
    <xdr:to>
      <xdr:col>107</xdr:col>
      <xdr:colOff>101600</xdr:colOff>
      <xdr:row>37</xdr:row>
      <xdr:rowOff>148209</xdr:rowOff>
    </xdr:to>
    <xdr:sp macro="" textlink="">
      <xdr:nvSpPr>
        <xdr:cNvPr id="767" name="楕円 766"/>
        <xdr:cNvSpPr/>
      </xdr:nvSpPr>
      <xdr:spPr>
        <a:xfrm>
          <a:off x="20383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164736</xdr:rowOff>
    </xdr:from>
    <xdr:ext cx="469744" cy="259045"/>
    <xdr:sp macro="" textlink="">
      <xdr:nvSpPr>
        <xdr:cNvPr id="768" name="テキスト ボックス 767"/>
        <xdr:cNvSpPr txBox="1"/>
      </xdr:nvSpPr>
      <xdr:spPr>
        <a:xfrm>
          <a:off x="20199428"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65060</xdr:rowOff>
    </xdr:from>
    <xdr:to>
      <xdr:col>102</xdr:col>
      <xdr:colOff>165100</xdr:colOff>
      <xdr:row>37</xdr:row>
      <xdr:rowOff>166660</xdr:rowOff>
    </xdr:to>
    <xdr:sp macro="" textlink="">
      <xdr:nvSpPr>
        <xdr:cNvPr id="769" name="楕円 768"/>
        <xdr:cNvSpPr/>
      </xdr:nvSpPr>
      <xdr:spPr>
        <a:xfrm>
          <a:off x="19494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11737</xdr:rowOff>
    </xdr:from>
    <xdr:ext cx="469744" cy="259045"/>
    <xdr:sp macro="" textlink="">
      <xdr:nvSpPr>
        <xdr:cNvPr id="770" name="テキスト ボックス 769"/>
        <xdr:cNvSpPr txBox="1"/>
      </xdr:nvSpPr>
      <xdr:spPr>
        <a:xfrm>
          <a:off x="19310428" y="6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75674</xdr:rowOff>
    </xdr:from>
    <xdr:to>
      <xdr:col>98</xdr:col>
      <xdr:colOff>38100</xdr:colOff>
      <xdr:row>38</xdr:row>
      <xdr:rowOff>5824</xdr:rowOff>
    </xdr:to>
    <xdr:sp macro="" textlink="">
      <xdr:nvSpPr>
        <xdr:cNvPr id="771" name="楕円 770"/>
        <xdr:cNvSpPr/>
      </xdr:nvSpPr>
      <xdr:spPr>
        <a:xfrm>
          <a:off x="186055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22351</xdr:rowOff>
    </xdr:from>
    <xdr:ext cx="469744" cy="259045"/>
    <xdr:sp macro="" textlink="">
      <xdr:nvSpPr>
        <xdr:cNvPr id="772" name="テキスト ボックス 771"/>
        <xdr:cNvSpPr txBox="1"/>
      </xdr:nvSpPr>
      <xdr:spPr>
        <a:xfrm>
          <a:off x="18421428" y="61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8" name="直線コネクタ 797"/>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9"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800" name="直線コネクタ 799"/>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801"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2" name="直線コネクタ 801"/>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80917</xdr:rowOff>
    </xdr:from>
    <xdr:to>
      <xdr:col>116</xdr:col>
      <xdr:colOff>63500</xdr:colOff>
      <xdr:row>59</xdr:row>
      <xdr:rowOff>82060</xdr:rowOff>
    </xdr:to>
    <xdr:cxnSp macro="">
      <xdr:nvCxnSpPr>
        <xdr:cNvPr id="803" name="直線コネクタ 802"/>
        <xdr:cNvCxnSpPr/>
      </xdr:nvCxnSpPr>
      <xdr:spPr>
        <a:xfrm>
          <a:off x="21323300" y="1019646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4"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5" name="フローチャート: 判断 804"/>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71822</xdr:rowOff>
    </xdr:from>
    <xdr:to>
      <xdr:col>111</xdr:col>
      <xdr:colOff>177800</xdr:colOff>
      <xdr:row>59</xdr:row>
      <xdr:rowOff>80917</xdr:rowOff>
    </xdr:to>
    <xdr:cxnSp macro="">
      <xdr:nvCxnSpPr>
        <xdr:cNvPr id="806" name="直線コネクタ 805"/>
        <xdr:cNvCxnSpPr/>
      </xdr:nvCxnSpPr>
      <xdr:spPr>
        <a:xfrm>
          <a:off x="20434300" y="10187372"/>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7" name="フローチャート: 判断 806"/>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8" name="テキスト ボックス 807"/>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71822</xdr:rowOff>
    </xdr:from>
    <xdr:to>
      <xdr:col>107</xdr:col>
      <xdr:colOff>50800</xdr:colOff>
      <xdr:row>59</xdr:row>
      <xdr:rowOff>75578</xdr:rowOff>
    </xdr:to>
    <xdr:cxnSp macro="">
      <xdr:nvCxnSpPr>
        <xdr:cNvPr id="809" name="直線コネクタ 808"/>
        <xdr:cNvCxnSpPr/>
      </xdr:nvCxnSpPr>
      <xdr:spPr>
        <a:xfrm flipV="1">
          <a:off x="19545300" y="10187372"/>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10" name="フローチャート: 判断 809"/>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11" name="テキスト ボックス 810"/>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75578</xdr:rowOff>
    </xdr:from>
    <xdr:to>
      <xdr:col>102</xdr:col>
      <xdr:colOff>114300</xdr:colOff>
      <xdr:row>59</xdr:row>
      <xdr:rowOff>77766</xdr:rowOff>
    </xdr:to>
    <xdr:cxnSp macro="">
      <xdr:nvCxnSpPr>
        <xdr:cNvPr id="812" name="直線コネクタ 811"/>
        <xdr:cNvCxnSpPr/>
      </xdr:nvCxnSpPr>
      <xdr:spPr>
        <a:xfrm flipV="1">
          <a:off x="18656300" y="10191128"/>
          <a:ext cx="889000" cy="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113491</xdr:rowOff>
    </xdr:from>
    <xdr:to>
      <xdr:col>102</xdr:col>
      <xdr:colOff>165100</xdr:colOff>
      <xdr:row>59</xdr:row>
      <xdr:rowOff>43641</xdr:rowOff>
    </xdr:to>
    <xdr:sp macro="" textlink="">
      <xdr:nvSpPr>
        <xdr:cNvPr id="813" name="フローチャート: 判断 812"/>
        <xdr:cNvSpPr/>
      </xdr:nvSpPr>
      <xdr:spPr>
        <a:xfrm>
          <a:off x="19494500" y="1005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60168</xdr:rowOff>
    </xdr:from>
    <xdr:ext cx="469744" cy="259045"/>
    <xdr:sp macro="" textlink="">
      <xdr:nvSpPr>
        <xdr:cNvPr id="814" name="テキスト ボックス 813"/>
        <xdr:cNvSpPr txBox="1"/>
      </xdr:nvSpPr>
      <xdr:spPr>
        <a:xfrm>
          <a:off x="19310428" y="98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102420</xdr:rowOff>
    </xdr:from>
    <xdr:to>
      <xdr:col>98</xdr:col>
      <xdr:colOff>38100</xdr:colOff>
      <xdr:row>59</xdr:row>
      <xdr:rowOff>32570</xdr:rowOff>
    </xdr:to>
    <xdr:sp macro="" textlink="">
      <xdr:nvSpPr>
        <xdr:cNvPr id="815" name="フローチャート: 判断 814"/>
        <xdr:cNvSpPr/>
      </xdr:nvSpPr>
      <xdr:spPr>
        <a:xfrm>
          <a:off x="18605500" y="100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49097</xdr:rowOff>
    </xdr:from>
    <xdr:ext cx="469744" cy="259045"/>
    <xdr:sp macro="" textlink="">
      <xdr:nvSpPr>
        <xdr:cNvPr id="816" name="テキスト ボックス 815"/>
        <xdr:cNvSpPr txBox="1"/>
      </xdr:nvSpPr>
      <xdr:spPr>
        <a:xfrm>
          <a:off x="18421428" y="982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31260</xdr:rowOff>
    </xdr:from>
    <xdr:to>
      <xdr:col>116</xdr:col>
      <xdr:colOff>114300</xdr:colOff>
      <xdr:row>59</xdr:row>
      <xdr:rowOff>132860</xdr:rowOff>
    </xdr:to>
    <xdr:sp macro="" textlink="">
      <xdr:nvSpPr>
        <xdr:cNvPr id="822" name="楕円 821"/>
        <xdr:cNvSpPr/>
      </xdr:nvSpPr>
      <xdr:spPr>
        <a:xfrm>
          <a:off x="22110700" y="101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117637</xdr:rowOff>
    </xdr:from>
    <xdr:ext cx="469744" cy="259045"/>
    <xdr:sp macro="" textlink="">
      <xdr:nvSpPr>
        <xdr:cNvPr id="823" name="貸付金該当値テキスト"/>
        <xdr:cNvSpPr txBox="1"/>
      </xdr:nvSpPr>
      <xdr:spPr>
        <a:xfrm>
          <a:off x="22212300" y="1006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30117</xdr:rowOff>
    </xdr:from>
    <xdr:to>
      <xdr:col>112</xdr:col>
      <xdr:colOff>38100</xdr:colOff>
      <xdr:row>59</xdr:row>
      <xdr:rowOff>131717</xdr:rowOff>
    </xdr:to>
    <xdr:sp macro="" textlink="">
      <xdr:nvSpPr>
        <xdr:cNvPr id="824" name="楕円 823"/>
        <xdr:cNvSpPr/>
      </xdr:nvSpPr>
      <xdr:spPr>
        <a:xfrm>
          <a:off x="21272500" y="10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122844</xdr:rowOff>
    </xdr:from>
    <xdr:ext cx="469744" cy="259045"/>
    <xdr:sp macro="" textlink="">
      <xdr:nvSpPr>
        <xdr:cNvPr id="825" name="テキスト ボックス 824"/>
        <xdr:cNvSpPr txBox="1"/>
      </xdr:nvSpPr>
      <xdr:spPr>
        <a:xfrm>
          <a:off x="21088428" y="10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21022</xdr:rowOff>
    </xdr:from>
    <xdr:to>
      <xdr:col>107</xdr:col>
      <xdr:colOff>101600</xdr:colOff>
      <xdr:row>59</xdr:row>
      <xdr:rowOff>122622</xdr:rowOff>
    </xdr:to>
    <xdr:sp macro="" textlink="">
      <xdr:nvSpPr>
        <xdr:cNvPr id="826" name="楕円 825"/>
        <xdr:cNvSpPr/>
      </xdr:nvSpPr>
      <xdr:spPr>
        <a:xfrm>
          <a:off x="20383500" y="10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113749</xdr:rowOff>
    </xdr:from>
    <xdr:ext cx="469744" cy="259045"/>
    <xdr:sp macro="" textlink="">
      <xdr:nvSpPr>
        <xdr:cNvPr id="827" name="テキスト ボックス 826"/>
        <xdr:cNvSpPr txBox="1"/>
      </xdr:nvSpPr>
      <xdr:spPr>
        <a:xfrm>
          <a:off x="20199428" y="1022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24778</xdr:rowOff>
    </xdr:from>
    <xdr:to>
      <xdr:col>102</xdr:col>
      <xdr:colOff>165100</xdr:colOff>
      <xdr:row>59</xdr:row>
      <xdr:rowOff>126378</xdr:rowOff>
    </xdr:to>
    <xdr:sp macro="" textlink="">
      <xdr:nvSpPr>
        <xdr:cNvPr id="828" name="楕円 827"/>
        <xdr:cNvSpPr/>
      </xdr:nvSpPr>
      <xdr:spPr>
        <a:xfrm>
          <a:off x="19494500" y="101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117505</xdr:rowOff>
    </xdr:from>
    <xdr:ext cx="469744" cy="259045"/>
    <xdr:sp macro="" textlink="">
      <xdr:nvSpPr>
        <xdr:cNvPr id="829" name="テキスト ボックス 828"/>
        <xdr:cNvSpPr txBox="1"/>
      </xdr:nvSpPr>
      <xdr:spPr>
        <a:xfrm>
          <a:off x="19310428" y="1023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26966</xdr:rowOff>
    </xdr:from>
    <xdr:to>
      <xdr:col>98</xdr:col>
      <xdr:colOff>38100</xdr:colOff>
      <xdr:row>59</xdr:row>
      <xdr:rowOff>128566</xdr:rowOff>
    </xdr:to>
    <xdr:sp macro="" textlink="">
      <xdr:nvSpPr>
        <xdr:cNvPr id="830" name="楕円 829"/>
        <xdr:cNvSpPr/>
      </xdr:nvSpPr>
      <xdr:spPr>
        <a:xfrm>
          <a:off x="18605500" y="101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119693</xdr:rowOff>
    </xdr:from>
    <xdr:ext cx="469744" cy="259045"/>
    <xdr:sp macro="" textlink="">
      <xdr:nvSpPr>
        <xdr:cNvPr id="831" name="テキスト ボックス 830"/>
        <xdr:cNvSpPr txBox="1"/>
      </xdr:nvSpPr>
      <xdr:spPr>
        <a:xfrm>
          <a:off x="18421428" y="1023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6" name="直線コネクタ 855"/>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7"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8" name="直線コネクタ 857"/>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9"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60" name="直線コネクタ 859"/>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63538</xdr:rowOff>
    </xdr:from>
    <xdr:to>
      <xdr:col>116</xdr:col>
      <xdr:colOff>63500</xdr:colOff>
      <xdr:row>75</xdr:row>
      <xdr:rowOff>54280</xdr:rowOff>
    </xdr:to>
    <xdr:cxnSp macro="">
      <xdr:nvCxnSpPr>
        <xdr:cNvPr id="861" name="直線コネクタ 860"/>
        <xdr:cNvCxnSpPr/>
      </xdr:nvCxnSpPr>
      <xdr:spPr>
        <a:xfrm flipV="1">
          <a:off x="21323300" y="12750838"/>
          <a:ext cx="838200" cy="16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2"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3" name="フローチャート: 判断 862"/>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54280</xdr:rowOff>
    </xdr:from>
    <xdr:to>
      <xdr:col>111</xdr:col>
      <xdr:colOff>177800</xdr:colOff>
      <xdr:row>75</xdr:row>
      <xdr:rowOff>89332</xdr:rowOff>
    </xdr:to>
    <xdr:cxnSp macro="">
      <xdr:nvCxnSpPr>
        <xdr:cNvPr id="864" name="直線コネクタ 863"/>
        <xdr:cNvCxnSpPr/>
      </xdr:nvCxnSpPr>
      <xdr:spPr>
        <a:xfrm flipV="1">
          <a:off x="20434300" y="129130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5" name="フローチャート: 判断 864"/>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6" name="テキスト ボックス 865"/>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89332</xdr:rowOff>
    </xdr:from>
    <xdr:to>
      <xdr:col>107</xdr:col>
      <xdr:colOff>50800</xdr:colOff>
      <xdr:row>75</xdr:row>
      <xdr:rowOff>105601</xdr:rowOff>
    </xdr:to>
    <xdr:cxnSp macro="">
      <xdr:nvCxnSpPr>
        <xdr:cNvPr id="867" name="直線コネクタ 866"/>
        <xdr:cNvCxnSpPr/>
      </xdr:nvCxnSpPr>
      <xdr:spPr>
        <a:xfrm flipV="1">
          <a:off x="19545300" y="12948082"/>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8" name="フローチャート: 判断 867"/>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9" name="テキスト ボックス 868"/>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105601</xdr:rowOff>
    </xdr:from>
    <xdr:to>
      <xdr:col>102</xdr:col>
      <xdr:colOff>114300</xdr:colOff>
      <xdr:row>75</xdr:row>
      <xdr:rowOff>148234</xdr:rowOff>
    </xdr:to>
    <xdr:cxnSp macro="">
      <xdr:nvCxnSpPr>
        <xdr:cNvPr id="870" name="直線コネクタ 869"/>
        <xdr:cNvCxnSpPr/>
      </xdr:nvCxnSpPr>
      <xdr:spPr>
        <a:xfrm flipV="1">
          <a:off x="18656300" y="12964351"/>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27330</xdr:rowOff>
    </xdr:from>
    <xdr:to>
      <xdr:col>102</xdr:col>
      <xdr:colOff>165100</xdr:colOff>
      <xdr:row>76</xdr:row>
      <xdr:rowOff>128930</xdr:rowOff>
    </xdr:to>
    <xdr:sp macro="" textlink="">
      <xdr:nvSpPr>
        <xdr:cNvPr id="871" name="フローチャート: 判断 870"/>
        <xdr:cNvSpPr/>
      </xdr:nvSpPr>
      <xdr:spPr>
        <a:xfrm>
          <a:off x="19494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120057</xdr:rowOff>
    </xdr:from>
    <xdr:ext cx="534377" cy="259045"/>
    <xdr:sp macro="" textlink="">
      <xdr:nvSpPr>
        <xdr:cNvPr id="872" name="テキスト ボックス 871"/>
        <xdr:cNvSpPr txBox="1"/>
      </xdr:nvSpPr>
      <xdr:spPr>
        <a:xfrm>
          <a:off x="19278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156414</xdr:rowOff>
    </xdr:from>
    <xdr:to>
      <xdr:col>98</xdr:col>
      <xdr:colOff>38100</xdr:colOff>
      <xdr:row>76</xdr:row>
      <xdr:rowOff>86564</xdr:rowOff>
    </xdr:to>
    <xdr:sp macro="" textlink="">
      <xdr:nvSpPr>
        <xdr:cNvPr id="873" name="フローチャート: 判断 872"/>
        <xdr:cNvSpPr/>
      </xdr:nvSpPr>
      <xdr:spPr>
        <a:xfrm>
          <a:off x="18605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77691</xdr:rowOff>
    </xdr:from>
    <xdr:ext cx="534377" cy="259045"/>
    <xdr:sp macro="" textlink="">
      <xdr:nvSpPr>
        <xdr:cNvPr id="874" name="テキスト ボックス 873"/>
        <xdr:cNvSpPr txBox="1"/>
      </xdr:nvSpPr>
      <xdr:spPr>
        <a:xfrm>
          <a:off x="18389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12738</xdr:rowOff>
    </xdr:from>
    <xdr:to>
      <xdr:col>116</xdr:col>
      <xdr:colOff>114300</xdr:colOff>
      <xdr:row>74</xdr:row>
      <xdr:rowOff>114338</xdr:rowOff>
    </xdr:to>
    <xdr:sp macro="" textlink="">
      <xdr:nvSpPr>
        <xdr:cNvPr id="880" name="楕円 879"/>
        <xdr:cNvSpPr/>
      </xdr:nvSpPr>
      <xdr:spPr>
        <a:xfrm>
          <a:off x="22110700" y="12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35615</xdr:rowOff>
    </xdr:from>
    <xdr:ext cx="534377" cy="259045"/>
    <xdr:sp macro="" textlink="">
      <xdr:nvSpPr>
        <xdr:cNvPr id="881" name="繰出金該当値テキスト"/>
        <xdr:cNvSpPr txBox="1"/>
      </xdr:nvSpPr>
      <xdr:spPr>
        <a:xfrm>
          <a:off x="22212300" y="125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3480</xdr:rowOff>
    </xdr:from>
    <xdr:to>
      <xdr:col>112</xdr:col>
      <xdr:colOff>38100</xdr:colOff>
      <xdr:row>75</xdr:row>
      <xdr:rowOff>105080</xdr:rowOff>
    </xdr:to>
    <xdr:sp macro="" textlink="">
      <xdr:nvSpPr>
        <xdr:cNvPr id="882" name="楕円 881"/>
        <xdr:cNvSpPr/>
      </xdr:nvSpPr>
      <xdr:spPr>
        <a:xfrm>
          <a:off x="21272500" y="128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121607</xdr:rowOff>
    </xdr:from>
    <xdr:ext cx="534377" cy="259045"/>
    <xdr:sp macro="" textlink="">
      <xdr:nvSpPr>
        <xdr:cNvPr id="883" name="テキスト ボックス 882"/>
        <xdr:cNvSpPr txBox="1"/>
      </xdr:nvSpPr>
      <xdr:spPr>
        <a:xfrm>
          <a:off x="21056111"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38532</xdr:rowOff>
    </xdr:from>
    <xdr:to>
      <xdr:col>107</xdr:col>
      <xdr:colOff>101600</xdr:colOff>
      <xdr:row>75</xdr:row>
      <xdr:rowOff>140132</xdr:rowOff>
    </xdr:to>
    <xdr:sp macro="" textlink="">
      <xdr:nvSpPr>
        <xdr:cNvPr id="884" name="楕円 883"/>
        <xdr:cNvSpPr/>
      </xdr:nvSpPr>
      <xdr:spPr>
        <a:xfrm>
          <a:off x="203835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156659</xdr:rowOff>
    </xdr:from>
    <xdr:ext cx="534377" cy="259045"/>
    <xdr:sp macro="" textlink="">
      <xdr:nvSpPr>
        <xdr:cNvPr id="885" name="テキスト ボックス 884"/>
        <xdr:cNvSpPr txBox="1"/>
      </xdr:nvSpPr>
      <xdr:spPr>
        <a:xfrm>
          <a:off x="20167111" y="1267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54801</xdr:rowOff>
    </xdr:from>
    <xdr:to>
      <xdr:col>102</xdr:col>
      <xdr:colOff>165100</xdr:colOff>
      <xdr:row>75</xdr:row>
      <xdr:rowOff>156400</xdr:rowOff>
    </xdr:to>
    <xdr:sp macro="" textlink="">
      <xdr:nvSpPr>
        <xdr:cNvPr id="886" name="楕円 885"/>
        <xdr:cNvSpPr/>
      </xdr:nvSpPr>
      <xdr:spPr>
        <a:xfrm>
          <a:off x="194945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1478</xdr:rowOff>
    </xdr:from>
    <xdr:ext cx="534377" cy="259045"/>
    <xdr:sp macro="" textlink="">
      <xdr:nvSpPr>
        <xdr:cNvPr id="887" name="テキスト ボックス 886"/>
        <xdr:cNvSpPr txBox="1"/>
      </xdr:nvSpPr>
      <xdr:spPr>
        <a:xfrm>
          <a:off x="19278111" y="126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97434</xdr:rowOff>
    </xdr:from>
    <xdr:to>
      <xdr:col>98</xdr:col>
      <xdr:colOff>38100</xdr:colOff>
      <xdr:row>76</xdr:row>
      <xdr:rowOff>27584</xdr:rowOff>
    </xdr:to>
    <xdr:sp macro="" textlink="">
      <xdr:nvSpPr>
        <xdr:cNvPr id="888" name="楕円 887"/>
        <xdr:cNvSpPr/>
      </xdr:nvSpPr>
      <xdr:spPr>
        <a:xfrm>
          <a:off x="18605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44111</xdr:rowOff>
    </xdr:from>
    <xdr:ext cx="534377" cy="259045"/>
    <xdr:sp macro="" textlink="">
      <xdr:nvSpPr>
        <xdr:cNvPr id="889" name="テキスト ボックス 888"/>
        <xdr:cNvSpPr txBox="1"/>
      </xdr:nvSpPr>
      <xdr:spPr>
        <a:xfrm>
          <a:off x="18389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主な構成項目である扶助費は、住民一人当たり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148,019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較して高い水準で推移している。これは、本市が全国的にみても生活保護受給率が高く生活保護費が高い水準で推移していること、国施策である３～５歳児及び市独自施策である２歳児の幼児教育・保育無償化等による施設型給付費・施設等利用費が増額していることが主な要因である。また、繰出金においても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41,999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円となり、前年度比で大幅に増加し、類似団体内平均値と比較しても大きく上回る水準となった。これは、国民健康保険事業会計をはじめとした他の特別会計への繰出金の増によるものである。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一方、普通建設事業費は、住民一人当たり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19,219</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円となり、前年度比で減少し、類似団体内平均値と比較しても大きく下回る水準となった。これは、曙川南地区土地区画整理補助事業の完了によるものである。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なお、補助費等が前年度比で大幅に増となっている要因は、新型コロナウイルス感染症対策として全国的に実施された特別定額給付金の給付によるものである。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265,269
257,376
41.72
134,997,521
134,196,878
416,896
58,505,580
95,616,606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2,834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57404</xdr:rowOff>
    </xdr:from>
    <xdr:to>
      <xdr:col>24</xdr:col>
      <xdr:colOff>63500</xdr:colOff>
      <xdr:row>35</xdr:row>
      <xdr:rowOff>77978</xdr:rowOff>
    </xdr:to>
    <xdr:cxnSp macro="">
      <xdr:nvCxnSpPr>
        <xdr:cNvPr id="61" name="直線コネクタ 60"/>
        <xdr:cNvCxnSpPr/>
      </xdr:nvCxnSpPr>
      <xdr:spPr>
        <a:xfrm>
          <a:off x="3797300" y="605815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23876</xdr:rowOff>
    </xdr:from>
    <xdr:to>
      <xdr:col>19</xdr:col>
      <xdr:colOff>177800</xdr:colOff>
      <xdr:row>35</xdr:row>
      <xdr:rowOff>57404</xdr:rowOff>
    </xdr:to>
    <xdr:cxnSp macro="">
      <xdr:nvCxnSpPr>
        <xdr:cNvPr id="64" name="直線コネクタ 63"/>
        <xdr:cNvCxnSpPr/>
      </xdr:nvCxnSpPr>
      <xdr:spPr>
        <a:xfrm>
          <a:off x="2908300" y="602462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8636</xdr:rowOff>
    </xdr:from>
    <xdr:to>
      <xdr:col>15</xdr:col>
      <xdr:colOff>50800</xdr:colOff>
      <xdr:row>35</xdr:row>
      <xdr:rowOff>23876</xdr:rowOff>
    </xdr:to>
    <xdr:cxnSp macro="">
      <xdr:nvCxnSpPr>
        <xdr:cNvPr id="67" name="直線コネクタ 66"/>
        <xdr:cNvCxnSpPr/>
      </xdr:nvCxnSpPr>
      <xdr:spPr>
        <a:xfrm>
          <a:off x="2019300" y="600938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148082</xdr:rowOff>
    </xdr:from>
    <xdr:to>
      <xdr:col>10</xdr:col>
      <xdr:colOff>114300</xdr:colOff>
      <xdr:row>35</xdr:row>
      <xdr:rowOff>8636</xdr:rowOff>
    </xdr:to>
    <xdr:cxnSp macro="">
      <xdr:nvCxnSpPr>
        <xdr:cNvPr id="70" name="直線コネクタ 69"/>
        <xdr:cNvCxnSpPr/>
      </xdr:nvCxnSpPr>
      <xdr:spPr>
        <a:xfrm>
          <a:off x="1130300" y="597738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118618</xdr:rowOff>
    </xdr:from>
    <xdr:to>
      <xdr:col>10</xdr:col>
      <xdr:colOff>165100</xdr:colOff>
      <xdr:row>35</xdr:row>
      <xdr:rowOff>48768</xdr:rowOff>
    </xdr:to>
    <xdr:sp macro="" textlink="">
      <xdr:nvSpPr>
        <xdr:cNvPr id="71" name="フローチャート: 判断 70"/>
        <xdr:cNvSpPr/>
      </xdr:nvSpPr>
      <xdr:spPr>
        <a:xfrm>
          <a:off x="1968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65295</xdr:rowOff>
    </xdr:from>
    <xdr:ext cx="469744" cy="259045"/>
    <xdr:sp macro="" textlink="">
      <xdr:nvSpPr>
        <xdr:cNvPr id="72" name="テキスト ボックス 71"/>
        <xdr:cNvSpPr txBox="1"/>
      </xdr:nvSpPr>
      <xdr:spPr>
        <a:xfrm>
          <a:off x="1784428" y="572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111760</xdr:rowOff>
    </xdr:from>
    <xdr:to>
      <xdr:col>6</xdr:col>
      <xdr:colOff>38100</xdr:colOff>
      <xdr:row>35</xdr:row>
      <xdr:rowOff>41910</xdr:rowOff>
    </xdr:to>
    <xdr:sp macro="" textlink="">
      <xdr:nvSpPr>
        <xdr:cNvPr id="73" name="フローチャート: 判断 72"/>
        <xdr:cNvSpPr/>
      </xdr:nvSpPr>
      <xdr:spPr>
        <a:xfrm>
          <a:off x="107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33037</xdr:rowOff>
    </xdr:from>
    <xdr:ext cx="469744" cy="259045"/>
    <xdr:sp macro="" textlink="">
      <xdr:nvSpPr>
        <xdr:cNvPr id="74" name="テキスト ボックス 73"/>
        <xdr:cNvSpPr txBox="1"/>
      </xdr:nvSpPr>
      <xdr:spPr>
        <a:xfrm>
          <a:off x="895428"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27178</xdr:rowOff>
    </xdr:from>
    <xdr:to>
      <xdr:col>24</xdr:col>
      <xdr:colOff>114300</xdr:colOff>
      <xdr:row>35</xdr:row>
      <xdr:rowOff>128778</xdr:rowOff>
    </xdr:to>
    <xdr:sp macro="" textlink="">
      <xdr:nvSpPr>
        <xdr:cNvPr id="80" name="楕円 79"/>
        <xdr:cNvSpPr/>
      </xdr:nvSpPr>
      <xdr:spPr>
        <a:xfrm>
          <a:off x="4584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50055</xdr:rowOff>
    </xdr:from>
    <xdr:ext cx="469744" cy="259045"/>
    <xdr:sp macro="" textlink="">
      <xdr:nvSpPr>
        <xdr:cNvPr id="81" name="議会費該当値テキスト"/>
        <xdr:cNvSpPr txBox="1"/>
      </xdr:nvSpPr>
      <xdr:spPr>
        <a:xfrm>
          <a:off x="4686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6604</xdr:rowOff>
    </xdr:from>
    <xdr:to>
      <xdr:col>20</xdr:col>
      <xdr:colOff>38100</xdr:colOff>
      <xdr:row>35</xdr:row>
      <xdr:rowOff>108204</xdr:rowOff>
    </xdr:to>
    <xdr:sp macro="" textlink="">
      <xdr:nvSpPr>
        <xdr:cNvPr id="82" name="楕円 81"/>
        <xdr:cNvSpPr/>
      </xdr:nvSpPr>
      <xdr:spPr>
        <a:xfrm>
          <a:off x="37465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124731</xdr:rowOff>
    </xdr:from>
    <xdr:ext cx="469744" cy="259045"/>
    <xdr:sp macro="" textlink="">
      <xdr:nvSpPr>
        <xdr:cNvPr id="83" name="テキスト ボックス 82"/>
        <xdr:cNvSpPr txBox="1"/>
      </xdr:nvSpPr>
      <xdr:spPr>
        <a:xfrm>
          <a:off x="3562428" y="578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144526</xdr:rowOff>
    </xdr:from>
    <xdr:to>
      <xdr:col>15</xdr:col>
      <xdr:colOff>101600</xdr:colOff>
      <xdr:row>35</xdr:row>
      <xdr:rowOff>74676</xdr:rowOff>
    </xdr:to>
    <xdr:sp macro="" textlink="">
      <xdr:nvSpPr>
        <xdr:cNvPr id="84" name="楕円 83"/>
        <xdr:cNvSpPr/>
      </xdr:nvSpPr>
      <xdr:spPr>
        <a:xfrm>
          <a:off x="2857500" y="59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91203</xdr:rowOff>
    </xdr:from>
    <xdr:ext cx="469744" cy="259045"/>
    <xdr:sp macro="" textlink="">
      <xdr:nvSpPr>
        <xdr:cNvPr id="85" name="テキスト ボックス 84"/>
        <xdr:cNvSpPr txBox="1"/>
      </xdr:nvSpPr>
      <xdr:spPr>
        <a:xfrm>
          <a:off x="2673428" y="574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129286</xdr:rowOff>
    </xdr:from>
    <xdr:to>
      <xdr:col>10</xdr:col>
      <xdr:colOff>165100</xdr:colOff>
      <xdr:row>35</xdr:row>
      <xdr:rowOff>59436</xdr:rowOff>
    </xdr:to>
    <xdr:sp macro="" textlink="">
      <xdr:nvSpPr>
        <xdr:cNvPr id="86" name="楕円 85"/>
        <xdr:cNvSpPr/>
      </xdr:nvSpPr>
      <xdr:spPr>
        <a:xfrm>
          <a:off x="1968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50563</xdr:rowOff>
    </xdr:from>
    <xdr:ext cx="469744" cy="259045"/>
    <xdr:sp macro="" textlink="">
      <xdr:nvSpPr>
        <xdr:cNvPr id="87" name="テキスト ボックス 86"/>
        <xdr:cNvSpPr txBox="1"/>
      </xdr:nvSpPr>
      <xdr:spPr>
        <a:xfrm>
          <a:off x="1784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97282</xdr:rowOff>
    </xdr:from>
    <xdr:to>
      <xdr:col>6</xdr:col>
      <xdr:colOff>38100</xdr:colOff>
      <xdr:row>35</xdr:row>
      <xdr:rowOff>27432</xdr:rowOff>
    </xdr:to>
    <xdr:sp macro="" textlink="">
      <xdr:nvSpPr>
        <xdr:cNvPr id="88" name="楕円 87"/>
        <xdr:cNvSpPr/>
      </xdr:nvSpPr>
      <xdr:spPr>
        <a:xfrm>
          <a:off x="1079500" y="592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43959</xdr:rowOff>
    </xdr:from>
    <xdr:ext cx="469744" cy="259045"/>
    <xdr:sp macro="" textlink="">
      <xdr:nvSpPr>
        <xdr:cNvPr id="89" name="テキスト ボックス 88"/>
        <xdr:cNvSpPr txBox="1"/>
      </xdr:nvSpPr>
      <xdr:spPr>
        <a:xfrm>
          <a:off x="895428" y="570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169,317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14198</xdr:rowOff>
    </xdr:from>
    <xdr:to>
      <xdr:col>24</xdr:col>
      <xdr:colOff>63500</xdr:colOff>
      <xdr:row>59</xdr:row>
      <xdr:rowOff>122827</xdr:rowOff>
    </xdr:to>
    <xdr:cxnSp macro="">
      <xdr:nvCxnSpPr>
        <xdr:cNvPr id="121" name="直線コネクタ 120"/>
        <xdr:cNvCxnSpPr/>
      </xdr:nvCxnSpPr>
      <xdr:spPr>
        <a:xfrm flipV="1">
          <a:off x="3797300" y="9101048"/>
          <a:ext cx="838200" cy="113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122827</xdr:rowOff>
    </xdr:from>
    <xdr:to>
      <xdr:col>19</xdr:col>
      <xdr:colOff>177800</xdr:colOff>
      <xdr:row>59</xdr:row>
      <xdr:rowOff>144294</xdr:rowOff>
    </xdr:to>
    <xdr:cxnSp macro="">
      <xdr:nvCxnSpPr>
        <xdr:cNvPr id="124" name="直線コネクタ 123"/>
        <xdr:cNvCxnSpPr/>
      </xdr:nvCxnSpPr>
      <xdr:spPr>
        <a:xfrm flipV="1">
          <a:off x="2908300" y="10238377"/>
          <a:ext cx="889000" cy="2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144294</xdr:rowOff>
    </xdr:from>
    <xdr:to>
      <xdr:col>15</xdr:col>
      <xdr:colOff>50800</xdr:colOff>
      <xdr:row>60</xdr:row>
      <xdr:rowOff>4118</xdr:rowOff>
    </xdr:to>
    <xdr:cxnSp macro="">
      <xdr:nvCxnSpPr>
        <xdr:cNvPr id="127" name="直線コネクタ 126"/>
        <xdr:cNvCxnSpPr/>
      </xdr:nvCxnSpPr>
      <xdr:spPr>
        <a:xfrm flipV="1">
          <a:off x="2019300" y="10259844"/>
          <a:ext cx="889000" cy="3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139842</xdr:rowOff>
    </xdr:from>
    <xdr:to>
      <xdr:col>10</xdr:col>
      <xdr:colOff>114300</xdr:colOff>
      <xdr:row>60</xdr:row>
      <xdr:rowOff>4118</xdr:rowOff>
    </xdr:to>
    <xdr:cxnSp macro="">
      <xdr:nvCxnSpPr>
        <xdr:cNvPr id="130" name="直線コネクタ 129"/>
        <xdr:cNvCxnSpPr/>
      </xdr:nvCxnSpPr>
      <xdr:spPr>
        <a:xfrm>
          <a:off x="1130300" y="10255392"/>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1" name="フローチャート: 判断 130"/>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98159</xdr:rowOff>
    </xdr:from>
    <xdr:ext cx="534377" cy="259045"/>
    <xdr:sp macro="" textlink="">
      <xdr:nvSpPr>
        <xdr:cNvPr id="132" name="テキスト ボックス 131"/>
        <xdr:cNvSpPr txBox="1"/>
      </xdr:nvSpPr>
      <xdr:spPr>
        <a:xfrm>
          <a:off x="1752111" y="987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3" name="フローチャート: 判断 132"/>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99585</xdr:rowOff>
    </xdr:from>
    <xdr:ext cx="534377" cy="259045"/>
    <xdr:sp macro="" textlink="">
      <xdr:nvSpPr>
        <xdr:cNvPr id="134" name="テキスト ボックス 133"/>
        <xdr:cNvSpPr txBox="1"/>
      </xdr:nvSpPr>
      <xdr:spPr>
        <a:xfrm>
          <a:off x="863111" y="987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134848</xdr:rowOff>
    </xdr:from>
    <xdr:to>
      <xdr:col>24</xdr:col>
      <xdr:colOff>114300</xdr:colOff>
      <xdr:row>53</xdr:row>
      <xdr:rowOff>64998</xdr:rowOff>
    </xdr:to>
    <xdr:sp macro="" textlink="">
      <xdr:nvSpPr>
        <xdr:cNvPr id="140" name="楕円 139"/>
        <xdr:cNvSpPr/>
      </xdr:nvSpPr>
      <xdr:spPr>
        <a:xfrm>
          <a:off x="4584700" y="90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49775</xdr:rowOff>
    </xdr:from>
    <xdr:ext cx="599010" cy="259045"/>
    <xdr:sp macro="" textlink="">
      <xdr:nvSpPr>
        <xdr:cNvPr id="141" name="総務費該当値テキスト"/>
        <xdr:cNvSpPr txBox="1"/>
      </xdr:nvSpPr>
      <xdr:spPr>
        <a:xfrm>
          <a:off x="4686300" y="896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72027</xdr:rowOff>
    </xdr:from>
    <xdr:to>
      <xdr:col>20</xdr:col>
      <xdr:colOff>38100</xdr:colOff>
      <xdr:row>60</xdr:row>
      <xdr:rowOff>2177</xdr:rowOff>
    </xdr:to>
    <xdr:sp macro="" textlink="">
      <xdr:nvSpPr>
        <xdr:cNvPr id="142" name="楕円 141"/>
        <xdr:cNvSpPr/>
      </xdr:nvSpPr>
      <xdr:spPr>
        <a:xfrm>
          <a:off x="3746500" y="1018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164754</xdr:rowOff>
    </xdr:from>
    <xdr:ext cx="534377" cy="259045"/>
    <xdr:sp macro="" textlink="">
      <xdr:nvSpPr>
        <xdr:cNvPr id="143" name="テキスト ボックス 142"/>
        <xdr:cNvSpPr txBox="1"/>
      </xdr:nvSpPr>
      <xdr:spPr>
        <a:xfrm>
          <a:off x="3530111" y="1028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93494</xdr:rowOff>
    </xdr:from>
    <xdr:to>
      <xdr:col>15</xdr:col>
      <xdr:colOff>101600</xdr:colOff>
      <xdr:row>60</xdr:row>
      <xdr:rowOff>23644</xdr:rowOff>
    </xdr:to>
    <xdr:sp macro="" textlink="">
      <xdr:nvSpPr>
        <xdr:cNvPr id="144" name="楕円 143"/>
        <xdr:cNvSpPr/>
      </xdr:nvSpPr>
      <xdr:spPr>
        <a:xfrm>
          <a:off x="2857500" y="1020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14771</xdr:rowOff>
    </xdr:from>
    <xdr:ext cx="534377" cy="259045"/>
    <xdr:sp macro="" textlink="">
      <xdr:nvSpPr>
        <xdr:cNvPr id="145" name="テキスト ボックス 144"/>
        <xdr:cNvSpPr txBox="1"/>
      </xdr:nvSpPr>
      <xdr:spPr>
        <a:xfrm>
          <a:off x="2641111" y="1030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124768</xdr:rowOff>
    </xdr:from>
    <xdr:to>
      <xdr:col>10</xdr:col>
      <xdr:colOff>165100</xdr:colOff>
      <xdr:row>60</xdr:row>
      <xdr:rowOff>54918</xdr:rowOff>
    </xdr:to>
    <xdr:sp macro="" textlink="">
      <xdr:nvSpPr>
        <xdr:cNvPr id="146" name="楕円 145"/>
        <xdr:cNvSpPr/>
      </xdr:nvSpPr>
      <xdr:spPr>
        <a:xfrm>
          <a:off x="1968500" y="102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46045</xdr:rowOff>
    </xdr:from>
    <xdr:ext cx="534377" cy="259045"/>
    <xdr:sp macro="" textlink="">
      <xdr:nvSpPr>
        <xdr:cNvPr id="147" name="テキスト ボックス 146"/>
        <xdr:cNvSpPr txBox="1"/>
      </xdr:nvSpPr>
      <xdr:spPr>
        <a:xfrm>
          <a:off x="1752111" y="1033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89042</xdr:rowOff>
    </xdr:from>
    <xdr:to>
      <xdr:col>6</xdr:col>
      <xdr:colOff>38100</xdr:colOff>
      <xdr:row>60</xdr:row>
      <xdr:rowOff>19192</xdr:rowOff>
    </xdr:to>
    <xdr:sp macro="" textlink="">
      <xdr:nvSpPr>
        <xdr:cNvPr id="148" name="楕円 147"/>
        <xdr:cNvSpPr/>
      </xdr:nvSpPr>
      <xdr:spPr>
        <a:xfrm>
          <a:off x="1079500" y="1020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10319</xdr:rowOff>
    </xdr:from>
    <xdr:ext cx="534377" cy="259045"/>
    <xdr:sp macro="" textlink="">
      <xdr:nvSpPr>
        <xdr:cNvPr id="149" name="テキスト ボックス 148"/>
        <xdr:cNvSpPr txBox="1"/>
      </xdr:nvSpPr>
      <xdr:spPr>
        <a:xfrm>
          <a:off x="863111" y="1029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254,510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136260</xdr:rowOff>
    </xdr:from>
    <xdr:to>
      <xdr:col>24</xdr:col>
      <xdr:colOff>63500</xdr:colOff>
      <xdr:row>74</xdr:row>
      <xdr:rowOff>111539</xdr:rowOff>
    </xdr:to>
    <xdr:cxnSp macro="">
      <xdr:nvCxnSpPr>
        <xdr:cNvPr id="181" name="直線コネクタ 180"/>
        <xdr:cNvCxnSpPr/>
      </xdr:nvCxnSpPr>
      <xdr:spPr>
        <a:xfrm flipV="1">
          <a:off x="3797300" y="12652110"/>
          <a:ext cx="838200" cy="1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73623</xdr:rowOff>
    </xdr:from>
    <xdr:to>
      <xdr:col>19</xdr:col>
      <xdr:colOff>177800</xdr:colOff>
      <xdr:row>74</xdr:row>
      <xdr:rowOff>111539</xdr:rowOff>
    </xdr:to>
    <xdr:cxnSp macro="">
      <xdr:nvCxnSpPr>
        <xdr:cNvPr id="184" name="直線コネクタ 183"/>
        <xdr:cNvCxnSpPr/>
      </xdr:nvCxnSpPr>
      <xdr:spPr>
        <a:xfrm>
          <a:off x="2908300" y="12760923"/>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73623</xdr:rowOff>
    </xdr:from>
    <xdr:to>
      <xdr:col>15</xdr:col>
      <xdr:colOff>50800</xdr:colOff>
      <xdr:row>74</xdr:row>
      <xdr:rowOff>102493</xdr:rowOff>
    </xdr:to>
    <xdr:cxnSp macro="">
      <xdr:nvCxnSpPr>
        <xdr:cNvPr id="187" name="直線コネクタ 186"/>
        <xdr:cNvCxnSpPr/>
      </xdr:nvCxnSpPr>
      <xdr:spPr>
        <a:xfrm flipV="1">
          <a:off x="2019300" y="12760923"/>
          <a:ext cx="889000" cy="2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102493</xdr:rowOff>
    </xdr:from>
    <xdr:to>
      <xdr:col>10</xdr:col>
      <xdr:colOff>114300</xdr:colOff>
      <xdr:row>75</xdr:row>
      <xdr:rowOff>56925</xdr:rowOff>
    </xdr:to>
    <xdr:cxnSp macro="">
      <xdr:nvCxnSpPr>
        <xdr:cNvPr id="190" name="直線コネクタ 189"/>
        <xdr:cNvCxnSpPr/>
      </xdr:nvCxnSpPr>
      <xdr:spPr>
        <a:xfrm flipV="1">
          <a:off x="1130300" y="12789793"/>
          <a:ext cx="889000" cy="12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103803</xdr:rowOff>
    </xdr:from>
    <xdr:to>
      <xdr:col>10</xdr:col>
      <xdr:colOff>165100</xdr:colOff>
      <xdr:row>78</xdr:row>
      <xdr:rowOff>33953</xdr:rowOff>
    </xdr:to>
    <xdr:sp macro="" textlink="">
      <xdr:nvSpPr>
        <xdr:cNvPr id="191" name="フローチャート: 判断 190"/>
        <xdr:cNvSpPr/>
      </xdr:nvSpPr>
      <xdr:spPr>
        <a:xfrm>
          <a:off x="1968500" y="133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25080</xdr:rowOff>
    </xdr:from>
    <xdr:ext cx="599010" cy="259045"/>
    <xdr:sp macro="" textlink="">
      <xdr:nvSpPr>
        <xdr:cNvPr id="192" name="テキスト ボックス 191"/>
        <xdr:cNvSpPr txBox="1"/>
      </xdr:nvSpPr>
      <xdr:spPr>
        <a:xfrm>
          <a:off x="1719795" y="1339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138888</xdr:rowOff>
    </xdr:from>
    <xdr:to>
      <xdr:col>6</xdr:col>
      <xdr:colOff>38100</xdr:colOff>
      <xdr:row>78</xdr:row>
      <xdr:rowOff>69038</xdr:rowOff>
    </xdr:to>
    <xdr:sp macro="" textlink="">
      <xdr:nvSpPr>
        <xdr:cNvPr id="193" name="フローチャート: 判断 192"/>
        <xdr:cNvSpPr/>
      </xdr:nvSpPr>
      <xdr:spPr>
        <a:xfrm>
          <a:off x="1079500" y="133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60165</xdr:rowOff>
    </xdr:from>
    <xdr:ext cx="599010" cy="259045"/>
    <xdr:sp macro="" textlink="">
      <xdr:nvSpPr>
        <xdr:cNvPr id="194" name="テキスト ボックス 193"/>
        <xdr:cNvSpPr txBox="1"/>
      </xdr:nvSpPr>
      <xdr:spPr>
        <a:xfrm>
          <a:off x="830795" y="13433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85460</xdr:rowOff>
    </xdr:from>
    <xdr:to>
      <xdr:col>24</xdr:col>
      <xdr:colOff>114300</xdr:colOff>
      <xdr:row>74</xdr:row>
      <xdr:rowOff>15610</xdr:rowOff>
    </xdr:to>
    <xdr:sp macro="" textlink="">
      <xdr:nvSpPr>
        <xdr:cNvPr id="200" name="楕円 199"/>
        <xdr:cNvSpPr/>
      </xdr:nvSpPr>
      <xdr:spPr>
        <a:xfrm>
          <a:off x="4584700" y="126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108337</xdr:rowOff>
    </xdr:from>
    <xdr:ext cx="599010" cy="259045"/>
    <xdr:sp macro="" textlink="">
      <xdr:nvSpPr>
        <xdr:cNvPr id="201" name="民生費該当値テキスト"/>
        <xdr:cNvSpPr txBox="1"/>
      </xdr:nvSpPr>
      <xdr:spPr>
        <a:xfrm>
          <a:off x="4686300" y="1245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60739</xdr:rowOff>
    </xdr:from>
    <xdr:to>
      <xdr:col>20</xdr:col>
      <xdr:colOff>38100</xdr:colOff>
      <xdr:row>74</xdr:row>
      <xdr:rowOff>162339</xdr:rowOff>
    </xdr:to>
    <xdr:sp macro="" textlink="">
      <xdr:nvSpPr>
        <xdr:cNvPr id="202" name="楕円 201"/>
        <xdr:cNvSpPr/>
      </xdr:nvSpPr>
      <xdr:spPr>
        <a:xfrm>
          <a:off x="3746500" y="127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7416</xdr:rowOff>
    </xdr:from>
    <xdr:ext cx="599010" cy="259045"/>
    <xdr:sp macro="" textlink="">
      <xdr:nvSpPr>
        <xdr:cNvPr id="203" name="テキスト ボックス 202"/>
        <xdr:cNvSpPr txBox="1"/>
      </xdr:nvSpPr>
      <xdr:spPr>
        <a:xfrm>
          <a:off x="3497795" y="1252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22823</xdr:rowOff>
    </xdr:from>
    <xdr:to>
      <xdr:col>15</xdr:col>
      <xdr:colOff>101600</xdr:colOff>
      <xdr:row>74</xdr:row>
      <xdr:rowOff>124423</xdr:rowOff>
    </xdr:to>
    <xdr:sp macro="" textlink="">
      <xdr:nvSpPr>
        <xdr:cNvPr id="204" name="楕円 203"/>
        <xdr:cNvSpPr/>
      </xdr:nvSpPr>
      <xdr:spPr>
        <a:xfrm>
          <a:off x="2857500" y="127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140950</xdr:rowOff>
    </xdr:from>
    <xdr:ext cx="599010" cy="259045"/>
    <xdr:sp macro="" textlink="">
      <xdr:nvSpPr>
        <xdr:cNvPr id="205" name="テキスト ボックス 204"/>
        <xdr:cNvSpPr txBox="1"/>
      </xdr:nvSpPr>
      <xdr:spPr>
        <a:xfrm>
          <a:off x="2608795" y="124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51693</xdr:rowOff>
    </xdr:from>
    <xdr:to>
      <xdr:col>10</xdr:col>
      <xdr:colOff>165100</xdr:colOff>
      <xdr:row>74</xdr:row>
      <xdr:rowOff>153293</xdr:rowOff>
    </xdr:to>
    <xdr:sp macro="" textlink="">
      <xdr:nvSpPr>
        <xdr:cNvPr id="206" name="楕円 205"/>
        <xdr:cNvSpPr/>
      </xdr:nvSpPr>
      <xdr:spPr>
        <a:xfrm>
          <a:off x="1968500" y="127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169820</xdr:rowOff>
    </xdr:from>
    <xdr:ext cx="599010" cy="259045"/>
    <xdr:sp macro="" textlink="">
      <xdr:nvSpPr>
        <xdr:cNvPr id="207" name="テキスト ボックス 206"/>
        <xdr:cNvSpPr txBox="1"/>
      </xdr:nvSpPr>
      <xdr:spPr>
        <a:xfrm>
          <a:off x="1719795" y="1251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6125</xdr:rowOff>
    </xdr:from>
    <xdr:to>
      <xdr:col>6</xdr:col>
      <xdr:colOff>38100</xdr:colOff>
      <xdr:row>75</xdr:row>
      <xdr:rowOff>107725</xdr:rowOff>
    </xdr:to>
    <xdr:sp macro="" textlink="">
      <xdr:nvSpPr>
        <xdr:cNvPr id="208" name="楕円 207"/>
        <xdr:cNvSpPr/>
      </xdr:nvSpPr>
      <xdr:spPr>
        <a:xfrm>
          <a:off x="1079500" y="1286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124252</xdr:rowOff>
    </xdr:from>
    <xdr:ext cx="599010" cy="259045"/>
    <xdr:sp macro="" textlink="">
      <xdr:nvSpPr>
        <xdr:cNvPr id="209" name="テキスト ボックス 208"/>
        <xdr:cNvSpPr txBox="1"/>
      </xdr:nvSpPr>
      <xdr:spPr>
        <a:xfrm>
          <a:off x="830795" y="1264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70,769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147016</xdr:rowOff>
    </xdr:from>
    <xdr:to>
      <xdr:col>24</xdr:col>
      <xdr:colOff>63500</xdr:colOff>
      <xdr:row>96</xdr:row>
      <xdr:rowOff>165466</xdr:rowOff>
    </xdr:to>
    <xdr:cxnSp macro="">
      <xdr:nvCxnSpPr>
        <xdr:cNvPr id="241" name="直線コネクタ 240"/>
        <xdr:cNvCxnSpPr/>
      </xdr:nvCxnSpPr>
      <xdr:spPr>
        <a:xfrm flipV="1">
          <a:off x="3797300" y="16434766"/>
          <a:ext cx="838200" cy="1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165466</xdr:rowOff>
    </xdr:from>
    <xdr:to>
      <xdr:col>19</xdr:col>
      <xdr:colOff>177800</xdr:colOff>
      <xdr:row>97</xdr:row>
      <xdr:rowOff>23180</xdr:rowOff>
    </xdr:to>
    <xdr:cxnSp macro="">
      <xdr:nvCxnSpPr>
        <xdr:cNvPr id="244" name="直線コネクタ 243"/>
        <xdr:cNvCxnSpPr/>
      </xdr:nvCxnSpPr>
      <xdr:spPr>
        <a:xfrm flipV="1">
          <a:off x="2908300" y="16624666"/>
          <a:ext cx="889000" cy="2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23180</xdr:rowOff>
    </xdr:from>
    <xdr:to>
      <xdr:col>15</xdr:col>
      <xdr:colOff>50800</xdr:colOff>
      <xdr:row>97</xdr:row>
      <xdr:rowOff>91891</xdr:rowOff>
    </xdr:to>
    <xdr:cxnSp macro="">
      <xdr:nvCxnSpPr>
        <xdr:cNvPr id="247" name="直線コネクタ 246"/>
        <xdr:cNvCxnSpPr/>
      </xdr:nvCxnSpPr>
      <xdr:spPr>
        <a:xfrm flipV="1">
          <a:off x="2019300" y="16653830"/>
          <a:ext cx="8890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91891</xdr:rowOff>
    </xdr:from>
    <xdr:to>
      <xdr:col>10</xdr:col>
      <xdr:colOff>114300</xdr:colOff>
      <xdr:row>97</xdr:row>
      <xdr:rowOff>92543</xdr:rowOff>
    </xdr:to>
    <xdr:cxnSp macro="">
      <xdr:nvCxnSpPr>
        <xdr:cNvPr id="250" name="直線コネクタ 249"/>
        <xdr:cNvCxnSpPr/>
      </xdr:nvCxnSpPr>
      <xdr:spPr>
        <a:xfrm flipV="1">
          <a:off x="1130300" y="1672254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129041</xdr:rowOff>
    </xdr:from>
    <xdr:ext cx="534377" cy="259045"/>
    <xdr:sp macro="" textlink="">
      <xdr:nvSpPr>
        <xdr:cNvPr id="252" name="テキスト ボックス 251"/>
        <xdr:cNvSpPr txBox="1"/>
      </xdr:nvSpPr>
      <xdr:spPr>
        <a:xfrm>
          <a:off x="1752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109512</xdr:rowOff>
    </xdr:from>
    <xdr:ext cx="534377" cy="259045"/>
    <xdr:sp macro="" textlink="">
      <xdr:nvSpPr>
        <xdr:cNvPr id="254" name="テキスト ボックス 253"/>
        <xdr:cNvSpPr txBox="1"/>
      </xdr:nvSpPr>
      <xdr:spPr>
        <a:xfrm>
          <a:off x="863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96216</xdr:rowOff>
    </xdr:from>
    <xdr:to>
      <xdr:col>24</xdr:col>
      <xdr:colOff>114300</xdr:colOff>
      <xdr:row>96</xdr:row>
      <xdr:rowOff>26366</xdr:rowOff>
    </xdr:to>
    <xdr:sp macro="" textlink="">
      <xdr:nvSpPr>
        <xdr:cNvPr id="260" name="楕円 259"/>
        <xdr:cNvSpPr/>
      </xdr:nvSpPr>
      <xdr:spPr>
        <a:xfrm>
          <a:off x="4584700" y="163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119093</xdr:rowOff>
    </xdr:from>
    <xdr:ext cx="534377" cy="259045"/>
    <xdr:sp macro="" textlink="">
      <xdr:nvSpPr>
        <xdr:cNvPr id="261" name="衛生費該当値テキスト"/>
        <xdr:cNvSpPr txBox="1"/>
      </xdr:nvSpPr>
      <xdr:spPr>
        <a:xfrm>
          <a:off x="4686300"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114666</xdr:rowOff>
    </xdr:from>
    <xdr:to>
      <xdr:col>20</xdr:col>
      <xdr:colOff>38100</xdr:colOff>
      <xdr:row>97</xdr:row>
      <xdr:rowOff>44816</xdr:rowOff>
    </xdr:to>
    <xdr:sp macro="" textlink="">
      <xdr:nvSpPr>
        <xdr:cNvPr id="262" name="楕円 261"/>
        <xdr:cNvSpPr/>
      </xdr:nvSpPr>
      <xdr:spPr>
        <a:xfrm>
          <a:off x="3746500" y="165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35943</xdr:rowOff>
    </xdr:from>
    <xdr:ext cx="534377" cy="259045"/>
    <xdr:sp macro="" textlink="">
      <xdr:nvSpPr>
        <xdr:cNvPr id="263" name="テキスト ボックス 262"/>
        <xdr:cNvSpPr txBox="1"/>
      </xdr:nvSpPr>
      <xdr:spPr>
        <a:xfrm>
          <a:off x="3530111" y="1666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143830</xdr:rowOff>
    </xdr:from>
    <xdr:to>
      <xdr:col>15</xdr:col>
      <xdr:colOff>101600</xdr:colOff>
      <xdr:row>97</xdr:row>
      <xdr:rowOff>73980</xdr:rowOff>
    </xdr:to>
    <xdr:sp macro="" textlink="">
      <xdr:nvSpPr>
        <xdr:cNvPr id="264" name="楕円 263"/>
        <xdr:cNvSpPr/>
      </xdr:nvSpPr>
      <xdr:spPr>
        <a:xfrm>
          <a:off x="2857500" y="166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65107</xdr:rowOff>
    </xdr:from>
    <xdr:ext cx="534377" cy="259045"/>
    <xdr:sp macro="" textlink="">
      <xdr:nvSpPr>
        <xdr:cNvPr id="265" name="テキスト ボックス 264"/>
        <xdr:cNvSpPr txBox="1"/>
      </xdr:nvSpPr>
      <xdr:spPr>
        <a:xfrm>
          <a:off x="2641111" y="166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41091</xdr:rowOff>
    </xdr:from>
    <xdr:to>
      <xdr:col>10</xdr:col>
      <xdr:colOff>165100</xdr:colOff>
      <xdr:row>97</xdr:row>
      <xdr:rowOff>142691</xdr:rowOff>
    </xdr:to>
    <xdr:sp macro="" textlink="">
      <xdr:nvSpPr>
        <xdr:cNvPr id="266" name="楕円 265"/>
        <xdr:cNvSpPr/>
      </xdr:nvSpPr>
      <xdr:spPr>
        <a:xfrm>
          <a:off x="1968500" y="166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133818</xdr:rowOff>
    </xdr:from>
    <xdr:ext cx="534377" cy="259045"/>
    <xdr:sp macro="" textlink="">
      <xdr:nvSpPr>
        <xdr:cNvPr id="267" name="テキスト ボックス 266"/>
        <xdr:cNvSpPr txBox="1"/>
      </xdr:nvSpPr>
      <xdr:spPr>
        <a:xfrm>
          <a:off x="1752111" y="167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41743</xdr:rowOff>
    </xdr:from>
    <xdr:to>
      <xdr:col>6</xdr:col>
      <xdr:colOff>38100</xdr:colOff>
      <xdr:row>97</xdr:row>
      <xdr:rowOff>143343</xdr:rowOff>
    </xdr:to>
    <xdr:sp macro="" textlink="">
      <xdr:nvSpPr>
        <xdr:cNvPr id="268" name="楕円 267"/>
        <xdr:cNvSpPr/>
      </xdr:nvSpPr>
      <xdr:spPr>
        <a:xfrm>
          <a:off x="1079500" y="166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134470</xdr:rowOff>
    </xdr:from>
    <xdr:ext cx="534377" cy="259045"/>
    <xdr:sp macro="" textlink="">
      <xdr:nvSpPr>
        <xdr:cNvPr id="269" name="テキスト ボックス 268"/>
        <xdr:cNvSpPr txBox="1"/>
      </xdr:nvSpPr>
      <xdr:spPr>
        <a:xfrm>
          <a:off x="863111" y="167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2,758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163931</xdr:rowOff>
    </xdr:from>
    <xdr:to>
      <xdr:col>55</xdr:col>
      <xdr:colOff>0</xdr:colOff>
      <xdr:row>36</xdr:row>
      <xdr:rowOff>164846</xdr:rowOff>
    </xdr:to>
    <xdr:cxnSp macro="">
      <xdr:nvCxnSpPr>
        <xdr:cNvPr id="296" name="直線コネクタ 295"/>
        <xdr:cNvCxnSpPr/>
      </xdr:nvCxnSpPr>
      <xdr:spPr>
        <a:xfrm flipV="1">
          <a:off x="9639300" y="633613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164846</xdr:rowOff>
    </xdr:from>
    <xdr:to>
      <xdr:col>50</xdr:col>
      <xdr:colOff>114300</xdr:colOff>
      <xdr:row>37</xdr:row>
      <xdr:rowOff>8026</xdr:rowOff>
    </xdr:to>
    <xdr:cxnSp macro="">
      <xdr:nvCxnSpPr>
        <xdr:cNvPr id="299" name="直線コネクタ 298"/>
        <xdr:cNvCxnSpPr/>
      </xdr:nvCxnSpPr>
      <xdr:spPr>
        <a:xfrm flipV="1">
          <a:off x="8750300" y="633704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145186</xdr:rowOff>
    </xdr:from>
    <xdr:to>
      <xdr:col>45</xdr:col>
      <xdr:colOff>177800</xdr:colOff>
      <xdr:row>37</xdr:row>
      <xdr:rowOff>8026</xdr:rowOff>
    </xdr:to>
    <xdr:cxnSp macro="">
      <xdr:nvCxnSpPr>
        <xdr:cNvPr id="302" name="直線コネクタ 301"/>
        <xdr:cNvCxnSpPr/>
      </xdr:nvCxnSpPr>
      <xdr:spPr>
        <a:xfrm>
          <a:off x="7861300" y="631738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135585</xdr:rowOff>
    </xdr:from>
    <xdr:to>
      <xdr:col>41</xdr:col>
      <xdr:colOff>50800</xdr:colOff>
      <xdr:row>36</xdr:row>
      <xdr:rowOff>145186</xdr:rowOff>
    </xdr:to>
    <xdr:cxnSp macro="">
      <xdr:nvCxnSpPr>
        <xdr:cNvPr id="305" name="直線コネクタ 304"/>
        <xdr:cNvCxnSpPr/>
      </xdr:nvCxnSpPr>
      <xdr:spPr>
        <a:xfrm>
          <a:off x="6972300" y="63077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157480</xdr:rowOff>
    </xdr:from>
    <xdr:to>
      <xdr:col>41</xdr:col>
      <xdr:colOff>101600</xdr:colOff>
      <xdr:row>36</xdr:row>
      <xdr:rowOff>87630</xdr:rowOff>
    </xdr:to>
    <xdr:sp macro="" textlink="">
      <xdr:nvSpPr>
        <xdr:cNvPr id="306" name="フローチャート: 判断 305"/>
        <xdr:cNvSpPr/>
      </xdr:nvSpPr>
      <xdr:spPr>
        <a:xfrm>
          <a:off x="7810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104157</xdr:rowOff>
    </xdr:from>
    <xdr:ext cx="378565" cy="259045"/>
    <xdr:sp macro="" textlink="">
      <xdr:nvSpPr>
        <xdr:cNvPr id="307" name="テキスト ボックス 306"/>
        <xdr:cNvSpPr txBox="1"/>
      </xdr:nvSpPr>
      <xdr:spPr>
        <a:xfrm>
          <a:off x="7672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102616</xdr:rowOff>
    </xdr:from>
    <xdr:to>
      <xdr:col>36</xdr:col>
      <xdr:colOff>165100</xdr:colOff>
      <xdr:row>36</xdr:row>
      <xdr:rowOff>32766</xdr:rowOff>
    </xdr:to>
    <xdr:sp macro="" textlink="">
      <xdr:nvSpPr>
        <xdr:cNvPr id="308" name="フローチャート: 判断 307"/>
        <xdr:cNvSpPr/>
      </xdr:nvSpPr>
      <xdr:spPr>
        <a:xfrm>
          <a:off x="6921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49293</xdr:rowOff>
    </xdr:from>
    <xdr:ext cx="469744" cy="259045"/>
    <xdr:sp macro="" textlink="">
      <xdr:nvSpPr>
        <xdr:cNvPr id="309" name="テキスト ボックス 308"/>
        <xdr:cNvSpPr txBox="1"/>
      </xdr:nvSpPr>
      <xdr:spPr>
        <a:xfrm>
          <a:off x="6737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113131</xdr:rowOff>
    </xdr:from>
    <xdr:to>
      <xdr:col>55</xdr:col>
      <xdr:colOff>50800</xdr:colOff>
      <xdr:row>37</xdr:row>
      <xdr:rowOff>43281</xdr:rowOff>
    </xdr:to>
    <xdr:sp macro="" textlink="">
      <xdr:nvSpPr>
        <xdr:cNvPr id="315" name="楕円 314"/>
        <xdr:cNvSpPr/>
      </xdr:nvSpPr>
      <xdr:spPr>
        <a:xfrm>
          <a:off x="10426700" y="62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91558</xdr:rowOff>
    </xdr:from>
    <xdr:ext cx="378565" cy="259045"/>
    <xdr:sp macro="" textlink="">
      <xdr:nvSpPr>
        <xdr:cNvPr id="316" name="労働費該当値テキスト"/>
        <xdr:cNvSpPr txBox="1"/>
      </xdr:nvSpPr>
      <xdr:spPr>
        <a:xfrm>
          <a:off x="10528300" y="626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114046</xdr:rowOff>
    </xdr:from>
    <xdr:to>
      <xdr:col>50</xdr:col>
      <xdr:colOff>165100</xdr:colOff>
      <xdr:row>37</xdr:row>
      <xdr:rowOff>44196</xdr:rowOff>
    </xdr:to>
    <xdr:sp macro="" textlink="">
      <xdr:nvSpPr>
        <xdr:cNvPr id="317" name="楕円 316"/>
        <xdr:cNvSpPr/>
      </xdr:nvSpPr>
      <xdr:spPr>
        <a:xfrm>
          <a:off x="9588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35323</xdr:rowOff>
    </xdr:from>
    <xdr:ext cx="378565" cy="259045"/>
    <xdr:sp macro="" textlink="">
      <xdr:nvSpPr>
        <xdr:cNvPr id="318" name="テキスト ボックス 317"/>
        <xdr:cNvSpPr txBox="1"/>
      </xdr:nvSpPr>
      <xdr:spPr>
        <a:xfrm>
          <a:off x="9450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128676</xdr:rowOff>
    </xdr:from>
    <xdr:to>
      <xdr:col>46</xdr:col>
      <xdr:colOff>38100</xdr:colOff>
      <xdr:row>37</xdr:row>
      <xdr:rowOff>58826</xdr:rowOff>
    </xdr:to>
    <xdr:sp macro="" textlink="">
      <xdr:nvSpPr>
        <xdr:cNvPr id="319" name="楕円 318"/>
        <xdr:cNvSpPr/>
      </xdr:nvSpPr>
      <xdr:spPr>
        <a:xfrm>
          <a:off x="8699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75353</xdr:rowOff>
    </xdr:from>
    <xdr:ext cx="378565" cy="259045"/>
    <xdr:sp macro="" textlink="">
      <xdr:nvSpPr>
        <xdr:cNvPr id="320" name="テキスト ボックス 319"/>
        <xdr:cNvSpPr txBox="1"/>
      </xdr:nvSpPr>
      <xdr:spPr>
        <a:xfrm>
          <a:off x="8561017" y="6076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94386</xdr:rowOff>
    </xdr:from>
    <xdr:to>
      <xdr:col>41</xdr:col>
      <xdr:colOff>101600</xdr:colOff>
      <xdr:row>37</xdr:row>
      <xdr:rowOff>24536</xdr:rowOff>
    </xdr:to>
    <xdr:sp macro="" textlink="">
      <xdr:nvSpPr>
        <xdr:cNvPr id="321" name="楕円 320"/>
        <xdr:cNvSpPr/>
      </xdr:nvSpPr>
      <xdr:spPr>
        <a:xfrm>
          <a:off x="7810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15663</xdr:rowOff>
    </xdr:from>
    <xdr:ext cx="378565" cy="259045"/>
    <xdr:sp macro="" textlink="">
      <xdr:nvSpPr>
        <xdr:cNvPr id="322" name="テキスト ボックス 321"/>
        <xdr:cNvSpPr txBox="1"/>
      </xdr:nvSpPr>
      <xdr:spPr>
        <a:xfrm>
          <a:off x="7672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84785</xdr:rowOff>
    </xdr:from>
    <xdr:to>
      <xdr:col>36</xdr:col>
      <xdr:colOff>165100</xdr:colOff>
      <xdr:row>37</xdr:row>
      <xdr:rowOff>14935</xdr:rowOff>
    </xdr:to>
    <xdr:sp macro="" textlink="">
      <xdr:nvSpPr>
        <xdr:cNvPr id="323" name="楕円 322"/>
        <xdr:cNvSpPr/>
      </xdr:nvSpPr>
      <xdr:spPr>
        <a:xfrm>
          <a:off x="6921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6062</xdr:rowOff>
    </xdr:from>
    <xdr:ext cx="378565" cy="259045"/>
    <xdr:sp macro="" textlink="">
      <xdr:nvSpPr>
        <xdr:cNvPr id="324" name="テキスト ボックス 323"/>
        <xdr:cNvSpPr txBox="1"/>
      </xdr:nvSpPr>
      <xdr:spPr>
        <a:xfrm>
          <a:off x="6783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153988</xdr:rowOff>
    </xdr:from>
    <xdr:to>
      <xdr:col>55</xdr:col>
      <xdr:colOff>0</xdr:colOff>
      <xdr:row>57</xdr:row>
      <xdr:rowOff>166503</xdr:rowOff>
    </xdr:to>
    <xdr:cxnSp macro="">
      <xdr:nvCxnSpPr>
        <xdr:cNvPr id="349" name="直線コネクタ 348"/>
        <xdr:cNvCxnSpPr/>
      </xdr:nvCxnSpPr>
      <xdr:spPr>
        <a:xfrm>
          <a:off x="9639300" y="9926638"/>
          <a:ext cx="838200" cy="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153988</xdr:rowOff>
    </xdr:from>
    <xdr:to>
      <xdr:col>50</xdr:col>
      <xdr:colOff>114300</xdr:colOff>
      <xdr:row>57</xdr:row>
      <xdr:rowOff>156845</xdr:rowOff>
    </xdr:to>
    <xdr:cxnSp macro="">
      <xdr:nvCxnSpPr>
        <xdr:cNvPr id="352" name="直線コネクタ 351"/>
        <xdr:cNvCxnSpPr/>
      </xdr:nvCxnSpPr>
      <xdr:spPr>
        <a:xfrm flipV="1">
          <a:off x="8750300" y="992663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156845</xdr:rowOff>
    </xdr:from>
    <xdr:to>
      <xdr:col>45</xdr:col>
      <xdr:colOff>177800</xdr:colOff>
      <xdr:row>57</xdr:row>
      <xdr:rowOff>157359</xdr:rowOff>
    </xdr:to>
    <xdr:cxnSp macro="">
      <xdr:nvCxnSpPr>
        <xdr:cNvPr id="355" name="直線コネクタ 354"/>
        <xdr:cNvCxnSpPr/>
      </xdr:nvCxnSpPr>
      <xdr:spPr>
        <a:xfrm flipV="1">
          <a:off x="7861300" y="9929495"/>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150044</xdr:rowOff>
    </xdr:from>
    <xdr:to>
      <xdr:col>41</xdr:col>
      <xdr:colOff>50800</xdr:colOff>
      <xdr:row>57</xdr:row>
      <xdr:rowOff>157359</xdr:rowOff>
    </xdr:to>
    <xdr:cxnSp macro="">
      <xdr:nvCxnSpPr>
        <xdr:cNvPr id="358" name="直線コネクタ 357"/>
        <xdr:cNvCxnSpPr/>
      </xdr:nvCxnSpPr>
      <xdr:spPr>
        <a:xfrm>
          <a:off x="6972300" y="99226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30607</xdr:rowOff>
    </xdr:from>
    <xdr:to>
      <xdr:col>41</xdr:col>
      <xdr:colOff>101600</xdr:colOff>
      <xdr:row>56</xdr:row>
      <xdr:rowOff>132207</xdr:rowOff>
    </xdr:to>
    <xdr:sp macro="" textlink="">
      <xdr:nvSpPr>
        <xdr:cNvPr id="359" name="フローチャート: 判断 358"/>
        <xdr:cNvSpPr/>
      </xdr:nvSpPr>
      <xdr:spPr>
        <a:xfrm>
          <a:off x="7810500" y="96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148734</xdr:rowOff>
    </xdr:from>
    <xdr:ext cx="469744" cy="259045"/>
    <xdr:sp macro="" textlink="">
      <xdr:nvSpPr>
        <xdr:cNvPr id="360" name="テキスト ボックス 359"/>
        <xdr:cNvSpPr txBox="1"/>
      </xdr:nvSpPr>
      <xdr:spPr>
        <a:xfrm>
          <a:off x="7626428" y="940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15748</xdr:rowOff>
    </xdr:from>
    <xdr:to>
      <xdr:col>36</xdr:col>
      <xdr:colOff>165100</xdr:colOff>
      <xdr:row>56</xdr:row>
      <xdr:rowOff>117348</xdr:rowOff>
    </xdr:to>
    <xdr:sp macro="" textlink="">
      <xdr:nvSpPr>
        <xdr:cNvPr id="361" name="フローチャート: 判断 360"/>
        <xdr:cNvSpPr/>
      </xdr:nvSpPr>
      <xdr:spPr>
        <a:xfrm>
          <a:off x="6921500" y="961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133875</xdr:rowOff>
    </xdr:from>
    <xdr:ext cx="469744" cy="259045"/>
    <xdr:sp macro="" textlink="">
      <xdr:nvSpPr>
        <xdr:cNvPr id="362" name="テキスト ボックス 361"/>
        <xdr:cNvSpPr txBox="1"/>
      </xdr:nvSpPr>
      <xdr:spPr>
        <a:xfrm>
          <a:off x="6737428" y="939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115703</xdr:rowOff>
    </xdr:from>
    <xdr:to>
      <xdr:col>55</xdr:col>
      <xdr:colOff>50800</xdr:colOff>
      <xdr:row>58</xdr:row>
      <xdr:rowOff>45853</xdr:rowOff>
    </xdr:to>
    <xdr:sp macro="" textlink="">
      <xdr:nvSpPr>
        <xdr:cNvPr id="368" name="楕円 367"/>
        <xdr:cNvSpPr/>
      </xdr:nvSpPr>
      <xdr:spPr>
        <a:xfrm>
          <a:off x="10426700" y="98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30630</xdr:rowOff>
    </xdr:from>
    <xdr:ext cx="378565" cy="259045"/>
    <xdr:sp macro="" textlink="">
      <xdr:nvSpPr>
        <xdr:cNvPr id="369" name="農林水産業費該当値テキスト"/>
        <xdr:cNvSpPr txBox="1"/>
      </xdr:nvSpPr>
      <xdr:spPr>
        <a:xfrm>
          <a:off x="10528300" y="9803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103188</xdr:rowOff>
    </xdr:from>
    <xdr:to>
      <xdr:col>50</xdr:col>
      <xdr:colOff>165100</xdr:colOff>
      <xdr:row>58</xdr:row>
      <xdr:rowOff>33338</xdr:rowOff>
    </xdr:to>
    <xdr:sp macro="" textlink="">
      <xdr:nvSpPr>
        <xdr:cNvPr id="370" name="楕円 369"/>
        <xdr:cNvSpPr/>
      </xdr:nvSpPr>
      <xdr:spPr>
        <a:xfrm>
          <a:off x="9588500" y="98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24465</xdr:rowOff>
    </xdr:from>
    <xdr:ext cx="378565" cy="259045"/>
    <xdr:sp macro="" textlink="">
      <xdr:nvSpPr>
        <xdr:cNvPr id="371" name="テキスト ボックス 370"/>
        <xdr:cNvSpPr txBox="1"/>
      </xdr:nvSpPr>
      <xdr:spPr>
        <a:xfrm>
          <a:off x="9450017" y="9968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106045</xdr:rowOff>
    </xdr:from>
    <xdr:to>
      <xdr:col>46</xdr:col>
      <xdr:colOff>38100</xdr:colOff>
      <xdr:row>58</xdr:row>
      <xdr:rowOff>36195</xdr:rowOff>
    </xdr:to>
    <xdr:sp macro="" textlink="">
      <xdr:nvSpPr>
        <xdr:cNvPr id="372" name="楕円 371"/>
        <xdr:cNvSpPr/>
      </xdr:nvSpPr>
      <xdr:spPr>
        <a:xfrm>
          <a:off x="8699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27322</xdr:rowOff>
    </xdr:from>
    <xdr:ext cx="378565" cy="259045"/>
    <xdr:sp macro="" textlink="">
      <xdr:nvSpPr>
        <xdr:cNvPr id="373" name="テキスト ボックス 372"/>
        <xdr:cNvSpPr txBox="1"/>
      </xdr:nvSpPr>
      <xdr:spPr>
        <a:xfrm>
          <a:off x="8561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106559</xdr:rowOff>
    </xdr:from>
    <xdr:to>
      <xdr:col>41</xdr:col>
      <xdr:colOff>101600</xdr:colOff>
      <xdr:row>58</xdr:row>
      <xdr:rowOff>36709</xdr:rowOff>
    </xdr:to>
    <xdr:sp macro="" textlink="">
      <xdr:nvSpPr>
        <xdr:cNvPr id="374" name="楕円 373"/>
        <xdr:cNvSpPr/>
      </xdr:nvSpPr>
      <xdr:spPr>
        <a:xfrm>
          <a:off x="7810500" y="98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27836</xdr:rowOff>
    </xdr:from>
    <xdr:ext cx="378565" cy="259045"/>
    <xdr:sp macro="" textlink="">
      <xdr:nvSpPr>
        <xdr:cNvPr id="375" name="テキスト ボックス 374"/>
        <xdr:cNvSpPr txBox="1"/>
      </xdr:nvSpPr>
      <xdr:spPr>
        <a:xfrm>
          <a:off x="7672017" y="9971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99244</xdr:rowOff>
    </xdr:from>
    <xdr:to>
      <xdr:col>36</xdr:col>
      <xdr:colOff>165100</xdr:colOff>
      <xdr:row>58</xdr:row>
      <xdr:rowOff>29394</xdr:rowOff>
    </xdr:to>
    <xdr:sp macro="" textlink="">
      <xdr:nvSpPr>
        <xdr:cNvPr id="376" name="楕円 375"/>
        <xdr:cNvSpPr/>
      </xdr:nvSpPr>
      <xdr:spPr>
        <a:xfrm>
          <a:off x="6921500" y="98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20521</xdr:rowOff>
    </xdr:from>
    <xdr:ext cx="378565" cy="259045"/>
    <xdr:sp macro="" textlink="">
      <xdr:nvSpPr>
        <xdr:cNvPr id="377" name="テキスト ボックス 376"/>
        <xdr:cNvSpPr txBox="1"/>
      </xdr:nvSpPr>
      <xdr:spPr>
        <a:xfrm>
          <a:off x="6783017" y="9964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108,536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134455</xdr:rowOff>
    </xdr:from>
    <xdr:to>
      <xdr:col>55</xdr:col>
      <xdr:colOff>0</xdr:colOff>
      <xdr:row>79</xdr:row>
      <xdr:rowOff>546</xdr:rowOff>
    </xdr:to>
    <xdr:cxnSp macro="">
      <xdr:nvCxnSpPr>
        <xdr:cNvPr id="406" name="直線コネクタ 405"/>
        <xdr:cNvCxnSpPr/>
      </xdr:nvCxnSpPr>
      <xdr:spPr>
        <a:xfrm flipV="1">
          <a:off x="9639300" y="13507555"/>
          <a:ext cx="8382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546</xdr:rowOff>
    </xdr:from>
    <xdr:to>
      <xdr:col>50</xdr:col>
      <xdr:colOff>114300</xdr:colOff>
      <xdr:row>79</xdr:row>
      <xdr:rowOff>15317</xdr:rowOff>
    </xdr:to>
    <xdr:cxnSp macro="">
      <xdr:nvCxnSpPr>
        <xdr:cNvPr id="409" name="直線コネクタ 408"/>
        <xdr:cNvCxnSpPr/>
      </xdr:nvCxnSpPr>
      <xdr:spPr>
        <a:xfrm flipV="1">
          <a:off x="8750300" y="13545096"/>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13221</xdr:rowOff>
    </xdr:from>
    <xdr:to>
      <xdr:col>45</xdr:col>
      <xdr:colOff>177800</xdr:colOff>
      <xdr:row>79</xdr:row>
      <xdr:rowOff>15317</xdr:rowOff>
    </xdr:to>
    <xdr:cxnSp macro="">
      <xdr:nvCxnSpPr>
        <xdr:cNvPr id="412" name="直線コネクタ 411"/>
        <xdr:cNvCxnSpPr/>
      </xdr:nvCxnSpPr>
      <xdr:spPr>
        <a:xfrm>
          <a:off x="7861300" y="1355777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13221</xdr:rowOff>
    </xdr:from>
    <xdr:to>
      <xdr:col>41</xdr:col>
      <xdr:colOff>50800</xdr:colOff>
      <xdr:row>79</xdr:row>
      <xdr:rowOff>17145</xdr:rowOff>
    </xdr:to>
    <xdr:cxnSp macro="">
      <xdr:nvCxnSpPr>
        <xdr:cNvPr id="415" name="直線コネクタ 414"/>
        <xdr:cNvCxnSpPr/>
      </xdr:nvCxnSpPr>
      <xdr:spPr>
        <a:xfrm flipV="1">
          <a:off x="6972300" y="1355777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59182</xdr:rowOff>
    </xdr:from>
    <xdr:to>
      <xdr:col>41</xdr:col>
      <xdr:colOff>101600</xdr:colOff>
      <xdr:row>78</xdr:row>
      <xdr:rowOff>160782</xdr:rowOff>
    </xdr:to>
    <xdr:sp macro="" textlink="">
      <xdr:nvSpPr>
        <xdr:cNvPr id="416" name="フローチャート: 判断 415"/>
        <xdr:cNvSpPr/>
      </xdr:nvSpPr>
      <xdr:spPr>
        <a:xfrm>
          <a:off x="7810500" y="1343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5859</xdr:rowOff>
    </xdr:from>
    <xdr:ext cx="469744" cy="259045"/>
    <xdr:sp macro="" textlink="">
      <xdr:nvSpPr>
        <xdr:cNvPr id="417" name="テキスト ボックス 416"/>
        <xdr:cNvSpPr txBox="1"/>
      </xdr:nvSpPr>
      <xdr:spPr>
        <a:xfrm>
          <a:off x="7626428" y="1320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48921</xdr:rowOff>
    </xdr:from>
    <xdr:to>
      <xdr:col>36</xdr:col>
      <xdr:colOff>165100</xdr:colOff>
      <xdr:row>78</xdr:row>
      <xdr:rowOff>150521</xdr:rowOff>
    </xdr:to>
    <xdr:sp macro="" textlink="">
      <xdr:nvSpPr>
        <xdr:cNvPr id="418" name="フローチャート: 判断 417"/>
        <xdr:cNvSpPr/>
      </xdr:nvSpPr>
      <xdr:spPr>
        <a:xfrm>
          <a:off x="6921500" y="1342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167048</xdr:rowOff>
    </xdr:from>
    <xdr:ext cx="469744" cy="259045"/>
    <xdr:sp macro="" textlink="">
      <xdr:nvSpPr>
        <xdr:cNvPr id="419" name="テキスト ボックス 418"/>
        <xdr:cNvSpPr txBox="1"/>
      </xdr:nvSpPr>
      <xdr:spPr>
        <a:xfrm>
          <a:off x="6737428"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83655</xdr:rowOff>
    </xdr:from>
    <xdr:to>
      <xdr:col>55</xdr:col>
      <xdr:colOff>50800</xdr:colOff>
      <xdr:row>79</xdr:row>
      <xdr:rowOff>13805</xdr:rowOff>
    </xdr:to>
    <xdr:sp macro="" textlink="">
      <xdr:nvSpPr>
        <xdr:cNvPr id="425" name="楕円 424"/>
        <xdr:cNvSpPr/>
      </xdr:nvSpPr>
      <xdr:spPr>
        <a:xfrm>
          <a:off x="10426700" y="134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170032</xdr:rowOff>
    </xdr:from>
    <xdr:ext cx="469744" cy="259045"/>
    <xdr:sp macro="" textlink="">
      <xdr:nvSpPr>
        <xdr:cNvPr id="426" name="商工費該当値テキスト"/>
        <xdr:cNvSpPr txBox="1"/>
      </xdr:nvSpPr>
      <xdr:spPr>
        <a:xfrm>
          <a:off x="10528300" y="133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121196</xdr:rowOff>
    </xdr:from>
    <xdr:to>
      <xdr:col>50</xdr:col>
      <xdr:colOff>165100</xdr:colOff>
      <xdr:row>79</xdr:row>
      <xdr:rowOff>51346</xdr:rowOff>
    </xdr:to>
    <xdr:sp macro="" textlink="">
      <xdr:nvSpPr>
        <xdr:cNvPr id="427" name="楕円 426"/>
        <xdr:cNvSpPr/>
      </xdr:nvSpPr>
      <xdr:spPr>
        <a:xfrm>
          <a:off x="9588500" y="1349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42473</xdr:rowOff>
    </xdr:from>
    <xdr:ext cx="469744" cy="259045"/>
    <xdr:sp macro="" textlink="">
      <xdr:nvSpPr>
        <xdr:cNvPr id="428" name="テキスト ボックス 427"/>
        <xdr:cNvSpPr txBox="1"/>
      </xdr:nvSpPr>
      <xdr:spPr>
        <a:xfrm>
          <a:off x="9404428" y="1358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135967</xdr:rowOff>
    </xdr:from>
    <xdr:to>
      <xdr:col>46</xdr:col>
      <xdr:colOff>38100</xdr:colOff>
      <xdr:row>79</xdr:row>
      <xdr:rowOff>66117</xdr:rowOff>
    </xdr:to>
    <xdr:sp macro="" textlink="">
      <xdr:nvSpPr>
        <xdr:cNvPr id="429" name="楕円 428"/>
        <xdr:cNvSpPr/>
      </xdr:nvSpPr>
      <xdr:spPr>
        <a:xfrm>
          <a:off x="8699500" y="135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57244</xdr:rowOff>
    </xdr:from>
    <xdr:ext cx="469744" cy="259045"/>
    <xdr:sp macro="" textlink="">
      <xdr:nvSpPr>
        <xdr:cNvPr id="430" name="テキスト ボックス 429"/>
        <xdr:cNvSpPr txBox="1"/>
      </xdr:nvSpPr>
      <xdr:spPr>
        <a:xfrm>
          <a:off x="8515428" y="136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133871</xdr:rowOff>
    </xdr:from>
    <xdr:to>
      <xdr:col>41</xdr:col>
      <xdr:colOff>101600</xdr:colOff>
      <xdr:row>79</xdr:row>
      <xdr:rowOff>64021</xdr:rowOff>
    </xdr:to>
    <xdr:sp macro="" textlink="">
      <xdr:nvSpPr>
        <xdr:cNvPr id="431" name="楕円 430"/>
        <xdr:cNvSpPr/>
      </xdr:nvSpPr>
      <xdr:spPr>
        <a:xfrm>
          <a:off x="7810500" y="1350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55148</xdr:rowOff>
    </xdr:from>
    <xdr:ext cx="469744" cy="259045"/>
    <xdr:sp macro="" textlink="">
      <xdr:nvSpPr>
        <xdr:cNvPr id="432" name="テキスト ボックス 431"/>
        <xdr:cNvSpPr txBox="1"/>
      </xdr:nvSpPr>
      <xdr:spPr>
        <a:xfrm>
          <a:off x="7626428" y="1359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137795</xdr:rowOff>
    </xdr:from>
    <xdr:to>
      <xdr:col>36</xdr:col>
      <xdr:colOff>165100</xdr:colOff>
      <xdr:row>79</xdr:row>
      <xdr:rowOff>67945</xdr:rowOff>
    </xdr:to>
    <xdr:sp macro="" textlink="">
      <xdr:nvSpPr>
        <xdr:cNvPr id="433" name="楕円 432"/>
        <xdr:cNvSpPr/>
      </xdr:nvSpPr>
      <xdr:spPr>
        <a:xfrm>
          <a:off x="692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59072</xdr:rowOff>
    </xdr:from>
    <xdr:ext cx="469744" cy="259045"/>
    <xdr:sp macro="" textlink="">
      <xdr:nvSpPr>
        <xdr:cNvPr id="434" name="テキスト ボックス 433"/>
        <xdr:cNvSpPr txBox="1"/>
      </xdr:nvSpPr>
      <xdr:spPr>
        <a:xfrm>
          <a:off x="6737428" y="1360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89,283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4750</xdr:rowOff>
    </xdr:from>
    <xdr:to>
      <xdr:col>55</xdr:col>
      <xdr:colOff>0</xdr:colOff>
      <xdr:row>98</xdr:row>
      <xdr:rowOff>16675</xdr:rowOff>
    </xdr:to>
    <xdr:cxnSp macro="">
      <xdr:nvCxnSpPr>
        <xdr:cNvPr id="464" name="直線コネクタ 463"/>
        <xdr:cNvCxnSpPr/>
      </xdr:nvCxnSpPr>
      <xdr:spPr>
        <a:xfrm>
          <a:off x="9639300" y="16806850"/>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161816</xdr:rowOff>
    </xdr:from>
    <xdr:to>
      <xdr:col>50</xdr:col>
      <xdr:colOff>114300</xdr:colOff>
      <xdr:row>98</xdr:row>
      <xdr:rowOff>4750</xdr:rowOff>
    </xdr:to>
    <xdr:cxnSp macro="">
      <xdr:nvCxnSpPr>
        <xdr:cNvPr id="467" name="直線コネクタ 466"/>
        <xdr:cNvCxnSpPr/>
      </xdr:nvCxnSpPr>
      <xdr:spPr>
        <a:xfrm>
          <a:off x="8750300" y="16792466"/>
          <a:ext cx="889000" cy="1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161816</xdr:rowOff>
    </xdr:from>
    <xdr:to>
      <xdr:col>45</xdr:col>
      <xdr:colOff>177800</xdr:colOff>
      <xdr:row>98</xdr:row>
      <xdr:rowOff>1721</xdr:rowOff>
    </xdr:to>
    <xdr:cxnSp macro="">
      <xdr:nvCxnSpPr>
        <xdr:cNvPr id="470" name="直線コネクタ 469"/>
        <xdr:cNvCxnSpPr/>
      </xdr:nvCxnSpPr>
      <xdr:spPr>
        <a:xfrm flipV="1">
          <a:off x="7861300" y="16792466"/>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1721</xdr:rowOff>
    </xdr:from>
    <xdr:to>
      <xdr:col>41</xdr:col>
      <xdr:colOff>50800</xdr:colOff>
      <xdr:row>98</xdr:row>
      <xdr:rowOff>24885</xdr:rowOff>
    </xdr:to>
    <xdr:cxnSp macro="">
      <xdr:nvCxnSpPr>
        <xdr:cNvPr id="473" name="直線コネクタ 472"/>
        <xdr:cNvCxnSpPr/>
      </xdr:nvCxnSpPr>
      <xdr:spPr>
        <a:xfrm flipV="1">
          <a:off x="6972300" y="16803821"/>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74" name="フローチャート: 判断 473"/>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45845</xdr:rowOff>
    </xdr:from>
    <xdr:ext cx="534377" cy="259045"/>
    <xdr:sp macro="" textlink="">
      <xdr:nvSpPr>
        <xdr:cNvPr id="475" name="テキスト ボックス 474"/>
        <xdr:cNvSpPr txBox="1"/>
      </xdr:nvSpPr>
      <xdr:spPr>
        <a:xfrm>
          <a:off x="7594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76" name="フローチャート: 判断 475"/>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77" name="テキスト ボックス 476"/>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137325</xdr:rowOff>
    </xdr:from>
    <xdr:to>
      <xdr:col>55</xdr:col>
      <xdr:colOff>50800</xdr:colOff>
      <xdr:row>98</xdr:row>
      <xdr:rowOff>67475</xdr:rowOff>
    </xdr:to>
    <xdr:sp macro="" textlink="">
      <xdr:nvSpPr>
        <xdr:cNvPr id="483" name="楕円 482"/>
        <xdr:cNvSpPr/>
      </xdr:nvSpPr>
      <xdr:spPr>
        <a:xfrm>
          <a:off x="10426700" y="167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115752</xdr:rowOff>
    </xdr:from>
    <xdr:ext cx="534377" cy="259045"/>
    <xdr:sp macro="" textlink="">
      <xdr:nvSpPr>
        <xdr:cNvPr id="484" name="土木費該当値テキスト"/>
        <xdr:cNvSpPr txBox="1"/>
      </xdr:nvSpPr>
      <xdr:spPr>
        <a:xfrm>
          <a:off x="10528300"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125400</xdr:rowOff>
    </xdr:from>
    <xdr:to>
      <xdr:col>50</xdr:col>
      <xdr:colOff>165100</xdr:colOff>
      <xdr:row>98</xdr:row>
      <xdr:rowOff>55550</xdr:rowOff>
    </xdr:to>
    <xdr:sp macro="" textlink="">
      <xdr:nvSpPr>
        <xdr:cNvPr id="485" name="楕円 484"/>
        <xdr:cNvSpPr/>
      </xdr:nvSpPr>
      <xdr:spPr>
        <a:xfrm>
          <a:off x="9588500" y="167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46677</xdr:rowOff>
    </xdr:from>
    <xdr:ext cx="534377" cy="259045"/>
    <xdr:sp macro="" textlink="">
      <xdr:nvSpPr>
        <xdr:cNvPr id="486" name="テキスト ボックス 485"/>
        <xdr:cNvSpPr txBox="1"/>
      </xdr:nvSpPr>
      <xdr:spPr>
        <a:xfrm>
          <a:off x="9372111" y="1684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111016</xdr:rowOff>
    </xdr:from>
    <xdr:to>
      <xdr:col>46</xdr:col>
      <xdr:colOff>38100</xdr:colOff>
      <xdr:row>98</xdr:row>
      <xdr:rowOff>41166</xdr:rowOff>
    </xdr:to>
    <xdr:sp macro="" textlink="">
      <xdr:nvSpPr>
        <xdr:cNvPr id="487" name="楕円 486"/>
        <xdr:cNvSpPr/>
      </xdr:nvSpPr>
      <xdr:spPr>
        <a:xfrm>
          <a:off x="8699500" y="16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32293</xdr:rowOff>
    </xdr:from>
    <xdr:ext cx="534377" cy="259045"/>
    <xdr:sp macro="" textlink="">
      <xdr:nvSpPr>
        <xdr:cNvPr id="488" name="テキスト ボックス 487"/>
        <xdr:cNvSpPr txBox="1"/>
      </xdr:nvSpPr>
      <xdr:spPr>
        <a:xfrm>
          <a:off x="8483111" y="1683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122371</xdr:rowOff>
    </xdr:from>
    <xdr:to>
      <xdr:col>41</xdr:col>
      <xdr:colOff>101600</xdr:colOff>
      <xdr:row>98</xdr:row>
      <xdr:rowOff>52521</xdr:rowOff>
    </xdr:to>
    <xdr:sp macro="" textlink="">
      <xdr:nvSpPr>
        <xdr:cNvPr id="489" name="楕円 488"/>
        <xdr:cNvSpPr/>
      </xdr:nvSpPr>
      <xdr:spPr>
        <a:xfrm>
          <a:off x="78105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43648</xdr:rowOff>
    </xdr:from>
    <xdr:ext cx="534377" cy="259045"/>
    <xdr:sp macro="" textlink="">
      <xdr:nvSpPr>
        <xdr:cNvPr id="490" name="テキスト ボックス 489"/>
        <xdr:cNvSpPr txBox="1"/>
      </xdr:nvSpPr>
      <xdr:spPr>
        <a:xfrm>
          <a:off x="7594111" y="168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145535</xdr:rowOff>
    </xdr:from>
    <xdr:to>
      <xdr:col>36</xdr:col>
      <xdr:colOff>165100</xdr:colOff>
      <xdr:row>98</xdr:row>
      <xdr:rowOff>75685</xdr:rowOff>
    </xdr:to>
    <xdr:sp macro="" textlink="">
      <xdr:nvSpPr>
        <xdr:cNvPr id="491" name="楕円 490"/>
        <xdr:cNvSpPr/>
      </xdr:nvSpPr>
      <xdr:spPr>
        <a:xfrm>
          <a:off x="6921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66812</xdr:rowOff>
    </xdr:from>
    <xdr:ext cx="534377" cy="259045"/>
    <xdr:sp macro="" textlink="">
      <xdr:nvSpPr>
        <xdr:cNvPr id="492" name="テキスト ボックス 491"/>
        <xdr:cNvSpPr txBox="1"/>
      </xdr:nvSpPr>
      <xdr:spPr>
        <a:xfrm>
          <a:off x="6705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113030</xdr:rowOff>
    </xdr:from>
    <xdr:to>
      <xdr:col>85</xdr:col>
      <xdr:colOff>127000</xdr:colOff>
      <xdr:row>38</xdr:row>
      <xdr:rowOff>121303</xdr:rowOff>
    </xdr:to>
    <xdr:cxnSp macro="">
      <xdr:nvCxnSpPr>
        <xdr:cNvPr id="524" name="直線コネクタ 523"/>
        <xdr:cNvCxnSpPr/>
      </xdr:nvCxnSpPr>
      <xdr:spPr>
        <a:xfrm flipV="1">
          <a:off x="15481300" y="6628130"/>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121303</xdr:rowOff>
    </xdr:from>
    <xdr:to>
      <xdr:col>81</xdr:col>
      <xdr:colOff>50800</xdr:colOff>
      <xdr:row>38</xdr:row>
      <xdr:rowOff>160383</xdr:rowOff>
    </xdr:to>
    <xdr:cxnSp macro="">
      <xdr:nvCxnSpPr>
        <xdr:cNvPr id="527" name="直線コネクタ 526"/>
        <xdr:cNvCxnSpPr/>
      </xdr:nvCxnSpPr>
      <xdr:spPr>
        <a:xfrm flipV="1">
          <a:off x="14592300" y="6636403"/>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160383</xdr:rowOff>
    </xdr:from>
    <xdr:to>
      <xdr:col>76</xdr:col>
      <xdr:colOff>114300</xdr:colOff>
      <xdr:row>39</xdr:row>
      <xdr:rowOff>16691</xdr:rowOff>
    </xdr:to>
    <xdr:cxnSp macro="">
      <xdr:nvCxnSpPr>
        <xdr:cNvPr id="530" name="直線コネクタ 529"/>
        <xdr:cNvCxnSpPr/>
      </xdr:nvCxnSpPr>
      <xdr:spPr>
        <a:xfrm flipV="1">
          <a:off x="13703300" y="66754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16691</xdr:rowOff>
    </xdr:from>
    <xdr:to>
      <xdr:col>71</xdr:col>
      <xdr:colOff>177800</xdr:colOff>
      <xdr:row>39</xdr:row>
      <xdr:rowOff>16909</xdr:rowOff>
    </xdr:to>
    <xdr:cxnSp macro="">
      <xdr:nvCxnSpPr>
        <xdr:cNvPr id="533" name="直線コネクタ 532"/>
        <xdr:cNvCxnSpPr/>
      </xdr:nvCxnSpPr>
      <xdr:spPr>
        <a:xfrm flipV="1">
          <a:off x="12814300" y="67032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50582</xdr:rowOff>
    </xdr:from>
    <xdr:to>
      <xdr:col>72</xdr:col>
      <xdr:colOff>38100</xdr:colOff>
      <xdr:row>37</xdr:row>
      <xdr:rowOff>152182</xdr:rowOff>
    </xdr:to>
    <xdr:sp macro="" textlink="">
      <xdr:nvSpPr>
        <xdr:cNvPr id="534" name="フローチャート: 判断 533"/>
        <xdr:cNvSpPr/>
      </xdr:nvSpPr>
      <xdr:spPr>
        <a:xfrm>
          <a:off x="13652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168709</xdr:rowOff>
    </xdr:from>
    <xdr:ext cx="534377" cy="259045"/>
    <xdr:sp macro="" textlink="">
      <xdr:nvSpPr>
        <xdr:cNvPr id="535" name="テキスト ボックス 534"/>
        <xdr:cNvSpPr txBox="1"/>
      </xdr:nvSpPr>
      <xdr:spPr>
        <a:xfrm>
          <a:off x="13436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42636</xdr:rowOff>
    </xdr:from>
    <xdr:to>
      <xdr:col>67</xdr:col>
      <xdr:colOff>101600</xdr:colOff>
      <xdr:row>37</xdr:row>
      <xdr:rowOff>144236</xdr:rowOff>
    </xdr:to>
    <xdr:sp macro="" textlink="">
      <xdr:nvSpPr>
        <xdr:cNvPr id="536" name="フローチャート: 判断 535"/>
        <xdr:cNvSpPr/>
      </xdr:nvSpPr>
      <xdr:spPr>
        <a:xfrm>
          <a:off x="12763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160763</xdr:rowOff>
    </xdr:from>
    <xdr:ext cx="534377" cy="259045"/>
    <xdr:sp macro="" textlink="">
      <xdr:nvSpPr>
        <xdr:cNvPr id="537" name="テキスト ボックス 536"/>
        <xdr:cNvSpPr txBox="1"/>
      </xdr:nvSpPr>
      <xdr:spPr>
        <a:xfrm>
          <a:off x="12547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62230</xdr:rowOff>
    </xdr:from>
    <xdr:to>
      <xdr:col>85</xdr:col>
      <xdr:colOff>177800</xdr:colOff>
      <xdr:row>38</xdr:row>
      <xdr:rowOff>163830</xdr:rowOff>
    </xdr:to>
    <xdr:sp macro="" textlink="">
      <xdr:nvSpPr>
        <xdr:cNvPr id="543" name="楕円 542"/>
        <xdr:cNvSpPr/>
      </xdr:nvSpPr>
      <xdr:spPr>
        <a:xfrm>
          <a:off x="162687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40657</xdr:rowOff>
    </xdr:from>
    <xdr:ext cx="534377" cy="259045"/>
    <xdr:sp macro="" textlink="">
      <xdr:nvSpPr>
        <xdr:cNvPr id="544" name="消防費該当値テキスト"/>
        <xdr:cNvSpPr txBox="1"/>
      </xdr:nvSpPr>
      <xdr:spPr>
        <a:xfrm>
          <a:off x="16370300" y="65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70503</xdr:rowOff>
    </xdr:from>
    <xdr:to>
      <xdr:col>81</xdr:col>
      <xdr:colOff>101600</xdr:colOff>
      <xdr:row>39</xdr:row>
      <xdr:rowOff>653</xdr:rowOff>
    </xdr:to>
    <xdr:sp macro="" textlink="">
      <xdr:nvSpPr>
        <xdr:cNvPr id="545" name="楕円 544"/>
        <xdr:cNvSpPr/>
      </xdr:nvSpPr>
      <xdr:spPr>
        <a:xfrm>
          <a:off x="15430500" y="65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163230</xdr:rowOff>
    </xdr:from>
    <xdr:ext cx="534377" cy="259045"/>
    <xdr:sp macro="" textlink="">
      <xdr:nvSpPr>
        <xdr:cNvPr id="546" name="テキスト ボックス 545"/>
        <xdr:cNvSpPr txBox="1"/>
      </xdr:nvSpPr>
      <xdr:spPr>
        <a:xfrm>
          <a:off x="15214111" y="667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109583</xdr:rowOff>
    </xdr:from>
    <xdr:to>
      <xdr:col>76</xdr:col>
      <xdr:colOff>165100</xdr:colOff>
      <xdr:row>39</xdr:row>
      <xdr:rowOff>39733</xdr:rowOff>
    </xdr:to>
    <xdr:sp macro="" textlink="">
      <xdr:nvSpPr>
        <xdr:cNvPr id="547" name="楕円 546"/>
        <xdr:cNvSpPr/>
      </xdr:nvSpPr>
      <xdr:spPr>
        <a:xfrm>
          <a:off x="14541500" y="66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30860</xdr:rowOff>
    </xdr:from>
    <xdr:ext cx="534377" cy="259045"/>
    <xdr:sp macro="" textlink="">
      <xdr:nvSpPr>
        <xdr:cNvPr id="548" name="テキスト ボックス 547"/>
        <xdr:cNvSpPr txBox="1"/>
      </xdr:nvSpPr>
      <xdr:spPr>
        <a:xfrm>
          <a:off x="14325111" y="671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137341</xdr:rowOff>
    </xdr:from>
    <xdr:to>
      <xdr:col>72</xdr:col>
      <xdr:colOff>38100</xdr:colOff>
      <xdr:row>39</xdr:row>
      <xdr:rowOff>67491</xdr:rowOff>
    </xdr:to>
    <xdr:sp macro="" textlink="">
      <xdr:nvSpPr>
        <xdr:cNvPr id="549" name="楕円 548"/>
        <xdr:cNvSpPr/>
      </xdr:nvSpPr>
      <xdr:spPr>
        <a:xfrm>
          <a:off x="13652500" y="66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58618</xdr:rowOff>
    </xdr:from>
    <xdr:ext cx="469744" cy="259045"/>
    <xdr:sp macro="" textlink="">
      <xdr:nvSpPr>
        <xdr:cNvPr id="550" name="テキスト ボックス 549"/>
        <xdr:cNvSpPr txBox="1"/>
      </xdr:nvSpPr>
      <xdr:spPr>
        <a:xfrm>
          <a:off x="13468428" y="67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137559</xdr:rowOff>
    </xdr:from>
    <xdr:to>
      <xdr:col>67</xdr:col>
      <xdr:colOff>101600</xdr:colOff>
      <xdr:row>39</xdr:row>
      <xdr:rowOff>67709</xdr:rowOff>
    </xdr:to>
    <xdr:sp macro="" textlink="">
      <xdr:nvSpPr>
        <xdr:cNvPr id="551" name="楕円 550"/>
        <xdr:cNvSpPr/>
      </xdr:nvSpPr>
      <xdr:spPr>
        <a:xfrm>
          <a:off x="12763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58836</xdr:rowOff>
    </xdr:from>
    <xdr:ext cx="469744" cy="259045"/>
    <xdr:sp macro="" textlink="">
      <xdr:nvSpPr>
        <xdr:cNvPr id="552" name="テキスト ボックス 551"/>
        <xdr:cNvSpPr txBox="1"/>
      </xdr:nvSpPr>
      <xdr:spPr>
        <a:xfrm>
          <a:off x="12579428" y="67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71,042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34392</xdr:rowOff>
    </xdr:from>
    <xdr:to>
      <xdr:col>85</xdr:col>
      <xdr:colOff>127000</xdr:colOff>
      <xdr:row>57</xdr:row>
      <xdr:rowOff>129108</xdr:rowOff>
    </xdr:to>
    <xdr:cxnSp macro="">
      <xdr:nvCxnSpPr>
        <xdr:cNvPr id="582" name="直線コネクタ 581"/>
        <xdr:cNvCxnSpPr/>
      </xdr:nvCxnSpPr>
      <xdr:spPr>
        <a:xfrm flipV="1">
          <a:off x="15481300" y="9807042"/>
          <a:ext cx="8382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102019</xdr:rowOff>
    </xdr:from>
    <xdr:to>
      <xdr:col>81</xdr:col>
      <xdr:colOff>50800</xdr:colOff>
      <xdr:row>57</xdr:row>
      <xdr:rowOff>129108</xdr:rowOff>
    </xdr:to>
    <xdr:cxnSp macro="">
      <xdr:nvCxnSpPr>
        <xdr:cNvPr id="585" name="直線コネクタ 584"/>
        <xdr:cNvCxnSpPr/>
      </xdr:nvCxnSpPr>
      <xdr:spPr>
        <a:xfrm>
          <a:off x="14592300" y="9874669"/>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102019</xdr:rowOff>
    </xdr:from>
    <xdr:to>
      <xdr:col>76</xdr:col>
      <xdr:colOff>114300</xdr:colOff>
      <xdr:row>58</xdr:row>
      <xdr:rowOff>28105</xdr:rowOff>
    </xdr:to>
    <xdr:cxnSp macro="">
      <xdr:nvCxnSpPr>
        <xdr:cNvPr id="588" name="直線コネクタ 587"/>
        <xdr:cNvCxnSpPr/>
      </xdr:nvCxnSpPr>
      <xdr:spPr>
        <a:xfrm flipV="1">
          <a:off x="13703300" y="9874669"/>
          <a:ext cx="889000" cy="9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28105</xdr:rowOff>
    </xdr:from>
    <xdr:to>
      <xdr:col>71</xdr:col>
      <xdr:colOff>177800</xdr:colOff>
      <xdr:row>58</xdr:row>
      <xdr:rowOff>124879</xdr:rowOff>
    </xdr:to>
    <xdr:cxnSp macro="">
      <xdr:nvCxnSpPr>
        <xdr:cNvPr id="591" name="直線コネクタ 590"/>
        <xdr:cNvCxnSpPr/>
      </xdr:nvCxnSpPr>
      <xdr:spPr>
        <a:xfrm flipV="1">
          <a:off x="12814300" y="9972205"/>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108903</xdr:rowOff>
    </xdr:from>
    <xdr:to>
      <xdr:col>72</xdr:col>
      <xdr:colOff>38100</xdr:colOff>
      <xdr:row>57</xdr:row>
      <xdr:rowOff>39053</xdr:rowOff>
    </xdr:to>
    <xdr:sp macro="" textlink="">
      <xdr:nvSpPr>
        <xdr:cNvPr id="592" name="フローチャート: 判断 591"/>
        <xdr:cNvSpPr/>
      </xdr:nvSpPr>
      <xdr:spPr>
        <a:xfrm>
          <a:off x="13652500" y="971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55580</xdr:rowOff>
    </xdr:from>
    <xdr:ext cx="534377" cy="259045"/>
    <xdr:sp macro="" textlink="">
      <xdr:nvSpPr>
        <xdr:cNvPr id="593" name="テキスト ボックス 592"/>
        <xdr:cNvSpPr txBox="1"/>
      </xdr:nvSpPr>
      <xdr:spPr>
        <a:xfrm>
          <a:off x="13436111" y="948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7062</xdr:rowOff>
    </xdr:from>
    <xdr:to>
      <xdr:col>67</xdr:col>
      <xdr:colOff>101600</xdr:colOff>
      <xdr:row>57</xdr:row>
      <xdr:rowOff>108662</xdr:rowOff>
    </xdr:to>
    <xdr:sp macro="" textlink="">
      <xdr:nvSpPr>
        <xdr:cNvPr id="594" name="フローチャート: 判断 593"/>
        <xdr:cNvSpPr/>
      </xdr:nvSpPr>
      <xdr:spPr>
        <a:xfrm>
          <a:off x="12763500" y="977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125189</xdr:rowOff>
    </xdr:from>
    <xdr:ext cx="534377" cy="259045"/>
    <xdr:sp macro="" textlink="">
      <xdr:nvSpPr>
        <xdr:cNvPr id="595" name="テキスト ボックス 594"/>
        <xdr:cNvSpPr txBox="1"/>
      </xdr:nvSpPr>
      <xdr:spPr>
        <a:xfrm>
          <a:off x="12547111" y="95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155042</xdr:rowOff>
    </xdr:from>
    <xdr:to>
      <xdr:col>85</xdr:col>
      <xdr:colOff>177800</xdr:colOff>
      <xdr:row>57</xdr:row>
      <xdr:rowOff>85192</xdr:rowOff>
    </xdr:to>
    <xdr:sp macro="" textlink="">
      <xdr:nvSpPr>
        <xdr:cNvPr id="601" name="楕円 600"/>
        <xdr:cNvSpPr/>
      </xdr:nvSpPr>
      <xdr:spPr>
        <a:xfrm>
          <a:off x="162687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133469</xdr:rowOff>
    </xdr:from>
    <xdr:ext cx="534377" cy="259045"/>
    <xdr:sp macro="" textlink="">
      <xdr:nvSpPr>
        <xdr:cNvPr id="602" name="教育費該当値テキスト"/>
        <xdr:cNvSpPr txBox="1"/>
      </xdr:nvSpPr>
      <xdr:spPr>
        <a:xfrm>
          <a:off x="16370300" y="97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78308</xdr:rowOff>
    </xdr:from>
    <xdr:to>
      <xdr:col>81</xdr:col>
      <xdr:colOff>101600</xdr:colOff>
      <xdr:row>58</xdr:row>
      <xdr:rowOff>8458</xdr:rowOff>
    </xdr:to>
    <xdr:sp macro="" textlink="">
      <xdr:nvSpPr>
        <xdr:cNvPr id="603" name="楕円 602"/>
        <xdr:cNvSpPr/>
      </xdr:nvSpPr>
      <xdr:spPr>
        <a:xfrm>
          <a:off x="15430500" y="98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171035</xdr:rowOff>
    </xdr:from>
    <xdr:ext cx="534377" cy="259045"/>
    <xdr:sp macro="" textlink="">
      <xdr:nvSpPr>
        <xdr:cNvPr id="604" name="テキスト ボックス 603"/>
        <xdr:cNvSpPr txBox="1"/>
      </xdr:nvSpPr>
      <xdr:spPr>
        <a:xfrm>
          <a:off x="15214111" y="99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51219</xdr:rowOff>
    </xdr:from>
    <xdr:to>
      <xdr:col>76</xdr:col>
      <xdr:colOff>165100</xdr:colOff>
      <xdr:row>57</xdr:row>
      <xdr:rowOff>152819</xdr:rowOff>
    </xdr:to>
    <xdr:sp macro="" textlink="">
      <xdr:nvSpPr>
        <xdr:cNvPr id="605" name="楕円 604"/>
        <xdr:cNvSpPr/>
      </xdr:nvSpPr>
      <xdr:spPr>
        <a:xfrm>
          <a:off x="14541500" y="98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143946</xdr:rowOff>
    </xdr:from>
    <xdr:ext cx="534377" cy="259045"/>
    <xdr:sp macro="" textlink="">
      <xdr:nvSpPr>
        <xdr:cNvPr id="606" name="テキスト ボックス 605"/>
        <xdr:cNvSpPr txBox="1"/>
      </xdr:nvSpPr>
      <xdr:spPr>
        <a:xfrm>
          <a:off x="14325111" y="99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148755</xdr:rowOff>
    </xdr:from>
    <xdr:to>
      <xdr:col>72</xdr:col>
      <xdr:colOff>38100</xdr:colOff>
      <xdr:row>58</xdr:row>
      <xdr:rowOff>78905</xdr:rowOff>
    </xdr:to>
    <xdr:sp macro="" textlink="">
      <xdr:nvSpPr>
        <xdr:cNvPr id="607" name="楕円 606"/>
        <xdr:cNvSpPr/>
      </xdr:nvSpPr>
      <xdr:spPr>
        <a:xfrm>
          <a:off x="13652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70032</xdr:rowOff>
    </xdr:from>
    <xdr:ext cx="534377" cy="259045"/>
    <xdr:sp macro="" textlink="">
      <xdr:nvSpPr>
        <xdr:cNvPr id="608" name="テキスト ボックス 607"/>
        <xdr:cNvSpPr txBox="1"/>
      </xdr:nvSpPr>
      <xdr:spPr>
        <a:xfrm>
          <a:off x="13436111" y="1001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74079</xdr:rowOff>
    </xdr:from>
    <xdr:to>
      <xdr:col>67</xdr:col>
      <xdr:colOff>101600</xdr:colOff>
      <xdr:row>59</xdr:row>
      <xdr:rowOff>4229</xdr:rowOff>
    </xdr:to>
    <xdr:sp macro="" textlink="">
      <xdr:nvSpPr>
        <xdr:cNvPr id="609" name="楕円 608"/>
        <xdr:cNvSpPr/>
      </xdr:nvSpPr>
      <xdr:spPr>
        <a:xfrm>
          <a:off x="12763500" y="100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166806</xdr:rowOff>
    </xdr:from>
    <xdr:ext cx="534377" cy="259045"/>
    <xdr:sp macro="" textlink="">
      <xdr:nvSpPr>
        <xdr:cNvPr id="610" name="テキスト ボックス 609"/>
        <xdr:cNvSpPr txBox="1"/>
      </xdr:nvSpPr>
      <xdr:spPr>
        <a:xfrm>
          <a:off x="12547111" y="101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82,824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33782</xdr:rowOff>
    </xdr:from>
    <xdr:to>
      <xdr:col>85</xdr:col>
      <xdr:colOff>127000</xdr:colOff>
      <xdr:row>79</xdr:row>
      <xdr:rowOff>39439</xdr:rowOff>
    </xdr:to>
    <xdr:cxnSp macro="">
      <xdr:nvCxnSpPr>
        <xdr:cNvPr id="639" name="直線コネクタ 638"/>
        <xdr:cNvCxnSpPr/>
      </xdr:nvCxnSpPr>
      <xdr:spPr>
        <a:xfrm flipV="1">
          <a:off x="15481300" y="13578332"/>
          <a:ext cx="8382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33934</xdr:rowOff>
    </xdr:from>
    <xdr:to>
      <xdr:col>81</xdr:col>
      <xdr:colOff>50800</xdr:colOff>
      <xdr:row>79</xdr:row>
      <xdr:rowOff>39439</xdr:rowOff>
    </xdr:to>
    <xdr:cxnSp macro="">
      <xdr:nvCxnSpPr>
        <xdr:cNvPr id="642" name="直線コネクタ 641"/>
        <xdr:cNvCxnSpPr/>
      </xdr:nvCxnSpPr>
      <xdr:spPr>
        <a:xfrm>
          <a:off x="14592300" y="1357848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33934</xdr:rowOff>
    </xdr:from>
    <xdr:to>
      <xdr:col>76</xdr:col>
      <xdr:colOff>114300</xdr:colOff>
      <xdr:row>79</xdr:row>
      <xdr:rowOff>43802</xdr:rowOff>
    </xdr:to>
    <xdr:cxnSp macro="">
      <xdr:nvCxnSpPr>
        <xdr:cNvPr id="645" name="直線コネクタ 644"/>
        <xdr:cNvCxnSpPr/>
      </xdr:nvCxnSpPr>
      <xdr:spPr>
        <a:xfrm flipV="1">
          <a:off x="13703300" y="13578484"/>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43802</xdr:rowOff>
    </xdr:from>
    <xdr:to>
      <xdr:col>71</xdr:col>
      <xdr:colOff>177800</xdr:colOff>
      <xdr:row>79</xdr:row>
      <xdr:rowOff>44450</xdr:rowOff>
    </xdr:to>
    <xdr:cxnSp macro="">
      <xdr:nvCxnSpPr>
        <xdr:cNvPr id="648" name="直線コネクタ 647"/>
        <xdr:cNvCxnSpPr/>
      </xdr:nvCxnSpPr>
      <xdr:spPr>
        <a:xfrm flipV="1">
          <a:off x="12814300" y="13588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160071</xdr:rowOff>
    </xdr:from>
    <xdr:to>
      <xdr:col>72</xdr:col>
      <xdr:colOff>38100</xdr:colOff>
      <xdr:row>79</xdr:row>
      <xdr:rowOff>90221</xdr:rowOff>
    </xdr:to>
    <xdr:sp macro="" textlink="">
      <xdr:nvSpPr>
        <xdr:cNvPr id="649" name="フローチャート: 判断 648"/>
        <xdr:cNvSpPr/>
      </xdr:nvSpPr>
      <xdr:spPr>
        <a:xfrm>
          <a:off x="13652500" y="1353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106748</xdr:rowOff>
    </xdr:from>
    <xdr:ext cx="378565" cy="259045"/>
    <xdr:sp macro="" textlink="">
      <xdr:nvSpPr>
        <xdr:cNvPr id="650" name="テキスト ボックス 649"/>
        <xdr:cNvSpPr txBox="1"/>
      </xdr:nvSpPr>
      <xdr:spPr>
        <a:xfrm>
          <a:off x="13514017" y="13308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163100</xdr:rowOff>
    </xdr:from>
    <xdr:to>
      <xdr:col>67</xdr:col>
      <xdr:colOff>101600</xdr:colOff>
      <xdr:row>79</xdr:row>
      <xdr:rowOff>93250</xdr:rowOff>
    </xdr:to>
    <xdr:sp macro="" textlink="">
      <xdr:nvSpPr>
        <xdr:cNvPr id="651" name="フローチャート: 判断 650"/>
        <xdr:cNvSpPr/>
      </xdr:nvSpPr>
      <xdr:spPr>
        <a:xfrm>
          <a:off x="12763500" y="135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109777</xdr:rowOff>
    </xdr:from>
    <xdr:ext cx="378565" cy="259045"/>
    <xdr:sp macro="" textlink="">
      <xdr:nvSpPr>
        <xdr:cNvPr id="652" name="テキスト ボックス 651"/>
        <xdr:cNvSpPr txBox="1"/>
      </xdr:nvSpPr>
      <xdr:spPr>
        <a:xfrm>
          <a:off x="12625017" y="1331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154432</xdr:rowOff>
    </xdr:from>
    <xdr:to>
      <xdr:col>85</xdr:col>
      <xdr:colOff>177800</xdr:colOff>
      <xdr:row>79</xdr:row>
      <xdr:rowOff>84582</xdr:rowOff>
    </xdr:to>
    <xdr:sp macro="" textlink="">
      <xdr:nvSpPr>
        <xdr:cNvPr id="658" name="楕円 657"/>
        <xdr:cNvSpPr/>
      </xdr:nvSpPr>
      <xdr:spPr>
        <a:xfrm>
          <a:off x="16268700" y="135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160089</xdr:rowOff>
    </xdr:from>
    <xdr:to>
      <xdr:col>81</xdr:col>
      <xdr:colOff>101600</xdr:colOff>
      <xdr:row>79</xdr:row>
      <xdr:rowOff>90239</xdr:rowOff>
    </xdr:to>
    <xdr:sp macro="" textlink="">
      <xdr:nvSpPr>
        <xdr:cNvPr id="660" name="楕円 659"/>
        <xdr:cNvSpPr/>
      </xdr:nvSpPr>
      <xdr:spPr>
        <a:xfrm>
          <a:off x="15430500" y="135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81366</xdr:rowOff>
    </xdr:from>
    <xdr:ext cx="378565" cy="259045"/>
    <xdr:sp macro="" textlink="">
      <xdr:nvSpPr>
        <xdr:cNvPr id="661" name="テキスト ボックス 660"/>
        <xdr:cNvSpPr txBox="1"/>
      </xdr:nvSpPr>
      <xdr:spPr>
        <a:xfrm>
          <a:off x="15292017" y="13625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154584</xdr:rowOff>
    </xdr:from>
    <xdr:to>
      <xdr:col>76</xdr:col>
      <xdr:colOff>165100</xdr:colOff>
      <xdr:row>79</xdr:row>
      <xdr:rowOff>84734</xdr:rowOff>
    </xdr:to>
    <xdr:sp macro="" textlink="">
      <xdr:nvSpPr>
        <xdr:cNvPr id="662" name="楕円 661"/>
        <xdr:cNvSpPr/>
      </xdr:nvSpPr>
      <xdr:spPr>
        <a:xfrm>
          <a:off x="14541500" y="135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75861</xdr:rowOff>
    </xdr:from>
    <xdr:ext cx="378565" cy="259045"/>
    <xdr:sp macro="" textlink="">
      <xdr:nvSpPr>
        <xdr:cNvPr id="663" name="テキスト ボックス 662"/>
        <xdr:cNvSpPr txBox="1"/>
      </xdr:nvSpPr>
      <xdr:spPr>
        <a:xfrm>
          <a:off x="14403017" y="13620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164452</xdr:rowOff>
    </xdr:from>
    <xdr:to>
      <xdr:col>72</xdr:col>
      <xdr:colOff>38100</xdr:colOff>
      <xdr:row>79</xdr:row>
      <xdr:rowOff>94602</xdr:rowOff>
    </xdr:to>
    <xdr:sp macro="" textlink="">
      <xdr:nvSpPr>
        <xdr:cNvPr id="664" name="楕円 663"/>
        <xdr:cNvSpPr/>
      </xdr:nvSpPr>
      <xdr:spPr>
        <a:xfrm>
          <a:off x="13652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85729</xdr:rowOff>
    </xdr:from>
    <xdr:ext cx="313932" cy="259045"/>
    <xdr:sp macro="" textlink="">
      <xdr:nvSpPr>
        <xdr:cNvPr id="665" name="テキスト ボックス 664"/>
        <xdr:cNvSpPr txBox="1"/>
      </xdr:nvSpPr>
      <xdr:spPr>
        <a:xfrm>
          <a:off x="13546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70160</xdr:rowOff>
    </xdr:from>
    <xdr:to>
      <xdr:col>85</xdr:col>
      <xdr:colOff>127000</xdr:colOff>
      <xdr:row>94</xdr:row>
      <xdr:rowOff>75853</xdr:rowOff>
    </xdr:to>
    <xdr:cxnSp macro="">
      <xdr:nvCxnSpPr>
        <xdr:cNvPr id="694" name="直線コネクタ 693"/>
        <xdr:cNvCxnSpPr/>
      </xdr:nvCxnSpPr>
      <xdr:spPr>
        <a:xfrm>
          <a:off x="15481300" y="16186460"/>
          <a:ext cx="838200" cy="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67165</xdr:rowOff>
    </xdr:from>
    <xdr:to>
      <xdr:col>81</xdr:col>
      <xdr:colOff>50800</xdr:colOff>
      <xdr:row>94</xdr:row>
      <xdr:rowOff>70160</xdr:rowOff>
    </xdr:to>
    <xdr:cxnSp macro="">
      <xdr:nvCxnSpPr>
        <xdr:cNvPr id="697" name="直線コネクタ 696"/>
        <xdr:cNvCxnSpPr/>
      </xdr:nvCxnSpPr>
      <xdr:spPr>
        <a:xfrm>
          <a:off x="14592300" y="16183465"/>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33812</xdr:rowOff>
    </xdr:from>
    <xdr:to>
      <xdr:col>76</xdr:col>
      <xdr:colOff>114300</xdr:colOff>
      <xdr:row>94</xdr:row>
      <xdr:rowOff>67165</xdr:rowOff>
    </xdr:to>
    <xdr:cxnSp macro="">
      <xdr:nvCxnSpPr>
        <xdr:cNvPr id="700" name="直線コネクタ 699"/>
        <xdr:cNvCxnSpPr/>
      </xdr:nvCxnSpPr>
      <xdr:spPr>
        <a:xfrm>
          <a:off x="13703300" y="16150112"/>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33812</xdr:rowOff>
    </xdr:from>
    <xdr:to>
      <xdr:col>71</xdr:col>
      <xdr:colOff>177800</xdr:colOff>
      <xdr:row>94</xdr:row>
      <xdr:rowOff>55552</xdr:rowOff>
    </xdr:to>
    <xdr:cxnSp macro="">
      <xdr:nvCxnSpPr>
        <xdr:cNvPr id="703" name="直線コネクタ 702"/>
        <xdr:cNvCxnSpPr/>
      </xdr:nvCxnSpPr>
      <xdr:spPr>
        <a:xfrm flipV="1">
          <a:off x="12814300" y="16150112"/>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56896</xdr:rowOff>
    </xdr:from>
    <xdr:to>
      <xdr:col>72</xdr:col>
      <xdr:colOff>38100</xdr:colOff>
      <xdr:row>94</xdr:row>
      <xdr:rowOff>158496</xdr:rowOff>
    </xdr:to>
    <xdr:sp macro="" textlink="">
      <xdr:nvSpPr>
        <xdr:cNvPr id="704" name="フローチャート: 判断 703"/>
        <xdr:cNvSpPr/>
      </xdr:nvSpPr>
      <xdr:spPr>
        <a:xfrm>
          <a:off x="13652500" y="161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149623</xdr:rowOff>
    </xdr:from>
    <xdr:ext cx="534377" cy="259045"/>
    <xdr:sp macro="" textlink="">
      <xdr:nvSpPr>
        <xdr:cNvPr id="705" name="テキスト ボックス 704"/>
        <xdr:cNvSpPr txBox="1"/>
      </xdr:nvSpPr>
      <xdr:spPr>
        <a:xfrm>
          <a:off x="13436111" y="162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45946</xdr:rowOff>
    </xdr:from>
    <xdr:to>
      <xdr:col>67</xdr:col>
      <xdr:colOff>101600</xdr:colOff>
      <xdr:row>94</xdr:row>
      <xdr:rowOff>147546</xdr:rowOff>
    </xdr:to>
    <xdr:sp macro="" textlink="">
      <xdr:nvSpPr>
        <xdr:cNvPr id="706" name="フローチャート: 判断 705"/>
        <xdr:cNvSpPr/>
      </xdr:nvSpPr>
      <xdr:spPr>
        <a:xfrm>
          <a:off x="12763500" y="1616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138673</xdr:rowOff>
    </xdr:from>
    <xdr:ext cx="534377" cy="259045"/>
    <xdr:sp macro="" textlink="">
      <xdr:nvSpPr>
        <xdr:cNvPr id="707" name="テキスト ボックス 706"/>
        <xdr:cNvSpPr txBox="1"/>
      </xdr:nvSpPr>
      <xdr:spPr>
        <a:xfrm>
          <a:off x="12547111" y="16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25053</xdr:rowOff>
    </xdr:from>
    <xdr:to>
      <xdr:col>85</xdr:col>
      <xdr:colOff>177800</xdr:colOff>
      <xdr:row>94</xdr:row>
      <xdr:rowOff>126653</xdr:rowOff>
    </xdr:to>
    <xdr:sp macro="" textlink="">
      <xdr:nvSpPr>
        <xdr:cNvPr id="713" name="楕円 712"/>
        <xdr:cNvSpPr/>
      </xdr:nvSpPr>
      <xdr:spPr>
        <a:xfrm>
          <a:off x="16268700" y="1614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3480</xdr:rowOff>
    </xdr:from>
    <xdr:ext cx="534377" cy="259045"/>
    <xdr:sp macro="" textlink="">
      <xdr:nvSpPr>
        <xdr:cNvPr id="714" name="公債費該当値テキスト"/>
        <xdr:cNvSpPr txBox="1"/>
      </xdr:nvSpPr>
      <xdr:spPr>
        <a:xfrm>
          <a:off x="16370300" y="161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19360</xdr:rowOff>
    </xdr:from>
    <xdr:to>
      <xdr:col>81</xdr:col>
      <xdr:colOff>101600</xdr:colOff>
      <xdr:row>94</xdr:row>
      <xdr:rowOff>120960</xdr:rowOff>
    </xdr:to>
    <xdr:sp macro="" textlink="">
      <xdr:nvSpPr>
        <xdr:cNvPr id="715" name="楕円 714"/>
        <xdr:cNvSpPr/>
      </xdr:nvSpPr>
      <xdr:spPr>
        <a:xfrm>
          <a:off x="15430500" y="161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112087</xdr:rowOff>
    </xdr:from>
    <xdr:ext cx="534377" cy="259045"/>
    <xdr:sp macro="" textlink="">
      <xdr:nvSpPr>
        <xdr:cNvPr id="716" name="テキスト ボックス 715"/>
        <xdr:cNvSpPr txBox="1"/>
      </xdr:nvSpPr>
      <xdr:spPr>
        <a:xfrm>
          <a:off x="15214111" y="162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16365</xdr:rowOff>
    </xdr:from>
    <xdr:to>
      <xdr:col>76</xdr:col>
      <xdr:colOff>165100</xdr:colOff>
      <xdr:row>94</xdr:row>
      <xdr:rowOff>117965</xdr:rowOff>
    </xdr:to>
    <xdr:sp macro="" textlink="">
      <xdr:nvSpPr>
        <xdr:cNvPr id="717" name="楕円 716"/>
        <xdr:cNvSpPr/>
      </xdr:nvSpPr>
      <xdr:spPr>
        <a:xfrm>
          <a:off x="14541500" y="161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109092</xdr:rowOff>
    </xdr:from>
    <xdr:ext cx="534377" cy="259045"/>
    <xdr:sp macro="" textlink="">
      <xdr:nvSpPr>
        <xdr:cNvPr id="718" name="テキスト ボックス 717"/>
        <xdr:cNvSpPr txBox="1"/>
      </xdr:nvSpPr>
      <xdr:spPr>
        <a:xfrm>
          <a:off x="14325111" y="162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154462</xdr:rowOff>
    </xdr:from>
    <xdr:to>
      <xdr:col>72</xdr:col>
      <xdr:colOff>38100</xdr:colOff>
      <xdr:row>94</xdr:row>
      <xdr:rowOff>84612</xdr:rowOff>
    </xdr:to>
    <xdr:sp macro="" textlink="">
      <xdr:nvSpPr>
        <xdr:cNvPr id="719" name="楕円 718"/>
        <xdr:cNvSpPr/>
      </xdr:nvSpPr>
      <xdr:spPr>
        <a:xfrm>
          <a:off x="13652500" y="160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101139</xdr:rowOff>
    </xdr:from>
    <xdr:ext cx="534377" cy="259045"/>
    <xdr:sp macro="" textlink="">
      <xdr:nvSpPr>
        <xdr:cNvPr id="720" name="テキスト ボックス 719"/>
        <xdr:cNvSpPr txBox="1"/>
      </xdr:nvSpPr>
      <xdr:spPr>
        <a:xfrm>
          <a:off x="13436111" y="158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4752</xdr:rowOff>
    </xdr:from>
    <xdr:to>
      <xdr:col>67</xdr:col>
      <xdr:colOff>101600</xdr:colOff>
      <xdr:row>94</xdr:row>
      <xdr:rowOff>106352</xdr:rowOff>
    </xdr:to>
    <xdr:sp macro="" textlink="">
      <xdr:nvSpPr>
        <xdr:cNvPr id="721" name="楕円 720"/>
        <xdr:cNvSpPr/>
      </xdr:nvSpPr>
      <xdr:spPr>
        <a:xfrm>
          <a:off x="12763500" y="161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122879</xdr:rowOff>
    </xdr:from>
    <xdr:ext cx="534377" cy="259045"/>
    <xdr:sp macro="" textlink="">
      <xdr:nvSpPr>
        <xdr:cNvPr id="722" name="テキスト ボックス 721"/>
        <xdr:cNvSpPr txBox="1"/>
      </xdr:nvSpPr>
      <xdr:spPr>
        <a:xfrm>
          <a:off x="12547111" y="1589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3,507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128524</xdr:rowOff>
    </xdr:from>
    <xdr:to>
      <xdr:col>102</xdr:col>
      <xdr:colOff>165100</xdr:colOff>
      <xdr:row>39</xdr:row>
      <xdr:rowOff>58674</xdr:rowOff>
    </xdr:to>
    <xdr:sp macro="" textlink="">
      <xdr:nvSpPr>
        <xdr:cNvPr id="761" name="フローチャート: 判断 760"/>
        <xdr:cNvSpPr/>
      </xdr:nvSpPr>
      <xdr:spPr>
        <a:xfrm>
          <a:off x="19494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75201</xdr:rowOff>
    </xdr:from>
    <xdr:ext cx="313932" cy="259045"/>
    <xdr:sp macro="" textlink="">
      <xdr:nvSpPr>
        <xdr:cNvPr id="762" name="テキスト ボックス 761"/>
        <xdr:cNvSpPr txBox="1"/>
      </xdr:nvSpPr>
      <xdr:spPr>
        <a:xfrm>
          <a:off x="19388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93091</xdr:rowOff>
    </xdr:from>
    <xdr:to>
      <xdr:col>98</xdr:col>
      <xdr:colOff>38100</xdr:colOff>
      <xdr:row>39</xdr:row>
      <xdr:rowOff>23241</xdr:rowOff>
    </xdr:to>
    <xdr:sp macro="" textlink="">
      <xdr:nvSpPr>
        <xdr:cNvPr id="763" name="フローチャート: 判断 762"/>
        <xdr:cNvSpPr/>
      </xdr:nvSpPr>
      <xdr:spPr>
        <a:xfrm>
          <a:off x="18605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39768</xdr:rowOff>
    </xdr:from>
    <xdr:ext cx="378565" cy="259045"/>
    <xdr:sp macro="" textlink="">
      <xdr:nvSpPr>
        <xdr:cNvPr id="764" name="テキスト ボックス 763"/>
        <xdr:cNvSpPr txBox="1"/>
      </xdr:nvSpPr>
      <xdr:spPr>
        <a:xfrm>
          <a:off x="18467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211,066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較して高い水準で推移している。これは子ども医療費助成制度の拡充や、市独自施策である２歳児の幼児教育・保育無償化など、子ども・子育て支援事業に重点的に取り組んでいることや、本市が全国的にみても生活保護受給率が高く生活保護費が高い水準で推移していること等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また、衛生費は住民一人当たり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39,526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前年度比で大幅に増加し、類似団体内平均値と比較しても大きく上回る水準となった。これは、新型コロナウイルス感染症対策として実施した水道料金基本料金の減免や市立病院における感染患者病床の確保などにかかる水道事業会計や病院事業会計へ繰出金の増額等が要因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なお、全国的に新型コロナウイルス感染症対策として実施された特別定額給付金の給付により、総務費が前年度比で大幅に増加した。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年度決算について、歳出においては、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新型コロナウイルス感染症対応の各給付金事業等により補助費等で大きく増となり、また、会計年度任用職員への制度移行に伴う人件費の増、社会保障関係経費の増加に伴う繰出金など</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った。</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歳入においては、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歳出と同じく</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各給付金事業等により</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国庫支出金で大きく増となった一方で</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、市税</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全体では税制改正の影響等により減となったこと等により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、実質収支額は対前年度</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968</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417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新型コロナウイルス感染症の影響を注視しながら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事務事業の見直しを図り、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適正な財政運営に努める。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一般会計については、前年度に続き財政調整基金の取り崩しをせず、実質収支額</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417</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の黒字となったが、新型コロナウイルス感染症の各種施策を実施した影響等から、前年度比では</a:t>
          </a:r>
          <a:r>
            <a:rPr kumimoji="1" lang="en-US" altLang="ja-JP" sz="1200">
              <a:solidFill>
                <a:srgbClr val="000000"/>
              </a:solidFill>
              <a:effectLst/>
              <a:latin typeface="ＭＳ Ｐゴシック" panose="020B0600070205080204" pitchFamily="50" charset="-128"/>
              <a:ea typeface="ＭＳ Ｐゴシック" panose="020B0600070205080204" pitchFamily="50" charset="-128"/>
              <a:cs typeface="+mn-cs"/>
            </a:rPr>
            <a:t>968</a:t>
          </a:r>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百万円の減となった。なお、</a:t>
          </a:r>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その他の会計でもすべて黒字化を達成している。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000000"/>
              </a:solidFill>
              <a:effectLst/>
              <a:latin typeface="ＭＳ Ｐゴシック" panose="020B0600070205080204" pitchFamily="50" charset="-128"/>
              <a:ea typeface="ＭＳ Ｐゴシック" panose="020B0600070205080204" pitchFamily="50" charset="-128"/>
              <a:cs typeface="+mn-cs"/>
            </a:rPr>
            <a:t>　連結実質赤字比率の早期健全化基準を下回っているが、今後も、引き続き、各会計の数値の動向に注意しつつ、黒字財政の維持に努める。</a:t>
          </a:r>
          <a:endParaRPr lang="ja-JP" altLang="ja-JP" sz="12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134997521</v>
      </c>
      <c r="BO4" s="433"/>
      <c r="BP4" s="433"/>
      <c r="BQ4" s="433"/>
      <c r="BR4" s="433"/>
      <c r="BS4" s="433"/>
      <c r="BT4" s="433"/>
      <c r="BU4" s="434"/>
      <c r="BV4" s="432">
        <v>101997569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0.7</v>
      </c>
      <c r="CU4" s="439"/>
      <c r="CV4" s="439"/>
      <c r="CW4" s="439"/>
      <c r="CX4" s="439"/>
      <c r="CY4" s="439"/>
      <c r="CZ4" s="439"/>
      <c r="DA4" s="440"/>
      <c r="DB4" s="438">
        <v>2.4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134196878</v>
      </c>
      <c r="BO5" s="470"/>
      <c r="BP5" s="470"/>
      <c r="BQ5" s="470"/>
      <c r="BR5" s="470"/>
      <c r="BS5" s="470"/>
      <c r="BT5" s="470"/>
      <c r="BU5" s="471"/>
      <c r="BV5" s="469">
        <v>100525222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100.6</v>
      </c>
      <c r="CU5" s="467"/>
      <c r="CV5" s="467"/>
      <c r="CW5" s="467"/>
      <c r="CX5" s="467"/>
      <c r="CY5" s="467"/>
      <c r="CZ5" s="467"/>
      <c r="DA5" s="468"/>
      <c r="DB5" s="466">
        <v>100.4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800643</v>
      </c>
      <c r="BO6" s="470"/>
      <c r="BP6" s="470"/>
      <c r="BQ6" s="470"/>
      <c r="BR6" s="470"/>
      <c r="BS6" s="470"/>
      <c r="BT6" s="470"/>
      <c r="BU6" s="471"/>
      <c r="BV6" s="469">
        <v>1472347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108.1</v>
      </c>
      <c r="CU6" s="507"/>
      <c r="CV6" s="507"/>
      <c r="CW6" s="507"/>
      <c r="CX6" s="507"/>
      <c r="CY6" s="507"/>
      <c r="CZ6" s="507"/>
      <c r="DA6" s="508"/>
      <c r="DB6" s="506">
        <v>108.7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383747</v>
      </c>
      <c r="BO7" s="470"/>
      <c r="BP7" s="470"/>
      <c r="BQ7" s="470"/>
      <c r="BR7" s="470"/>
      <c r="BS7" s="470"/>
      <c r="BT7" s="470"/>
      <c r="BU7" s="471"/>
      <c r="BV7" s="469">
        <v>87422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58505580</v>
      </c>
      <c r="CU7" s="470"/>
      <c r="CV7" s="470"/>
      <c r="CW7" s="470"/>
      <c r="CX7" s="470"/>
      <c r="CY7" s="470"/>
      <c r="CZ7" s="470"/>
      <c r="DA7" s="471"/>
      <c r="DB7" s="469">
        <v>57032209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416896</v>
      </c>
      <c r="BO8" s="470"/>
      <c r="BP8" s="470"/>
      <c r="BQ8" s="470"/>
      <c r="BR8" s="470"/>
      <c r="BS8" s="470"/>
      <c r="BT8" s="470"/>
      <c r="BU8" s="471"/>
      <c r="BV8" s="469">
        <v>1384925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0.74</v>
      </c>
      <c r="CU8" s="510"/>
      <c r="CV8" s="510"/>
      <c r="CW8" s="510"/>
      <c r="CX8" s="510"/>
      <c r="CY8" s="510"/>
      <c r="CZ8" s="510"/>
      <c r="DA8" s="511"/>
      <c r="DB8" s="509">
        <v>0.75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264642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-968029</v>
      </c>
      <c r="BO9" s="470"/>
      <c r="BP9" s="470"/>
      <c r="BQ9" s="470"/>
      <c r="BR9" s="470"/>
      <c r="BS9" s="470"/>
      <c r="BT9" s="470"/>
      <c r="BU9" s="471"/>
      <c r="BV9" s="469">
        <v>637921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12.6</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268800</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739306</v>
      </c>
      <c r="BO10" s="470"/>
      <c r="BP10" s="470"/>
      <c r="BQ10" s="470"/>
      <c r="BR10" s="470"/>
      <c r="BS10" s="470"/>
      <c r="BT10" s="470"/>
      <c r="BU10" s="471"/>
      <c r="BV10" s="469">
        <v>396145</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163400</v>
      </c>
      <c r="BO11" s="470"/>
      <c r="BP11" s="470"/>
      <c r="BQ11" s="470"/>
      <c r="BR11" s="470"/>
      <c r="BS11" s="470"/>
      <c r="BT11" s="470"/>
      <c r="BU11" s="471"/>
      <c r="BV11" s="469">
        <v>94300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265269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257376</v>
      </c>
      <c r="S13" s="554"/>
      <c r="T13" s="554"/>
      <c r="U13" s="554"/>
      <c r="V13" s="555"/>
      <c r="W13" s="485" t="s">
        <v>140</v>
      </c>
      <c r="X13" s="486"/>
      <c r="Y13" s="486"/>
      <c r="Z13" s="486"/>
      <c r="AA13" s="486"/>
      <c r="AB13" s="476"/>
      <c r="AC13" s="520">
        <v>983</v>
      </c>
      <c r="AD13" s="521"/>
      <c r="AE13" s="521"/>
      <c r="AF13" s="521"/>
      <c r="AG13" s="563"/>
      <c r="AH13" s="520">
        <v>1004</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-65323</v>
      </c>
      <c r="BO13" s="470"/>
      <c r="BP13" s="470"/>
      <c r="BQ13" s="470"/>
      <c r="BR13" s="470"/>
      <c r="BS13" s="470"/>
      <c r="BT13" s="470"/>
      <c r="BU13" s="471"/>
      <c r="BV13" s="469">
        <v>1128366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4.0999999999999996</v>
      </c>
      <c r="CU13" s="467"/>
      <c r="CV13" s="467"/>
      <c r="CW13" s="467"/>
      <c r="CX13" s="467"/>
      <c r="CY13" s="467"/>
      <c r="CZ13" s="467"/>
      <c r="DA13" s="468"/>
      <c r="DB13" s="466">
        <v>5.0999999999999996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266349</v>
      </c>
      <c r="S14" s="554"/>
      <c r="T14" s="554"/>
      <c r="U14" s="554"/>
      <c r="V14" s="555"/>
      <c r="W14" s="459"/>
      <c r="X14" s="460"/>
      <c r="Y14" s="460"/>
      <c r="Z14" s="460"/>
      <c r="AA14" s="460"/>
      <c r="AB14" s="449"/>
      <c r="AC14" s="556">
        <v>0.9</v>
      </c>
      <c r="AD14" s="557"/>
      <c r="AE14" s="557"/>
      <c r="AF14" s="557"/>
      <c r="AG14" s="558"/>
      <c r="AH14" s="556">
        <v>0.9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3.3</v>
      </c>
      <c r="CU14" s="568"/>
      <c r="CV14" s="568"/>
      <c r="CW14" s="568"/>
      <c r="CX14" s="568"/>
      <c r="CY14" s="568"/>
      <c r="CZ14" s="568"/>
      <c r="DA14" s="569"/>
      <c r="DB14" s="567">
        <v>10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258476</v>
      </c>
      <c r="S15" s="554"/>
      <c r="T15" s="554"/>
      <c r="U15" s="554"/>
      <c r="V15" s="555"/>
      <c r="W15" s="485" t="s">
        <v>148</v>
      </c>
      <c r="X15" s="486"/>
      <c r="Y15" s="486"/>
      <c r="Z15" s="486"/>
      <c r="AA15" s="486"/>
      <c r="AB15" s="476"/>
      <c r="AC15" s="520">
        <v>31799</v>
      </c>
      <c r="AD15" s="521"/>
      <c r="AE15" s="521"/>
      <c r="AF15" s="521"/>
      <c r="AG15" s="563"/>
      <c r="AH15" s="520">
        <v>33485</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33547148</v>
      </c>
      <c r="BO15" s="433"/>
      <c r="BP15" s="433"/>
      <c r="BQ15" s="433"/>
      <c r="BR15" s="433"/>
      <c r="BS15" s="433"/>
      <c r="BT15" s="433"/>
      <c r="BU15" s="434"/>
      <c r="BV15" s="432">
        <v>31749687</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30.3</v>
      </c>
      <c r="AD16" s="557"/>
      <c r="AE16" s="557"/>
      <c r="AF16" s="557"/>
      <c r="AG16" s="558"/>
      <c r="AH16" s="556">
        <v>31.2</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45057790</v>
      </c>
      <c r="BO16" s="470"/>
      <c r="BP16" s="470"/>
      <c r="BQ16" s="470"/>
      <c r="BR16" s="470"/>
      <c r="BS16" s="470"/>
      <c r="BT16" s="470"/>
      <c r="BU16" s="471"/>
      <c r="BV16" s="469">
        <v>43366225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152</v>
      </c>
      <c r="S17" s="574"/>
      <c r="T17" s="574"/>
      <c r="U17" s="574"/>
      <c r="V17" s="575"/>
      <c r="W17" s="485" t="s">
        <v>155</v>
      </c>
      <c r="X17" s="486"/>
      <c r="Y17" s="486"/>
      <c r="Z17" s="486"/>
      <c r="AA17" s="486"/>
      <c r="AB17" s="476"/>
      <c r="AC17" s="520">
        <v>72173</v>
      </c>
      <c r="AD17" s="521"/>
      <c r="AE17" s="521"/>
      <c r="AF17" s="521"/>
      <c r="AG17" s="563"/>
      <c r="AH17" s="520">
        <v>72718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42918534</v>
      </c>
      <c r="BO17" s="470"/>
      <c r="BP17" s="470"/>
      <c r="BQ17" s="470"/>
      <c r="BR17" s="470"/>
      <c r="BS17" s="470"/>
      <c r="BT17" s="470"/>
      <c r="BU17" s="471"/>
      <c r="BV17" s="469">
        <v>40889499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41.72</v>
      </c>
      <c r="M18" s="585"/>
      <c r="N18" s="585"/>
      <c r="O18" s="585"/>
      <c r="P18" s="585"/>
      <c r="Q18" s="585"/>
      <c r="R18" s="586"/>
      <c r="S18" s="586"/>
      <c r="T18" s="586"/>
      <c r="U18" s="586"/>
      <c r="V18" s="587"/>
      <c r="W18" s="487"/>
      <c r="X18" s="488"/>
      <c r="Y18" s="488"/>
      <c r="Z18" s="488"/>
      <c r="AA18" s="488"/>
      <c r="AB18" s="479"/>
      <c r="AC18" s="588">
        <v>68.8</v>
      </c>
      <c r="AD18" s="589"/>
      <c r="AE18" s="589"/>
      <c r="AF18" s="589"/>
      <c r="AG18" s="590"/>
      <c r="AH18" s="588">
        <v>67.8</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59666400</v>
      </c>
      <c r="BO18" s="470"/>
      <c r="BP18" s="470"/>
      <c r="BQ18" s="470"/>
      <c r="BR18" s="470"/>
      <c r="BS18" s="470"/>
      <c r="BT18" s="470"/>
      <c r="BU18" s="471"/>
      <c r="BV18" s="469">
        <v>59497882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6343</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68632794</v>
      </c>
      <c r="BO19" s="470"/>
      <c r="BP19" s="470"/>
      <c r="BQ19" s="470"/>
      <c r="BR19" s="470"/>
      <c r="BS19" s="470"/>
      <c r="BT19" s="470"/>
      <c r="BU19" s="471"/>
      <c r="BV19" s="469">
        <v>64544141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114265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95616606</v>
      </c>
      <c r="BO23" s="470"/>
      <c r="BP23" s="470"/>
      <c r="BQ23" s="470"/>
      <c r="BR23" s="470"/>
      <c r="BS23" s="470"/>
      <c r="BT23" s="470"/>
      <c r="BU23" s="471"/>
      <c r="BV23" s="469">
        <v>97209209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7070</v>
      </c>
      <c r="R24" s="521"/>
      <c r="S24" s="521"/>
      <c r="T24" s="521"/>
      <c r="U24" s="521"/>
      <c r="V24" s="563"/>
      <c r="W24" s="622"/>
      <c r="X24" s="610"/>
      <c r="Y24" s="611"/>
      <c r="Z24" s="519" t="s">
        <v>171</v>
      </c>
      <c r="AA24" s="499"/>
      <c r="AB24" s="499"/>
      <c r="AC24" s="499"/>
      <c r="AD24" s="499"/>
      <c r="AE24" s="499"/>
      <c r="AF24" s="499"/>
      <c r="AG24" s="500"/>
      <c r="AH24" s="520">
        <v>1692</v>
      </c>
      <c r="AI24" s="521"/>
      <c r="AJ24" s="521"/>
      <c r="AK24" s="521"/>
      <c r="AL24" s="563"/>
      <c r="AM24" s="520">
        <v>5299344</v>
      </c>
      <c r="AN24" s="521"/>
      <c r="AO24" s="521"/>
      <c r="AP24" s="521"/>
      <c r="AQ24" s="521"/>
      <c r="AR24" s="563"/>
      <c r="AS24" s="520">
        <v>3132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74179393</v>
      </c>
      <c r="BO24" s="470"/>
      <c r="BP24" s="470"/>
      <c r="BQ24" s="470"/>
      <c r="BR24" s="470"/>
      <c r="BS24" s="470"/>
      <c r="BT24" s="470"/>
      <c r="BU24" s="471"/>
      <c r="BV24" s="469">
        <v>74362404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6960</v>
      </c>
      <c r="R25" s="521"/>
      <c r="S25" s="521"/>
      <c r="T25" s="521"/>
      <c r="U25" s="521"/>
      <c r="V25" s="563"/>
      <c r="W25" s="622"/>
      <c r="X25" s="610"/>
      <c r="Y25" s="611"/>
      <c r="Z25" s="519" t="s">
        <v>174</v>
      </c>
      <c r="AA25" s="499"/>
      <c r="AB25" s="499"/>
      <c r="AC25" s="499"/>
      <c r="AD25" s="499"/>
      <c r="AE25" s="499"/>
      <c r="AF25" s="499"/>
      <c r="AG25" s="500"/>
      <c r="AH25" s="520">
        <v>258</v>
      </c>
      <c r="AI25" s="521"/>
      <c r="AJ25" s="521"/>
      <c r="AK25" s="521"/>
      <c r="AL25" s="563"/>
      <c r="AM25" s="520">
        <v>804186</v>
      </c>
      <c r="AN25" s="521"/>
      <c r="AO25" s="521"/>
      <c r="AP25" s="521"/>
      <c r="AQ25" s="521"/>
      <c r="AR25" s="563"/>
      <c r="AS25" s="520">
        <v>3117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11136060</v>
      </c>
      <c r="BO25" s="433"/>
      <c r="BP25" s="433"/>
      <c r="BQ25" s="433"/>
      <c r="BR25" s="433"/>
      <c r="BS25" s="433"/>
      <c r="BT25" s="433"/>
      <c r="BU25" s="434"/>
      <c r="BV25" s="432">
        <v>10125619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6545</v>
      </c>
      <c r="R26" s="521"/>
      <c r="S26" s="521"/>
      <c r="T26" s="521"/>
      <c r="U26" s="521"/>
      <c r="V26" s="563"/>
      <c r="W26" s="622"/>
      <c r="X26" s="610"/>
      <c r="Y26" s="611"/>
      <c r="Z26" s="519" t="s">
        <v>177</v>
      </c>
      <c r="AA26" s="632"/>
      <c r="AB26" s="632"/>
      <c r="AC26" s="632"/>
      <c r="AD26" s="632"/>
      <c r="AE26" s="632"/>
      <c r="AF26" s="632"/>
      <c r="AG26" s="633"/>
      <c r="AH26" s="520">
        <v>269</v>
      </c>
      <c r="AI26" s="521"/>
      <c r="AJ26" s="521"/>
      <c r="AK26" s="521"/>
      <c r="AL26" s="563"/>
      <c r="AM26" s="520">
        <v>862414</v>
      </c>
      <c r="AN26" s="521"/>
      <c r="AO26" s="521"/>
      <c r="AP26" s="521"/>
      <c r="AQ26" s="521"/>
      <c r="AR26" s="563"/>
      <c r="AS26" s="520">
        <v>3206</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201513</v>
      </c>
      <c r="BO26" s="470"/>
      <c r="BP26" s="470"/>
      <c r="BQ26" s="470"/>
      <c r="BR26" s="470"/>
      <c r="BS26" s="470"/>
      <c r="BT26" s="470"/>
      <c r="BU26" s="471"/>
      <c r="BV26" s="469">
        <v>171341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7000</v>
      </c>
      <c r="R27" s="521"/>
      <c r="S27" s="521"/>
      <c r="T27" s="521"/>
      <c r="U27" s="521"/>
      <c r="V27" s="563"/>
      <c r="W27" s="622"/>
      <c r="X27" s="610"/>
      <c r="Y27" s="611"/>
      <c r="Z27" s="519" t="s">
        <v>180</v>
      </c>
      <c r="AA27" s="499"/>
      <c r="AB27" s="499"/>
      <c r="AC27" s="499"/>
      <c r="AD27" s="499"/>
      <c r="AE27" s="499"/>
      <c r="AF27" s="499"/>
      <c r="AG27" s="500"/>
      <c r="AH27" s="520">
        <v>29</v>
      </c>
      <c r="AI27" s="521"/>
      <c r="AJ27" s="521"/>
      <c r="AK27" s="521"/>
      <c r="AL27" s="563"/>
      <c r="AM27" s="520">
        <v>111998</v>
      </c>
      <c r="AN27" s="521"/>
      <c r="AO27" s="521"/>
      <c r="AP27" s="521"/>
      <c r="AQ27" s="521"/>
      <c r="AR27" s="563"/>
      <c r="AS27" s="520">
        <v>3862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182</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6500</v>
      </c>
      <c r="R28" s="521"/>
      <c r="S28" s="521"/>
      <c r="T28" s="521"/>
      <c r="U28" s="521"/>
      <c r="V28" s="563"/>
      <c r="W28" s="622"/>
      <c r="X28" s="610"/>
      <c r="Y28" s="611"/>
      <c r="Z28" s="519" t="s">
        <v>184</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6975659</v>
      </c>
      <c r="BO28" s="433"/>
      <c r="BP28" s="433"/>
      <c r="BQ28" s="433"/>
      <c r="BR28" s="433"/>
      <c r="BS28" s="433"/>
      <c r="BT28" s="433"/>
      <c r="BU28" s="434"/>
      <c r="BV28" s="432">
        <v>6236353</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26</v>
      </c>
      <c r="M29" s="521"/>
      <c r="N29" s="521"/>
      <c r="O29" s="521"/>
      <c r="P29" s="563"/>
      <c r="Q29" s="520">
        <v>6100</v>
      </c>
      <c r="R29" s="521"/>
      <c r="S29" s="521"/>
      <c r="T29" s="521"/>
      <c r="U29" s="521"/>
      <c r="V29" s="563"/>
      <c r="W29" s="623"/>
      <c r="X29" s="624"/>
      <c r="Y29" s="625"/>
      <c r="Z29" s="519" t="s">
        <v>187</v>
      </c>
      <c r="AA29" s="499"/>
      <c r="AB29" s="499"/>
      <c r="AC29" s="499"/>
      <c r="AD29" s="499"/>
      <c r="AE29" s="499"/>
      <c r="AF29" s="499"/>
      <c r="AG29" s="500"/>
      <c r="AH29" s="520">
        <v>1721</v>
      </c>
      <c r="AI29" s="521"/>
      <c r="AJ29" s="521"/>
      <c r="AK29" s="521"/>
      <c r="AL29" s="563"/>
      <c r="AM29" s="520">
        <v>5411342</v>
      </c>
      <c r="AN29" s="521"/>
      <c r="AO29" s="521"/>
      <c r="AP29" s="521"/>
      <c r="AQ29" s="521"/>
      <c r="AR29" s="563"/>
      <c r="AS29" s="520">
        <v>3144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189</v>
      </c>
      <c r="BO29" s="470"/>
      <c r="BP29" s="470"/>
      <c r="BQ29" s="470"/>
      <c r="BR29" s="470"/>
      <c r="BS29" s="470"/>
      <c r="BT29" s="470"/>
      <c r="BU29" s="471"/>
      <c r="BV29" s="469" t="s">
        <v>138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2818497</v>
      </c>
      <c r="BO30" s="646"/>
      <c r="BP30" s="646"/>
      <c r="BQ30" s="646"/>
      <c r="BR30" s="646"/>
      <c r="BS30" s="646"/>
      <c r="BT30" s="646"/>
      <c r="BU30" s="647"/>
      <c r="BV30" s="645">
        <v>2413577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198</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201</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大阪府都市競艇企業団</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八尾市文化財調査研究会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八尾市柏原市火葬場組合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八尾市文化振興事業団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母子父子寡婦福祉資金貸付金特別会計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恩智川水防事務組合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八尾市中小企業勤労者福祉サービスセンター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大和川右岸水防事務組合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八尾市国際交流センター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大阪広域環境施設組合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八尾体育振興会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大阪府後期高齢者医療広域連合(一般会計)</v>
      </c>
      <c r="BZ39" s="659"/>
      <c r="CA39" s="659"/>
      <c r="CB39" s="659"/>
      <c r="CC39" s="659"/>
      <c r="CD39" s="659"/>
      <c r="CE39" s="659"/>
      <c r="CF39" s="659"/>
      <c r="CG39" s="659"/>
      <c r="CH39" s="659"/>
      <c r="CI39" s="659"/>
      <c r="CJ39" s="659"/>
      <c r="CK39" s="659"/>
      <c r="CL39" s="659"/>
      <c r="CM39" s="659"/>
      <c r="CN39" s="214"/>
      <c r="CO39" s="658">
        <f t="shared" si="3"/>
        <v>24</v>
      </c>
      <c r="CP39" s="658"/>
      <c r="CQ39" s="659" t="str">
        <f>IF('各会計、関係団体の財政状況及び健全化判断比率'!BS12="","",'各会計、関係団体の財政状況及び健全化判断比率'!BS12)</f>
        <v>八尾シティネット</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大阪府後期高齢者医療広域連合(後期高齢者医療特別会計)</v>
      </c>
      <c r="BZ40" s="659"/>
      <c r="CA40" s="659"/>
      <c r="CB40" s="659"/>
      <c r="CC40" s="659"/>
      <c r="CD40" s="659"/>
      <c r="CE40" s="659"/>
      <c r="CF40" s="659"/>
      <c r="CG40" s="659"/>
      <c r="CH40" s="659"/>
      <c r="CI40" s="659"/>
      <c r="CJ40" s="659"/>
      <c r="CK40" s="659"/>
      <c r="CL40" s="659"/>
      <c r="CM40" s="659"/>
      <c r="CN40" s="214"/>
      <c r="CO40" s="658">
        <f t="shared" si="3"/>
        <v>25</v>
      </c>
      <c r="CP40" s="658"/>
      <c r="CQ40" s="659" t="str">
        <f>IF('各会計、関係団体の財政状況及び健全化判断比率'!BS13="","",'各会計、関係団体の財政状況及び健全化判断比率'!BS13)</f>
        <v>やおコミュニティ放送</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大阪広域水道企業団(水道事業会計)</v>
      </c>
      <c r="BZ41" s="659"/>
      <c r="CA41" s="659"/>
      <c r="CB41" s="659"/>
      <c r="CC41" s="659"/>
      <c r="CD41" s="659"/>
      <c r="CE41" s="659"/>
      <c r="CF41" s="659"/>
      <c r="CG41" s="659"/>
      <c r="CH41" s="659"/>
      <c r="CI41" s="659"/>
      <c r="CJ41" s="659"/>
      <c r="CK41" s="659"/>
      <c r="CL41" s="659"/>
      <c r="CM41" s="659"/>
      <c r="CN41" s="214"/>
      <c r="CO41" s="658">
        <f t="shared" si="3"/>
        <v>26</v>
      </c>
      <c r="CP41" s="658"/>
      <c r="CQ41" s="659" t="str">
        <f>IF('各会計、関係団体の財政状況及び健全化判断比率'!BS14="","",'各会計、関係団体の財政状況及び健全化判断比率'!BS14)</f>
        <v>八尾モール</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大阪広域水道企業団(工業用水道事業会計)</v>
      </c>
      <c r="BZ42" s="659"/>
      <c r="CA42" s="659"/>
      <c r="CB42" s="659"/>
      <c r="CC42" s="659"/>
      <c r="CD42" s="659"/>
      <c r="CE42" s="659"/>
      <c r="CF42" s="659"/>
      <c r="CG42" s="659"/>
      <c r="CH42" s="659"/>
      <c r="CI42" s="659"/>
      <c r="CJ42" s="659"/>
      <c r="CK42" s="659"/>
      <c r="CL42" s="659"/>
      <c r="CM42" s="659"/>
      <c r="CN42" s="214"/>
      <c r="CO42" s="658">
        <f t="shared" si="3"/>
        <v>27</v>
      </c>
      <c r="CP42" s="658"/>
      <c r="CQ42" s="659" t="str">
        <f>IF('各会計、関係団体の財政状況及び健全化判断比率'!BS15="","",'各会計、関係団体の財政状況及び健全化判断比率'!BS15)</f>
        <v>大阪外環状鉄道</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5+oaNDfOMUG9AvcjkfSTL+a5fkoka0lHyorej9gAUg4r6V17ZDA+PQ5YGCPtNvq5N8ADmC76wJbgFaccrXEkw==" saltValue="4mlzahcoOjZh6+BsBORg4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0" t="s">
        <v>573</v>
      </c>
      <c r="D34" s="1250"/>
      <c r="E34" s="1251"/>
      <c r="F34" s="32">
        <v>8.69</v>
      </c>
      <c r="G34" s="33">
        <v>8.6999999999999993</v>
      </c>
      <c r="H34" s="33">
        <v>8.5299999999999994</v>
      </c>
      <c r="I34" s="33">
        <v>8.34</v>
      </c>
      <c r="J34" s="34">
        <v>8.51</v>
      </c>
      <c r="K34" s="22"/>
      <c r="L34" s="22"/>
      <c r="M34" s="22"/>
      <c r="N34" s="22"/>
      <c r="O34" s="22"/>
      <c r="P34" s="22"/>
    </row>
    <row r="35" spans="1:16" ht="39" customHeight="1" x14ac:dyDescent="0.15">
      <c r="A35" s="22"/>
      <c r="B35" s="35"/>
      <c r="C35" s="1244" t="s">
        <v>574</v>
      </c>
      <c r="D35" s="1245"/>
      <c r="E35" s="1246"/>
      <c r="F35" s="36">
        <v>9.7200000000000006</v>
      </c>
      <c r="G35" s="37">
        <v>9</v>
      </c>
      <c r="H35" s="37">
        <v>8.3800000000000008</v>
      </c>
      <c r="I35" s="37">
        <v>7.5</v>
      </c>
      <c r="J35" s="38">
        <v>7</v>
      </c>
      <c r="K35" s="22"/>
      <c r="L35" s="22"/>
      <c r="M35" s="22"/>
      <c r="N35" s="22"/>
      <c r="O35" s="22"/>
      <c r="P35" s="22"/>
    </row>
    <row r="36" spans="1:16" ht="39" customHeight="1" x14ac:dyDescent="0.15">
      <c r="A36" s="22"/>
      <c r="B36" s="35"/>
      <c r="C36" s="1244" t="s">
        <v>575</v>
      </c>
      <c r="D36" s="1245"/>
      <c r="E36" s="1246"/>
      <c r="F36" s="36">
        <v>2.09</v>
      </c>
      <c r="G36" s="37">
        <v>3.7</v>
      </c>
      <c r="H36" s="37">
        <v>3.64</v>
      </c>
      <c r="I36" s="37">
        <v>3.96</v>
      </c>
      <c r="J36" s="38">
        <v>3.68</v>
      </c>
      <c r="K36" s="22"/>
      <c r="L36" s="22"/>
      <c r="M36" s="22"/>
      <c r="N36" s="22"/>
      <c r="O36" s="22"/>
      <c r="P36" s="22"/>
    </row>
    <row r="37" spans="1:16" ht="39" customHeight="1" x14ac:dyDescent="0.15">
      <c r="A37" s="22"/>
      <c r="B37" s="35"/>
      <c r="C37" s="1244" t="s">
        <v>576</v>
      </c>
      <c r="D37" s="1245"/>
      <c r="E37" s="1246"/>
      <c r="F37" s="36" t="s">
        <v>577</v>
      </c>
      <c r="G37" s="37">
        <v>0.99</v>
      </c>
      <c r="H37" s="37">
        <v>0.74</v>
      </c>
      <c r="I37" s="37">
        <v>0.31</v>
      </c>
      <c r="J37" s="38">
        <v>1.84</v>
      </c>
      <c r="K37" s="22"/>
      <c r="L37" s="22"/>
      <c r="M37" s="22"/>
      <c r="N37" s="22"/>
      <c r="O37" s="22"/>
      <c r="P37" s="22"/>
    </row>
    <row r="38" spans="1:16" ht="39" customHeight="1" x14ac:dyDescent="0.15">
      <c r="A38" s="22"/>
      <c r="B38" s="35"/>
      <c r="C38" s="1244" t="s">
        <v>578</v>
      </c>
      <c r="D38" s="1245"/>
      <c r="E38" s="1246"/>
      <c r="F38" s="36">
        <v>0.06</v>
      </c>
      <c r="G38" s="37">
        <v>0.06</v>
      </c>
      <c r="H38" s="37">
        <v>1.32</v>
      </c>
      <c r="I38" s="37">
        <v>2.42</v>
      </c>
      <c r="J38" s="38">
        <v>0.71</v>
      </c>
      <c r="K38" s="22"/>
      <c r="L38" s="22"/>
      <c r="M38" s="22"/>
      <c r="N38" s="22"/>
      <c r="O38" s="22"/>
      <c r="P38" s="22"/>
    </row>
    <row r="39" spans="1:16" ht="39" customHeight="1" x14ac:dyDescent="0.15">
      <c r="A39" s="22"/>
      <c r="B39" s="35"/>
      <c r="C39" s="1244" t="s">
        <v>579</v>
      </c>
      <c r="D39" s="1245"/>
      <c r="E39" s="1246"/>
      <c r="F39" s="36">
        <v>0.91</v>
      </c>
      <c r="G39" s="37">
        <v>0.59</v>
      </c>
      <c r="H39" s="37">
        <v>0.24</v>
      </c>
      <c r="I39" s="37">
        <v>0.18</v>
      </c>
      <c r="J39" s="38">
        <v>0.25</v>
      </c>
      <c r="K39" s="22"/>
      <c r="L39" s="22"/>
      <c r="M39" s="22"/>
      <c r="N39" s="22"/>
      <c r="O39" s="22"/>
      <c r="P39" s="22"/>
    </row>
    <row r="40" spans="1:16" ht="39" customHeight="1" x14ac:dyDescent="0.15">
      <c r="A40" s="22"/>
      <c r="B40" s="35"/>
      <c r="C40" s="1244" t="s">
        <v>580</v>
      </c>
      <c r="D40" s="1245"/>
      <c r="E40" s="1246"/>
      <c r="F40" s="36">
        <v>7.0000000000000007E-2</v>
      </c>
      <c r="G40" s="37">
        <v>0.26</v>
      </c>
      <c r="H40" s="37">
        <v>0.26</v>
      </c>
      <c r="I40" s="37">
        <v>0.06</v>
      </c>
      <c r="J40" s="38">
        <v>0.06</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583</v>
      </c>
      <c r="D43" s="1248"/>
      <c r="E43" s="1249"/>
      <c r="F43" s="41" t="s">
        <v>524</v>
      </c>
      <c r="G43" s="42" t="s">
        <v>524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sWWY5EvVo/5qtfwTsBPj8Xml25zMWtyg4nr4gEsR2DOqTBCelX2IEACGi32n+UIOR+b7zHyc6l7yHg+yaiqcA==" saltValue="g5eBvq/z0+0gh1sxKEMU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8938</v>
      </c>
      <c r="L45" s="60">
        <v>9041</v>
      </c>
      <c r="M45" s="60">
        <v>8740</v>
      </c>
      <c r="N45" s="60">
        <v>8679</v>
      </c>
      <c r="O45" s="61">
        <v>8534</v>
      </c>
      <c r="P45" s="48"/>
      <c r="Q45" s="48"/>
      <c r="R45" s="48"/>
      <c r="S45" s="48"/>
      <c r="T45" s="48"/>
      <c r="U45" s="48"/>
    </row>
    <row r="46" spans="1:21" ht="30.75" customHeight="1" x14ac:dyDescent="0.15">
      <c r="A46" s="48"/>
      <c r="B46" s="1254"/>
      <c r="C46" s="1255"/>
      <c r="D46" s="62"/>
      <c r="E46" s="1260" t="s">
        <v>13</v>
      </c>
      <c r="F46" s="1260"/>
      <c r="G46" s="1260"/>
      <c r="H46" s="1260"/>
      <c r="I46" s="1260"/>
      <c r="J46" s="1261"/>
      <c r="K46" s="63">
        <v>12</v>
      </c>
      <c r="L46" s="64">
        <v>25</v>
      </c>
      <c r="M46" s="64">
        <v>19</v>
      </c>
      <c r="N46" s="64">
        <v>8</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v>6</v>
      </c>
      <c r="L47" s="64">
        <v>5</v>
      </c>
      <c r="M47" s="64">
        <v>2</v>
      </c>
      <c r="N47" s="64">
        <v>1</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4809</v>
      </c>
      <c r="L48" s="64">
        <v>4835</v>
      </c>
      <c r="M48" s="64">
        <v>4783</v>
      </c>
      <c r="N48" s="64">
        <v>4814</v>
      </c>
      <c r="O48" s="65">
        <v>4883</v>
      </c>
      <c r="P48" s="48"/>
      <c r="Q48" s="48"/>
      <c r="R48" s="48"/>
      <c r="S48" s="48"/>
      <c r="T48" s="48"/>
      <c r="U48" s="48"/>
    </row>
    <row r="49" spans="1:21" ht="30.75" customHeight="1" x14ac:dyDescent="0.15">
      <c r="A49" s="48"/>
      <c r="B49" s="1254"/>
      <c r="C49" s="1255"/>
      <c r="D49" s="62"/>
      <c r="E49" s="1260" t="s">
        <v>16</v>
      </c>
      <c r="F49" s="1260"/>
      <c r="G49" s="1260"/>
      <c r="H49" s="1260"/>
      <c r="I49" s="1260"/>
      <c r="J49" s="1261"/>
      <c r="K49" s="63">
        <v>156</v>
      </c>
      <c r="L49" s="64">
        <v>159</v>
      </c>
      <c r="M49" s="64">
        <v>103</v>
      </c>
      <c r="N49" s="64">
        <v>88</v>
      </c>
      <c r="O49" s="65">
        <v>65</v>
      </c>
      <c r="P49" s="48"/>
      <c r="Q49" s="48"/>
      <c r="R49" s="48"/>
      <c r="S49" s="48"/>
      <c r="T49" s="48"/>
      <c r="U49" s="48"/>
    </row>
    <row r="50" spans="1:21" ht="30.75" customHeight="1" x14ac:dyDescent="0.15">
      <c r="A50" s="48"/>
      <c r="B50" s="1254"/>
      <c r="C50" s="1255"/>
      <c r="D50" s="62"/>
      <c r="E50" s="1260" t="s">
        <v>17</v>
      </c>
      <c r="F50" s="1260"/>
      <c r="G50" s="1260"/>
      <c r="H50" s="1260"/>
      <c r="I50" s="1260"/>
      <c r="J50" s="1261"/>
      <c r="K50" s="63">
        <v>0</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v>3</v>
      </c>
      <c r="L51" s="64">
        <v>1</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10919</v>
      </c>
      <c r="L52" s="64">
        <v>11086</v>
      </c>
      <c r="M52" s="64">
        <v>11407</v>
      </c>
      <c r="N52" s="64">
        <v>11535</v>
      </c>
      <c r="O52" s="65">
        <v>11660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3005</v>
      </c>
      <c r="L53" s="69">
        <v>2980</v>
      </c>
      <c r="M53" s="69">
        <v>2240</v>
      </c>
      <c r="N53" s="69">
        <v>2055</v>
      </c>
      <c r="O53" s="70">
        <v>1822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524</v>
      </c>
      <c r="L57" s="84" t="s">
        <v>524</v>
      </c>
      <c r="M57" s="84" t="s">
        <v>524</v>
      </c>
      <c r="N57" s="84" t="s">
        <v>524</v>
      </c>
      <c r="O57" s="85" t="s">
        <v>524</v>
      </c>
    </row>
    <row r="58" spans="1:21" ht="31.5" customHeight="1" thickBot="1" x14ac:dyDescent="0.2">
      <c r="B58" s="1270"/>
      <c r="C58" s="1271"/>
      <c r="D58" s="1275" t="s">
        <v>27</v>
      </c>
      <c r="E58" s="1276"/>
      <c r="F58" s="1276"/>
      <c r="G58" s="1276"/>
      <c r="H58" s="1276"/>
      <c r="I58" s="1276"/>
      <c r="J58" s="1277"/>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0YhGZL3YLS/JXeHzmjTI12nuvGa/ozx7eg/scU6q5/tydC9ukcsPkux1jonj8J66XLU05r+Ovzj1dEILR7gQ==" saltValue="wmHacVXwlNAhUL3X49R1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8" t="s">
        <v>30</v>
      </c>
      <c r="C41" s="1279"/>
      <c r="D41" s="102"/>
      <c r="E41" s="1284" t="s">
        <v>31</v>
      </c>
      <c r="F41" s="1284"/>
      <c r="G41" s="1284"/>
      <c r="H41" s="1285"/>
      <c r="I41" s="103">
        <v>94597</v>
      </c>
      <c r="J41" s="104">
        <v>94940</v>
      </c>
      <c r="K41" s="104">
        <v>97576</v>
      </c>
      <c r="L41" s="104">
        <v>97237</v>
      </c>
      <c r="M41" s="105">
        <v>95645</v>
      </c>
    </row>
    <row r="42" spans="2:13" ht="27.75" customHeight="1" x14ac:dyDescent="0.15">
      <c r="B42" s="1280"/>
      <c r="C42" s="1281"/>
      <c r="D42" s="106"/>
      <c r="E42" s="1286" t="s">
        <v>32</v>
      </c>
      <c r="F42" s="1286"/>
      <c r="G42" s="1286"/>
      <c r="H42" s="1287"/>
      <c r="I42" s="107" t="s">
        <v>524</v>
      </c>
      <c r="J42" s="108" t="s">
        <v>524</v>
      </c>
      <c r="K42" s="108" t="s">
        <v>524</v>
      </c>
      <c r="L42" s="108" t="s">
        <v>524</v>
      </c>
      <c r="M42" s="109" t="s">
        <v>524</v>
      </c>
    </row>
    <row r="43" spans="2:13" ht="27.75" customHeight="1" x14ac:dyDescent="0.15">
      <c r="B43" s="1280"/>
      <c r="C43" s="1281"/>
      <c r="D43" s="106"/>
      <c r="E43" s="1286" t="s">
        <v>33</v>
      </c>
      <c r="F43" s="1286"/>
      <c r="G43" s="1286"/>
      <c r="H43" s="1287"/>
      <c r="I43" s="107">
        <v>76364</v>
      </c>
      <c r="J43" s="108">
        <v>74012</v>
      </c>
      <c r="K43" s="108">
        <v>68061</v>
      </c>
      <c r="L43" s="108">
        <v>63874</v>
      </c>
      <c r="M43" s="109">
        <v>59216</v>
      </c>
    </row>
    <row r="44" spans="2:13" ht="27.75" customHeight="1" x14ac:dyDescent="0.15">
      <c r="B44" s="1280"/>
      <c r="C44" s="1281"/>
      <c r="D44" s="106"/>
      <c r="E44" s="1286" t="s">
        <v>34</v>
      </c>
      <c r="F44" s="1286"/>
      <c r="G44" s="1286"/>
      <c r="H44" s="1287"/>
      <c r="I44" s="107">
        <v>1140</v>
      </c>
      <c r="J44" s="108">
        <v>1024</v>
      </c>
      <c r="K44" s="108">
        <v>974</v>
      </c>
      <c r="L44" s="108">
        <v>876</v>
      </c>
      <c r="M44" s="109">
        <v>898</v>
      </c>
    </row>
    <row r="45" spans="2:13" ht="27.75" customHeight="1" x14ac:dyDescent="0.15">
      <c r="B45" s="1280"/>
      <c r="C45" s="1281"/>
      <c r="D45" s="106"/>
      <c r="E45" s="1286" t="s">
        <v>35</v>
      </c>
      <c r="F45" s="1286"/>
      <c r="G45" s="1286"/>
      <c r="H45" s="1287"/>
      <c r="I45" s="107">
        <v>10204</v>
      </c>
      <c r="J45" s="108">
        <v>10745</v>
      </c>
      <c r="K45" s="108">
        <v>10684</v>
      </c>
      <c r="L45" s="108">
        <v>10826</v>
      </c>
      <c r="M45" s="109">
        <v>11815</v>
      </c>
    </row>
    <row r="46" spans="2:13" ht="27.75" customHeight="1" x14ac:dyDescent="0.15">
      <c r="B46" s="1280"/>
      <c r="C46" s="1281"/>
      <c r="D46" s="110"/>
      <c r="E46" s="1286" t="s">
        <v>36</v>
      </c>
      <c r="F46" s="1286"/>
      <c r="G46" s="1286"/>
      <c r="H46" s="1287"/>
      <c r="I46" s="107">
        <v>2</v>
      </c>
      <c r="J46" s="108">
        <v>2</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8557</v>
      </c>
      <c r="J50" s="108">
        <v>8232</v>
      </c>
      <c r="K50" s="108">
        <v>8411</v>
      </c>
      <c r="L50" s="108">
        <v>8731</v>
      </c>
      <c r="M50" s="109">
        <v>9877</v>
      </c>
    </row>
    <row r="51" spans="2:13" ht="27.75" customHeight="1" x14ac:dyDescent="0.15">
      <c r="B51" s="1280"/>
      <c r="C51" s="1281"/>
      <c r="D51" s="106"/>
      <c r="E51" s="1286" t="s">
        <v>42</v>
      </c>
      <c r="F51" s="1286"/>
      <c r="G51" s="1286"/>
      <c r="H51" s="1287"/>
      <c r="I51" s="107">
        <v>39860</v>
      </c>
      <c r="J51" s="108">
        <v>42417</v>
      </c>
      <c r="K51" s="108">
        <v>44042</v>
      </c>
      <c r="L51" s="108">
        <v>42975</v>
      </c>
      <c r="M51" s="109">
        <v>42772</v>
      </c>
    </row>
    <row r="52" spans="2:13" ht="27.75" customHeight="1" x14ac:dyDescent="0.15">
      <c r="B52" s="1282"/>
      <c r="C52" s="1283"/>
      <c r="D52" s="106"/>
      <c r="E52" s="1286" t="s">
        <v>43</v>
      </c>
      <c r="F52" s="1286"/>
      <c r="G52" s="1286"/>
      <c r="H52" s="1287"/>
      <c r="I52" s="107">
        <v>115279</v>
      </c>
      <c r="J52" s="108">
        <v>115936</v>
      </c>
      <c r="K52" s="108">
        <v>117056</v>
      </c>
      <c r="L52" s="108">
        <v>116227</v>
      </c>
      <c r="M52" s="109">
        <v>113233</v>
      </c>
    </row>
    <row r="53" spans="2:13" ht="27.75" customHeight="1" thickBot="1" x14ac:dyDescent="0.2">
      <c r="B53" s="1293" t="s">
        <v>44</v>
      </c>
      <c r="C53" s="1294"/>
      <c r="D53" s="113"/>
      <c r="E53" s="1295" t="s">
        <v>45</v>
      </c>
      <c r="F53" s="1295"/>
      <c r="G53" s="1295"/>
      <c r="H53" s="1296"/>
      <c r="I53" s="114">
        <v>18611</v>
      </c>
      <c r="J53" s="115">
        <v>14138</v>
      </c>
      <c r="K53" s="115">
        <v>7786</v>
      </c>
      <c r="L53" s="115">
        <v>4881</v>
      </c>
      <c r="M53" s="116">
        <v>1692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Gwm/Cy+xlHHf99C0sSECTeDmuuvyR8zirkJx6aQ1xwdNbnipDFbRJ6aAAHX9Ua2plT7iEGs10kzWCV9xtCipg==" saltValue="sV2mt5RoVJ3VZq0ITy6n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5" t="s">
        <v>48</v>
      </c>
      <c r="D55" s="1305"/>
      <c r="E55" s="1306"/>
      <c r="F55" s="128">
        <v>5840</v>
      </c>
      <c r="G55" s="128">
        <v>6236</v>
      </c>
      <c r="H55" s="129">
        <v>6976</v>
      </c>
    </row>
    <row r="56" spans="2:8" ht="52.5" customHeight="1" x14ac:dyDescent="0.15">
      <c r="B56" s="130"/>
      <c r="C56" s="1307" t="s">
        <v>49</v>
      </c>
      <c r="D56" s="1307"/>
      <c r="E56" s="1308"/>
      <c r="F56" s="131" t="s">
        <v>524</v>
      </c>
      <c r="G56" s="131" t="s">
        <v>524</v>
      </c>
      <c r="H56" s="132" t="s">
        <v>524</v>
      </c>
    </row>
    <row r="57" spans="2:8" ht="53.25" customHeight="1" x14ac:dyDescent="0.15">
      <c r="B57" s="130"/>
      <c r="C57" s="1309" t="s">
        <v>50</v>
      </c>
      <c r="D57" s="1309"/>
      <c r="E57" s="1310"/>
      <c r="F57" s="133">
        <v>2493</v>
      </c>
      <c r="G57" s="133">
        <v>2414</v>
      </c>
      <c r="H57" s="134">
        <v>2818</v>
      </c>
    </row>
    <row r="58" spans="2:8" ht="45.75" customHeight="1" x14ac:dyDescent="0.15">
      <c r="B58" s="135"/>
      <c r="C58" s="1297" t="s">
        <v>590</v>
      </c>
      <c r="D58" s="1298"/>
      <c r="E58" s="1299"/>
      <c r="F58" s="136">
        <v>484</v>
      </c>
      <c r="G58" s="136">
        <v>523</v>
      </c>
      <c r="H58" s="137">
        <v>910</v>
      </c>
    </row>
    <row r="59" spans="2:8" ht="45.75" customHeight="1" x14ac:dyDescent="0.15">
      <c r="B59" s="135"/>
      <c r="C59" s="1297" t="s">
        <v>591</v>
      </c>
      <c r="D59" s="1298"/>
      <c r="E59" s="1299"/>
      <c r="F59" s="136">
        <v>703</v>
      </c>
      <c r="G59" s="136">
        <v>637</v>
      </c>
      <c r="H59" s="137">
        <v>602</v>
      </c>
    </row>
    <row r="60" spans="2:8" ht="45.75" customHeight="1" x14ac:dyDescent="0.15">
      <c r="B60" s="135"/>
      <c r="C60" s="1297" t="s">
        <v>592</v>
      </c>
      <c r="D60" s="1298"/>
      <c r="E60" s="1299"/>
      <c r="F60" s="136">
        <v>189</v>
      </c>
      <c r="G60" s="136">
        <v>191</v>
      </c>
      <c r="H60" s="137">
        <v>194</v>
      </c>
    </row>
    <row r="61" spans="2:8" ht="45.75" customHeight="1" x14ac:dyDescent="0.15">
      <c r="B61" s="135"/>
      <c r="C61" s="1297" t="s">
        <v>593</v>
      </c>
      <c r="D61" s="1298"/>
      <c r="E61" s="1299"/>
      <c r="F61" s="136">
        <v>212</v>
      </c>
      <c r="G61" s="136">
        <v>199</v>
      </c>
      <c r="H61" s="137">
        <v>187</v>
      </c>
    </row>
    <row r="62" spans="2:8" ht="45.75" customHeight="1" thickBot="1" x14ac:dyDescent="0.2">
      <c r="B62" s="138"/>
      <c r="C62" s="1300" t="s">
        <v>594</v>
      </c>
      <c r="D62" s="1301"/>
      <c r="E62" s="1302"/>
      <c r="F62" s="139">
        <v>151</v>
      </c>
      <c r="G62" s="139">
        <v>163</v>
      </c>
      <c r="H62" s="140">
        <v>178</v>
      </c>
    </row>
    <row r="63" spans="2:8" ht="52.5" customHeight="1" thickBot="1" x14ac:dyDescent="0.2">
      <c r="B63" s="141"/>
      <c r="C63" s="1303" t="s">
        <v>51</v>
      </c>
      <c r="D63" s="1303"/>
      <c r="E63" s="1304"/>
      <c r="F63" s="142">
        <v>8333</v>
      </c>
      <c r="G63" s="142">
        <v>8650</v>
      </c>
      <c r="H63" s="143">
        <v>9794</v>
      </c>
    </row>
    <row r="64" spans="2:8" ht="15" customHeight="1" x14ac:dyDescent="0.15"/>
  </sheetData>
  <sheetProtection algorithmName="SHA-512" hashValue="mnrrlxbVkFEXiJhaW6A/vU/GCcYkr6+8lcjh4KCqLUA0c5PHh78cX2QCwULKRwaeIwku9bxPLUjY9sDlyWtlew==" saltValue="XXtn0Y4W6+JI6Nb5tuOj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625</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621</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620</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565</v>
      </c>
      <c r="BQ50" s="1314"/>
      <c r="BR50" s="1314"/>
      <c r="BS50" s="1314"/>
      <c r="BT50" s="1314"/>
      <c r="BU50" s="1314"/>
      <c r="BV50" s="1314"/>
      <c r="BW50" s="1314"/>
      <c r="BX50" s="1314" t="s">
        <v>566</v>
      </c>
      <c r="BY50" s="1314"/>
      <c r="BZ50" s="1314"/>
      <c r="CA50" s="1314"/>
      <c r="CB50" s="1314"/>
      <c r="CC50" s="1314"/>
      <c r="CD50" s="1314"/>
      <c r="CE50" s="1314"/>
      <c r="CF50" s="1314" t="s">
        <v>567</v>
      </c>
      <c r="CG50" s="1314"/>
      <c r="CH50" s="1314"/>
      <c r="CI50" s="1314"/>
      <c r="CJ50" s="1314"/>
      <c r="CK50" s="1314"/>
      <c r="CL50" s="1314"/>
      <c r="CM50" s="1314"/>
      <c r="CN50" s="1314" t="s">
        <v>568</v>
      </c>
      <c r="CO50" s="1314"/>
      <c r="CP50" s="1314"/>
      <c r="CQ50" s="1314"/>
      <c r="CR50" s="1314"/>
      <c r="CS50" s="1314"/>
      <c r="CT50" s="1314"/>
      <c r="CU50" s="1314"/>
      <c r="CV50" s="1314" t="s">
        <v>569</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619</v>
      </c>
      <c r="AO51" s="1315"/>
      <c r="AP51" s="1315"/>
      <c r="AQ51" s="1315"/>
      <c r="AR51" s="1315"/>
      <c r="AS51" s="1315"/>
      <c r="AT51" s="1315"/>
      <c r="AU51" s="1315"/>
      <c r="AV51" s="1315"/>
      <c r="AW51" s="1315"/>
      <c r="AX51" s="1315"/>
      <c r="AY51" s="1315"/>
      <c r="AZ51" s="1315"/>
      <c r="BA51" s="1315"/>
      <c r="BB51" s="1315" t="s">
        <v>617</v>
      </c>
      <c r="BC51" s="1315"/>
      <c r="BD51" s="1315"/>
      <c r="BE51" s="1315"/>
      <c r="BF51" s="1315"/>
      <c r="BG51" s="1315"/>
      <c r="BH51" s="1315"/>
      <c r="BI51" s="1315"/>
      <c r="BJ51" s="1315"/>
      <c r="BK51" s="1315"/>
      <c r="BL51" s="1315"/>
      <c r="BM51" s="1315"/>
      <c r="BN51" s="1315"/>
      <c r="BO51" s="1315"/>
      <c r="BP51" s="1313">
        <v>39.799999999999997</v>
      </c>
      <c r="BQ51" s="1313"/>
      <c r="BR51" s="1313"/>
      <c r="BS51" s="1313"/>
      <c r="BT51" s="1313"/>
      <c r="BU51" s="1313"/>
      <c r="BV51" s="1313"/>
      <c r="BW51" s="1313"/>
      <c r="BX51" s="1313">
        <v>30.5</v>
      </c>
      <c r="BY51" s="1313"/>
      <c r="BZ51" s="1313"/>
      <c r="CA51" s="1313"/>
      <c r="CB51" s="1313"/>
      <c r="CC51" s="1313"/>
      <c r="CD51" s="1313"/>
      <c r="CE51" s="1313"/>
      <c r="CF51" s="1313">
        <v>16.100000000000001</v>
      </c>
      <c r="CG51" s="1313"/>
      <c r="CH51" s="1313"/>
      <c r="CI51" s="1313"/>
      <c r="CJ51" s="1313"/>
      <c r="CK51" s="1313"/>
      <c r="CL51" s="1313"/>
      <c r="CM51" s="1313"/>
      <c r="CN51" s="1313">
        <v>10</v>
      </c>
      <c r="CO51" s="1313"/>
      <c r="CP51" s="1313"/>
      <c r="CQ51" s="1313"/>
      <c r="CR51" s="1313"/>
      <c r="CS51" s="1313"/>
      <c r="CT51" s="1313"/>
      <c r="CU51" s="1313"/>
      <c r="CV51" s="1313">
        <v>3.3</v>
      </c>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623</v>
      </c>
      <c r="BC53" s="1315"/>
      <c r="BD53" s="1315"/>
      <c r="BE53" s="1315"/>
      <c r="BF53" s="1315"/>
      <c r="BG53" s="1315"/>
      <c r="BH53" s="1315"/>
      <c r="BI53" s="1315"/>
      <c r="BJ53" s="1315"/>
      <c r="BK53" s="1315"/>
      <c r="BL53" s="1315"/>
      <c r="BM53" s="1315"/>
      <c r="BN53" s="1315"/>
      <c r="BO53" s="1315"/>
      <c r="BP53" s="1313">
        <v>55.4</v>
      </c>
      <c r="BQ53" s="1313"/>
      <c r="BR53" s="1313"/>
      <c r="BS53" s="1313"/>
      <c r="BT53" s="1313"/>
      <c r="BU53" s="1313"/>
      <c r="BV53" s="1313"/>
      <c r="BW53" s="1313"/>
      <c r="BX53" s="1313">
        <v>56.8</v>
      </c>
      <c r="BY53" s="1313"/>
      <c r="BZ53" s="1313"/>
      <c r="CA53" s="1313"/>
      <c r="CB53" s="1313"/>
      <c r="CC53" s="1313"/>
      <c r="CD53" s="1313"/>
      <c r="CE53" s="1313"/>
      <c r="CF53" s="1313">
        <v>57.8</v>
      </c>
      <c r="CG53" s="1313"/>
      <c r="CH53" s="1313"/>
      <c r="CI53" s="1313"/>
      <c r="CJ53" s="1313"/>
      <c r="CK53" s="1313"/>
      <c r="CL53" s="1313"/>
      <c r="CM53" s="1313"/>
      <c r="CN53" s="1313">
        <v>59.1</v>
      </c>
      <c r="CO53" s="1313"/>
      <c r="CP53" s="1313"/>
      <c r="CQ53" s="1313"/>
      <c r="CR53" s="1313"/>
      <c r="CS53" s="1313"/>
      <c r="CT53" s="1313"/>
      <c r="CU53" s="1313"/>
      <c r="CV53" s="1313">
        <v>61</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618</v>
      </c>
      <c r="AO55" s="1314"/>
      <c r="AP55" s="1314"/>
      <c r="AQ55" s="1314"/>
      <c r="AR55" s="1314"/>
      <c r="AS55" s="1314"/>
      <c r="AT55" s="1314"/>
      <c r="AU55" s="1314"/>
      <c r="AV55" s="1314"/>
      <c r="AW55" s="1314"/>
      <c r="AX55" s="1314"/>
      <c r="AY55" s="1314"/>
      <c r="AZ55" s="1314"/>
      <c r="BA55" s="1314"/>
      <c r="BB55" s="1315" t="s">
        <v>617</v>
      </c>
      <c r="BC55" s="1315"/>
      <c r="BD55" s="1315"/>
      <c r="BE55" s="1315"/>
      <c r="BF55" s="1315"/>
      <c r="BG55" s="1315"/>
      <c r="BH55" s="1315"/>
      <c r="BI55" s="1315"/>
      <c r="BJ55" s="1315"/>
      <c r="BK55" s="1315"/>
      <c r="BL55" s="1315"/>
      <c r="BM55" s="1315"/>
      <c r="BN55" s="1315"/>
      <c r="BO55" s="1315"/>
      <c r="BP55" s="1313">
        <v>31</v>
      </c>
      <c r="BQ55" s="1313"/>
      <c r="BR55" s="1313"/>
      <c r="BS55" s="1313"/>
      <c r="BT55" s="1313"/>
      <c r="BU55" s="1313"/>
      <c r="BV55" s="1313"/>
      <c r="BW55" s="1313"/>
      <c r="BX55" s="1313">
        <v>30</v>
      </c>
      <c r="BY55" s="1313"/>
      <c r="BZ55" s="1313"/>
      <c r="CA55" s="1313"/>
      <c r="CB55" s="1313"/>
      <c r="CC55" s="1313"/>
      <c r="CD55" s="1313"/>
      <c r="CE55" s="1313"/>
      <c r="CF55" s="1313">
        <v>34</v>
      </c>
      <c r="CG55" s="1313"/>
      <c r="CH55" s="1313"/>
      <c r="CI55" s="1313"/>
      <c r="CJ55" s="1313"/>
      <c r="CK55" s="1313"/>
      <c r="CL55" s="1313"/>
      <c r="CM55" s="1313"/>
      <c r="CN55" s="1313">
        <v>33.9</v>
      </c>
      <c r="CO55" s="1313"/>
      <c r="CP55" s="1313"/>
      <c r="CQ55" s="1313"/>
      <c r="CR55" s="1313"/>
      <c r="CS55" s="1313"/>
      <c r="CT55" s="1313"/>
      <c r="CU55" s="1313"/>
      <c r="CV55" s="1313">
        <v>31.5</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623</v>
      </c>
      <c r="BC57" s="1315"/>
      <c r="BD57" s="1315"/>
      <c r="BE57" s="1315"/>
      <c r="BF57" s="1315"/>
      <c r="BG57" s="1315"/>
      <c r="BH57" s="1315"/>
      <c r="BI57" s="1315"/>
      <c r="BJ57" s="1315"/>
      <c r="BK57" s="1315"/>
      <c r="BL57" s="1315"/>
      <c r="BM57" s="1315"/>
      <c r="BN57" s="1315"/>
      <c r="BO57" s="1315"/>
      <c r="BP57" s="1313">
        <v>57.4</v>
      </c>
      <c r="BQ57" s="1313"/>
      <c r="BR57" s="1313"/>
      <c r="BS57" s="1313"/>
      <c r="BT57" s="1313"/>
      <c r="BU57" s="1313"/>
      <c r="BV57" s="1313"/>
      <c r="BW57" s="1313"/>
      <c r="BX57" s="1313">
        <v>58.3</v>
      </c>
      <c r="BY57" s="1313"/>
      <c r="BZ57" s="1313"/>
      <c r="CA57" s="1313"/>
      <c r="CB57" s="1313"/>
      <c r="CC57" s="1313"/>
      <c r="CD57" s="1313"/>
      <c r="CE57" s="1313"/>
      <c r="CF57" s="1313">
        <v>61.1</v>
      </c>
      <c r="CG57" s="1313"/>
      <c r="CH57" s="1313"/>
      <c r="CI57" s="1313"/>
      <c r="CJ57" s="1313"/>
      <c r="CK57" s="1313"/>
      <c r="CL57" s="1313"/>
      <c r="CM57" s="1313"/>
      <c r="CN57" s="1313">
        <v>61.9</v>
      </c>
      <c r="CO57" s="1313"/>
      <c r="CP57" s="1313"/>
      <c r="CQ57" s="1313"/>
      <c r="CR57" s="1313"/>
      <c r="CS57" s="1313"/>
      <c r="CT57" s="1313"/>
      <c r="CU57" s="1313"/>
      <c r="CV57" s="1313">
        <v>62.6</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622</v>
      </c>
    </row>
    <row r="64" spans="1:109" ht="13.5" x14ac:dyDescent="0.15">
      <c r="B64" s="389"/>
      <c r="G64" s="405"/>
      <c r="I64" s="407"/>
      <c r="J64" s="407"/>
      <c r="K64" s="407"/>
      <c r="L64" s="407"/>
      <c r="M64" s="407"/>
      <c r="N64" s="406"/>
      <c r="AM64" s="405"/>
      <c r="AN64" s="405" t="s">
        <v>621</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33" t="s">
        <v>627</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ht="13.5" x14ac:dyDescent="0.15">
      <c r="B66" s="389"/>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ht="13.5" x14ac:dyDescent="0.15">
      <c r="B67" s="389"/>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ht="13.5" x14ac:dyDescent="0.15">
      <c r="B68" s="389"/>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ht="13.5" x14ac:dyDescent="0.15">
      <c r="B69" s="389"/>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620</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565</v>
      </c>
      <c r="BQ72" s="1314"/>
      <c r="BR72" s="1314"/>
      <c r="BS72" s="1314"/>
      <c r="BT72" s="1314"/>
      <c r="BU72" s="1314"/>
      <c r="BV72" s="1314"/>
      <c r="BW72" s="1314"/>
      <c r="BX72" s="1314" t="s">
        <v>566</v>
      </c>
      <c r="BY72" s="1314"/>
      <c r="BZ72" s="1314"/>
      <c r="CA72" s="1314"/>
      <c r="CB72" s="1314"/>
      <c r="CC72" s="1314"/>
      <c r="CD72" s="1314"/>
      <c r="CE72" s="1314"/>
      <c r="CF72" s="1314" t="s">
        <v>567</v>
      </c>
      <c r="CG72" s="1314"/>
      <c r="CH72" s="1314"/>
      <c r="CI72" s="1314"/>
      <c r="CJ72" s="1314"/>
      <c r="CK72" s="1314"/>
      <c r="CL72" s="1314"/>
      <c r="CM72" s="1314"/>
      <c r="CN72" s="1314" t="s">
        <v>568</v>
      </c>
      <c r="CO72" s="1314"/>
      <c r="CP72" s="1314"/>
      <c r="CQ72" s="1314"/>
      <c r="CR72" s="1314"/>
      <c r="CS72" s="1314"/>
      <c r="CT72" s="1314"/>
      <c r="CU72" s="1314"/>
      <c r="CV72" s="1314" t="s">
        <v>569</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619</v>
      </c>
      <c r="AO73" s="1315"/>
      <c r="AP73" s="1315"/>
      <c r="AQ73" s="1315"/>
      <c r="AR73" s="1315"/>
      <c r="AS73" s="1315"/>
      <c r="AT73" s="1315"/>
      <c r="AU73" s="1315"/>
      <c r="AV73" s="1315"/>
      <c r="AW73" s="1315"/>
      <c r="AX73" s="1315"/>
      <c r="AY73" s="1315"/>
      <c r="AZ73" s="1315"/>
      <c r="BA73" s="1315"/>
      <c r="BB73" s="1315" t="s">
        <v>617</v>
      </c>
      <c r="BC73" s="1315"/>
      <c r="BD73" s="1315"/>
      <c r="BE73" s="1315"/>
      <c r="BF73" s="1315"/>
      <c r="BG73" s="1315"/>
      <c r="BH73" s="1315"/>
      <c r="BI73" s="1315"/>
      <c r="BJ73" s="1315"/>
      <c r="BK73" s="1315"/>
      <c r="BL73" s="1315"/>
      <c r="BM73" s="1315"/>
      <c r="BN73" s="1315"/>
      <c r="BO73" s="1315"/>
      <c r="BP73" s="1313">
        <v>39.799999999999997</v>
      </c>
      <c r="BQ73" s="1313"/>
      <c r="BR73" s="1313"/>
      <c r="BS73" s="1313"/>
      <c r="BT73" s="1313"/>
      <c r="BU73" s="1313"/>
      <c r="BV73" s="1313"/>
      <c r="BW73" s="1313"/>
      <c r="BX73" s="1313">
        <v>30.5</v>
      </c>
      <c r="BY73" s="1313"/>
      <c r="BZ73" s="1313"/>
      <c r="CA73" s="1313"/>
      <c r="CB73" s="1313"/>
      <c r="CC73" s="1313"/>
      <c r="CD73" s="1313"/>
      <c r="CE73" s="1313"/>
      <c r="CF73" s="1313">
        <v>16.100000000000001</v>
      </c>
      <c r="CG73" s="1313"/>
      <c r="CH73" s="1313"/>
      <c r="CI73" s="1313"/>
      <c r="CJ73" s="1313"/>
      <c r="CK73" s="1313"/>
      <c r="CL73" s="1313"/>
      <c r="CM73" s="1313"/>
      <c r="CN73" s="1313">
        <v>10</v>
      </c>
      <c r="CO73" s="1313"/>
      <c r="CP73" s="1313"/>
      <c r="CQ73" s="1313"/>
      <c r="CR73" s="1313"/>
      <c r="CS73" s="1313"/>
      <c r="CT73" s="1313"/>
      <c r="CU73" s="1313"/>
      <c r="CV73" s="1313">
        <v>3.3</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616</v>
      </c>
      <c r="BC75" s="1315"/>
      <c r="BD75" s="1315"/>
      <c r="BE75" s="1315"/>
      <c r="BF75" s="1315"/>
      <c r="BG75" s="1315"/>
      <c r="BH75" s="1315"/>
      <c r="BI75" s="1315"/>
      <c r="BJ75" s="1315"/>
      <c r="BK75" s="1315"/>
      <c r="BL75" s="1315"/>
      <c r="BM75" s="1315"/>
      <c r="BN75" s="1315"/>
      <c r="BO75" s="1315"/>
      <c r="BP75" s="1313">
        <v>7.1</v>
      </c>
      <c r="BQ75" s="1313"/>
      <c r="BR75" s="1313"/>
      <c r="BS75" s="1313"/>
      <c r="BT75" s="1313"/>
      <c r="BU75" s="1313"/>
      <c r="BV75" s="1313"/>
      <c r="BW75" s="1313"/>
      <c r="BX75" s="1313">
        <v>6.9</v>
      </c>
      <c r="BY75" s="1313"/>
      <c r="BZ75" s="1313"/>
      <c r="CA75" s="1313"/>
      <c r="CB75" s="1313"/>
      <c r="CC75" s="1313"/>
      <c r="CD75" s="1313"/>
      <c r="CE75" s="1313"/>
      <c r="CF75" s="1313">
        <v>5.8</v>
      </c>
      <c r="CG75" s="1313"/>
      <c r="CH75" s="1313"/>
      <c r="CI75" s="1313"/>
      <c r="CJ75" s="1313"/>
      <c r="CK75" s="1313"/>
      <c r="CL75" s="1313"/>
      <c r="CM75" s="1313"/>
      <c r="CN75" s="1313">
        <v>5.0999999999999996</v>
      </c>
      <c r="CO75" s="1313"/>
      <c r="CP75" s="1313"/>
      <c r="CQ75" s="1313"/>
      <c r="CR75" s="1313"/>
      <c r="CS75" s="1313"/>
      <c r="CT75" s="1313"/>
      <c r="CU75" s="1313"/>
      <c r="CV75" s="1313">
        <v>4.0999999999999996</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618</v>
      </c>
      <c r="AO77" s="1314"/>
      <c r="AP77" s="1314"/>
      <c r="AQ77" s="1314"/>
      <c r="AR77" s="1314"/>
      <c r="AS77" s="1314"/>
      <c r="AT77" s="1314"/>
      <c r="AU77" s="1314"/>
      <c r="AV77" s="1314"/>
      <c r="AW77" s="1314"/>
      <c r="AX77" s="1314"/>
      <c r="AY77" s="1314"/>
      <c r="AZ77" s="1314"/>
      <c r="BA77" s="1314"/>
      <c r="BB77" s="1315" t="s">
        <v>617</v>
      </c>
      <c r="BC77" s="1315"/>
      <c r="BD77" s="1315"/>
      <c r="BE77" s="1315"/>
      <c r="BF77" s="1315"/>
      <c r="BG77" s="1315"/>
      <c r="BH77" s="1315"/>
      <c r="BI77" s="1315"/>
      <c r="BJ77" s="1315"/>
      <c r="BK77" s="1315"/>
      <c r="BL77" s="1315"/>
      <c r="BM77" s="1315"/>
      <c r="BN77" s="1315"/>
      <c r="BO77" s="1315"/>
      <c r="BP77" s="1313">
        <v>31</v>
      </c>
      <c r="BQ77" s="1313"/>
      <c r="BR77" s="1313"/>
      <c r="BS77" s="1313"/>
      <c r="BT77" s="1313"/>
      <c r="BU77" s="1313"/>
      <c r="BV77" s="1313"/>
      <c r="BW77" s="1313"/>
      <c r="BX77" s="1313">
        <v>30</v>
      </c>
      <c r="BY77" s="1313"/>
      <c r="BZ77" s="1313"/>
      <c r="CA77" s="1313"/>
      <c r="CB77" s="1313"/>
      <c r="CC77" s="1313"/>
      <c r="CD77" s="1313"/>
      <c r="CE77" s="1313"/>
      <c r="CF77" s="1313">
        <v>34</v>
      </c>
      <c r="CG77" s="1313"/>
      <c r="CH77" s="1313"/>
      <c r="CI77" s="1313"/>
      <c r="CJ77" s="1313"/>
      <c r="CK77" s="1313"/>
      <c r="CL77" s="1313"/>
      <c r="CM77" s="1313"/>
      <c r="CN77" s="1313">
        <v>33.9</v>
      </c>
      <c r="CO77" s="1313"/>
      <c r="CP77" s="1313"/>
      <c r="CQ77" s="1313"/>
      <c r="CR77" s="1313"/>
      <c r="CS77" s="1313"/>
      <c r="CT77" s="1313"/>
      <c r="CU77" s="1313"/>
      <c r="CV77" s="1313">
        <v>31.5</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616</v>
      </c>
      <c r="BC79" s="1315"/>
      <c r="BD79" s="1315"/>
      <c r="BE79" s="1315"/>
      <c r="BF79" s="1315"/>
      <c r="BG79" s="1315"/>
      <c r="BH79" s="1315"/>
      <c r="BI79" s="1315"/>
      <c r="BJ79" s="1315"/>
      <c r="BK79" s="1315"/>
      <c r="BL79" s="1315"/>
      <c r="BM79" s="1315"/>
      <c r="BN79" s="1315"/>
      <c r="BO79" s="1315"/>
      <c r="BP79" s="1313">
        <v>5.2</v>
      </c>
      <c r="BQ79" s="1313"/>
      <c r="BR79" s="1313"/>
      <c r="BS79" s="1313"/>
      <c r="BT79" s="1313"/>
      <c r="BU79" s="1313"/>
      <c r="BV79" s="1313"/>
      <c r="BW79" s="1313"/>
      <c r="BX79" s="1313">
        <v>5</v>
      </c>
      <c r="BY79" s="1313"/>
      <c r="BZ79" s="1313"/>
      <c r="CA79" s="1313"/>
      <c r="CB79" s="1313"/>
      <c r="CC79" s="1313"/>
      <c r="CD79" s="1313"/>
      <c r="CE79" s="1313"/>
      <c r="CF79" s="1313">
        <v>5.9</v>
      </c>
      <c r="CG79" s="1313"/>
      <c r="CH79" s="1313"/>
      <c r="CI79" s="1313"/>
      <c r="CJ79" s="1313"/>
      <c r="CK79" s="1313"/>
      <c r="CL79" s="1313"/>
      <c r="CM79" s="1313"/>
      <c r="CN79" s="1313">
        <v>5.7</v>
      </c>
      <c r="CO79" s="1313"/>
      <c r="CP79" s="1313"/>
      <c r="CQ79" s="1313"/>
      <c r="CR79" s="1313"/>
      <c r="CS79" s="1313"/>
      <c r="CT79" s="1313"/>
      <c r="CU79" s="1313"/>
      <c r="CV79" s="1313">
        <v>5.4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DTqiCuAdBd1TI118W3SQi6/TWB8OyvNG4LpTG4qEeLPSOxs9EF+OpNnxfDBXj0PaFkZEdtXjH6yoQaI0FpyzQ==" saltValue="HBMC03GlLscJSzZ5sA0k8g=="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f5nvsZn5Wbfq3JSUSCiFSlTRV4B8IdZgH8Z92bWKGwJp7BBRJBbdvW4niWzsj0kHz0yDoFt3HI85trpdBZuA==" saltValue="Pu0sepQfAj0Za7emiVl5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IRiOLKtMlsAkjXL74avS+4Bsixbu0v4KbgclP3VR8unVsxluAFf2PyzIFNe37YrOsUj9bzw1o11G3z9LuDftvA==" saltValue="f44rwrlxlnKVyK1YsUH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23499</v>
      </c>
      <c r="E3" s="162"/>
      <c r="F3" s="163">
        <v>42581</v>
      </c>
      <c r="G3" s="164"/>
      <c r="H3" s="165"/>
    </row>
    <row r="4" spans="1:8" x14ac:dyDescent="0.15">
      <c r="A4" s="166"/>
      <c r="B4" s="167"/>
      <c r="C4" s="168"/>
      <c r="D4" s="169">
        <v>15479</v>
      </c>
      <c r="E4" s="170"/>
      <c r="F4" s="171">
        <v>24354</v>
      </c>
      <c r="G4" s="172"/>
      <c r="H4" s="173"/>
    </row>
    <row r="5" spans="1:8" x14ac:dyDescent="0.15">
      <c r="A5" s="154" t="s">
        <v>557</v>
      </c>
      <c r="B5" s="159"/>
      <c r="C5" s="160"/>
      <c r="D5" s="161">
        <v>29588</v>
      </c>
      <c r="E5" s="162"/>
      <c r="F5" s="163">
        <v>45426</v>
      </c>
      <c r="G5" s="164"/>
      <c r="H5" s="165"/>
    </row>
    <row r="6" spans="1:8" x14ac:dyDescent="0.15">
      <c r="A6" s="166"/>
      <c r="B6" s="167"/>
      <c r="C6" s="168"/>
      <c r="D6" s="169">
        <v>15151</v>
      </c>
      <c r="E6" s="170"/>
      <c r="F6" s="171">
        <v>24508</v>
      </c>
      <c r="G6" s="172"/>
      <c r="H6" s="173"/>
    </row>
    <row r="7" spans="1:8" x14ac:dyDescent="0.15">
      <c r="A7" s="154" t="s">
        <v>558</v>
      </c>
      <c r="B7" s="159"/>
      <c r="C7" s="160"/>
      <c r="D7" s="161">
        <v>32751</v>
      </c>
      <c r="E7" s="162"/>
      <c r="F7" s="163">
        <v>46457</v>
      </c>
      <c r="G7" s="164"/>
      <c r="H7" s="165"/>
    </row>
    <row r="8" spans="1:8" x14ac:dyDescent="0.15">
      <c r="A8" s="166"/>
      <c r="B8" s="167"/>
      <c r="C8" s="168"/>
      <c r="D8" s="169">
        <v>20041</v>
      </c>
      <c r="E8" s="170"/>
      <c r="F8" s="171">
        <v>24020</v>
      </c>
      <c r="G8" s="172"/>
      <c r="H8" s="173"/>
    </row>
    <row r="9" spans="1:8" x14ac:dyDescent="0.15">
      <c r="A9" s="154" t="s">
        <v>559</v>
      </c>
      <c r="B9" s="159"/>
      <c r="C9" s="160"/>
      <c r="D9" s="161">
        <v>21523</v>
      </c>
      <c r="E9" s="162"/>
      <c r="F9" s="163">
        <v>51849</v>
      </c>
      <c r="G9" s="164"/>
      <c r="H9" s="165"/>
    </row>
    <row r="10" spans="1:8" x14ac:dyDescent="0.15">
      <c r="A10" s="166"/>
      <c r="B10" s="167"/>
      <c r="C10" s="168"/>
      <c r="D10" s="169">
        <v>12702</v>
      </c>
      <c r="E10" s="170"/>
      <c r="F10" s="171">
        <v>26326</v>
      </c>
      <c r="G10" s="172"/>
      <c r="H10" s="173"/>
    </row>
    <row r="11" spans="1:8" x14ac:dyDescent="0.15">
      <c r="A11" s="154" t="s">
        <v>560</v>
      </c>
      <c r="B11" s="159"/>
      <c r="C11" s="160"/>
      <c r="D11" s="161">
        <v>19219</v>
      </c>
      <c r="E11" s="162"/>
      <c r="F11" s="163">
        <v>52191</v>
      </c>
      <c r="G11" s="164"/>
      <c r="H11" s="165"/>
    </row>
    <row r="12" spans="1:8" x14ac:dyDescent="0.15">
      <c r="A12" s="166"/>
      <c r="B12" s="167"/>
      <c r="C12" s="174"/>
      <c r="D12" s="169">
        <v>12580</v>
      </c>
      <c r="E12" s="170"/>
      <c r="F12" s="171">
        <v>26807</v>
      </c>
      <c r="G12" s="172"/>
      <c r="H12" s="173"/>
    </row>
    <row r="13" spans="1:8" x14ac:dyDescent="0.15">
      <c r="A13" s="154"/>
      <c r="B13" s="159"/>
      <c r="C13" s="175"/>
      <c r="D13" s="176">
        <v>25316</v>
      </c>
      <c r="E13" s="177"/>
      <c r="F13" s="178">
        <v>47701</v>
      </c>
      <c r="G13" s="179"/>
      <c r="H13" s="165"/>
    </row>
    <row r="14" spans="1:8" x14ac:dyDescent="0.15">
      <c r="A14" s="166"/>
      <c r="B14" s="167"/>
      <c r="C14" s="168"/>
      <c r="D14" s="169">
        <v>15191</v>
      </c>
      <c r="E14" s="170"/>
      <c r="F14" s="171">
        <v>25203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7.0000000000000007E-2</v>
      </c>
      <c r="C19" s="180">
        <f>ROUND(VALUE(SUBSTITUTE(実質収支比率等に係る経年分析!G$48,"▲","-")),2)</f>
        <v>7.0000000000000007E-2</v>
      </c>
      <c r="D19" s="180">
        <f>ROUND(VALUE(SUBSTITUTE(実質収支比率等に係る経年分析!H$48,"▲","-")),2)</f>
        <v>1.32</v>
      </c>
      <c r="E19" s="180">
        <f>ROUND(VALUE(SUBSTITUTE(実質収支比率等に係る経年分析!I$48,"▲","-")),2)</f>
        <v>2.4300000000000002</v>
      </c>
      <c r="F19" s="180">
        <f>ROUND(VALUE(SUBSTITUTE(実質収支比率等に係る経年分析!J$48,"▲","-")),2)</f>
        <v>0.71</v>
      </c>
    </row>
    <row r="20" spans="1:11" x14ac:dyDescent="0.15">
      <c r="A20" s="180" t="s">
        <v>55</v>
      </c>
      <c r="B20" s="180">
        <f>ROUND(VALUE(SUBSTITUTE(実質収支比率等に係る経年分析!F$47,"▲","-")),2)</f>
        <v>11.04</v>
      </c>
      <c r="C20" s="180">
        <f>ROUND(VALUE(SUBSTITUTE(実質収支比率等に係る経年分析!G$47,"▲","-")),2)</f>
        <v>10.67</v>
      </c>
      <c r="D20" s="180">
        <f>ROUND(VALUE(SUBSTITUTE(実質収支比率等に係る経年分析!H$47,"▲","-")),2)</f>
        <v>10.33</v>
      </c>
      <c r="E20" s="180">
        <f>ROUND(VALUE(SUBSTITUTE(実質収支比率等に係る経年分析!I$47,"▲","-")),2)</f>
        <v>10.93</v>
      </c>
      <c r="F20" s="180">
        <f>ROUND(VALUE(SUBSTITUTE(実質収支比率等に係る経年分析!J$47,"▲","-")),2)</f>
        <v>11.92</v>
      </c>
    </row>
    <row r="21" spans="1:11" x14ac:dyDescent="0.15">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-0.16</v>
      </c>
      <c r="D21" s="180">
        <f>IF(ISNUMBER(VALUE(SUBSTITUTE(実質収支比率等に係る経年分析!H$49,"▲","-"))),ROUND(VALUE(SUBSTITUTE(実質収支比率等に係る経年分析!H$49,"▲","-")),2),NA())</f>
        <v>1.5</v>
      </c>
      <c r="E21" s="180">
        <f>IF(ISNUMBER(VALUE(SUBSTITUTE(実質収支比率等に係る経年分析!I$49,"▲","-"))),ROUND(VALUE(SUBSTITUTE(実質収支比率等に係る経年分析!I$49,"▲","-")),2),NA())</f>
        <v>1.98</v>
      </c>
      <c r="F21" s="180">
        <f>IF(ISNUMBER(VALUE(SUBSTITUTE(実質収支比率等に係る経年分析!J$49,"▲","-"))),ROUND(VALUE(SUBSTITUTE(実質収支比率等に係る経年分析!J$49,"▲","-")),2),NA())</f>
        <v>-0.11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0.26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0.76</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1.84</v>
      </c>
    </row>
    <row r="34" spans="1:16" x14ac:dyDescent="0.15">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3.68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9.7200000000000006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8.3800000000000008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8.6999999999999993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8.5299999999999994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10919</v>
      </c>
      <c r="E42" s="182"/>
      <c r="F42" s="182"/>
      <c r="G42" s="182">
        <f>'実質公債費比率（分子）の構造'!L$52</f>
        <v>11086</v>
      </c>
      <c r="H42" s="182"/>
      <c r="I42" s="182"/>
      <c r="J42" s="182">
        <f>'実質公債費比率（分子）の構造'!M$52</f>
        <v>11407</v>
      </c>
      <c r="K42" s="182"/>
      <c r="L42" s="182"/>
      <c r="M42" s="182">
        <f>'実質公債費比率（分子）の構造'!N$52</f>
        <v>11535</v>
      </c>
      <c r="N42" s="182"/>
      <c r="O42" s="182"/>
      <c r="P42" s="182">
        <f>'実質公債費比率（分子）の構造'!O$52</f>
        <v>11660</v>
      </c>
    </row>
    <row r="43" spans="1:16" x14ac:dyDescent="0.15">
      <c r="A43" s="182" t="s">
        <v>64</v>
      </c>
      <c r="B43" s="182">
        <f>'実質公債費比率（分子）の構造'!K$51</f>
        <v>3</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156</v>
      </c>
      <c r="C45" s="182"/>
      <c r="D45" s="182"/>
      <c r="E45" s="182">
        <f>'実質公債費比率（分子）の構造'!L$49</f>
        <v>159</v>
      </c>
      <c r="F45" s="182"/>
      <c r="G45" s="182"/>
      <c r="H45" s="182">
        <f>'実質公債費比率（分子）の構造'!M$49</f>
        <v>103</v>
      </c>
      <c r="I45" s="182"/>
      <c r="J45" s="182"/>
      <c r="K45" s="182">
        <f>'実質公債費比率（分子）の構造'!N$49</f>
        <v>88</v>
      </c>
      <c r="L45" s="182"/>
      <c r="M45" s="182"/>
      <c r="N45" s="182">
        <f>'実質公債費比率（分子）の構造'!O$49</f>
        <v>65</v>
      </c>
      <c r="O45" s="182"/>
      <c r="P45" s="182"/>
    </row>
    <row r="46" spans="1:16" x14ac:dyDescent="0.15">
      <c r="A46" s="182" t="s">
        <v>67</v>
      </c>
      <c r="B46" s="182">
        <f>'実質公債費比率（分子）の構造'!K$48</f>
        <v>4809</v>
      </c>
      <c r="C46" s="182"/>
      <c r="D46" s="182"/>
      <c r="E46" s="182">
        <f>'実質公債費比率（分子）の構造'!L$48</f>
        <v>4835</v>
      </c>
      <c r="F46" s="182"/>
      <c r="G46" s="182"/>
      <c r="H46" s="182">
        <f>'実質公債費比率（分子）の構造'!M$48</f>
        <v>4783</v>
      </c>
      <c r="I46" s="182"/>
      <c r="J46" s="182"/>
      <c r="K46" s="182">
        <f>'実質公債費比率（分子）の構造'!N$48</f>
        <v>4814</v>
      </c>
      <c r="L46" s="182"/>
      <c r="M46" s="182"/>
      <c r="N46" s="182">
        <f>'実質公債費比率（分子）の構造'!O$48</f>
        <v>4883</v>
      </c>
      <c r="O46" s="182"/>
      <c r="P46" s="182"/>
    </row>
    <row r="47" spans="1:16" x14ac:dyDescent="0.15">
      <c r="A47" s="182" t="s">
        <v>68</v>
      </c>
      <c r="B47" s="182">
        <f>'実質公債費比率（分子）の構造'!K$47</f>
        <v>6</v>
      </c>
      <c r="C47" s="182"/>
      <c r="D47" s="182"/>
      <c r="E47" s="182">
        <f>'実質公債費比率（分子）の構造'!L$47</f>
        <v>5</v>
      </c>
      <c r="F47" s="182"/>
      <c r="G47" s="182"/>
      <c r="H47" s="182">
        <f>'実質公債費比率（分子）の構造'!M$47</f>
        <v>2</v>
      </c>
      <c r="I47" s="182"/>
      <c r="J47" s="182"/>
      <c r="K47" s="182">
        <f>'実質公債費比率（分子）の構造'!N$47</f>
        <v>1</v>
      </c>
      <c r="L47" s="182"/>
      <c r="M47" s="182"/>
      <c r="N47" s="182" t="str">
        <f>'実質公債費比率（分子）の構造'!O$47</f>
        <v>-</v>
      </c>
      <c r="O47" s="182"/>
      <c r="P47" s="182"/>
    </row>
    <row r="48" spans="1:16" x14ac:dyDescent="0.15">
      <c r="A48" s="182" t="s">
        <v>69</v>
      </c>
      <c r="B48" s="182">
        <f>'実質公債費比率（分子）の構造'!K$46</f>
        <v>12</v>
      </c>
      <c r="C48" s="182"/>
      <c r="D48" s="182"/>
      <c r="E48" s="182">
        <f>'実質公債費比率（分子）の構造'!L$46</f>
        <v>25</v>
      </c>
      <c r="F48" s="182"/>
      <c r="G48" s="182"/>
      <c r="H48" s="182">
        <f>'実質公債費比率（分子）の構造'!M$46</f>
        <v>19</v>
      </c>
      <c r="I48" s="182"/>
      <c r="J48" s="182"/>
      <c r="K48" s="182">
        <f>'実質公債費比率（分子）の構造'!N$46</f>
        <v>8</v>
      </c>
      <c r="L48" s="182"/>
      <c r="M48" s="182"/>
      <c r="N48" s="182" t="str">
        <f>'実質公債費比率（分子）の構造'!O$46</f>
        <v>-</v>
      </c>
      <c r="O48" s="182"/>
      <c r="P48" s="182"/>
    </row>
    <row r="49" spans="1:16" x14ac:dyDescent="0.15">
      <c r="A49" s="182" t="s">
        <v>70</v>
      </c>
      <c r="B49" s="182">
        <f>'実質公債費比率（分子）の構造'!K$45</f>
        <v>8938</v>
      </c>
      <c r="C49" s="182"/>
      <c r="D49" s="182"/>
      <c r="E49" s="182">
        <f>'実質公債費比率（分子）の構造'!L$45</f>
        <v>9041</v>
      </c>
      <c r="F49" s="182"/>
      <c r="G49" s="182"/>
      <c r="H49" s="182">
        <f>'実質公債費比率（分子）の構造'!M$45</f>
        <v>8740</v>
      </c>
      <c r="I49" s="182"/>
      <c r="J49" s="182"/>
      <c r="K49" s="182">
        <f>'実質公債費比率（分子）の構造'!N$45</f>
        <v>8679</v>
      </c>
      <c r="L49" s="182"/>
      <c r="M49" s="182"/>
      <c r="N49" s="182">
        <f>'実質公債費比率（分子）の構造'!O$45</f>
        <v>8534</v>
      </c>
      <c r="O49" s="182"/>
      <c r="P49" s="182"/>
    </row>
    <row r="50" spans="1:16" x14ac:dyDescent="0.15">
      <c r="A50" s="182" t="s">
        <v>71</v>
      </c>
      <c r="B50" s="182" t="e">
        <f>NA()</f>
        <v>#N/A</v>
      </c>
      <c r="C50" s="182">
        <f>IF(ISNUMBER('実質公債費比率（分子）の構造'!K$53),'実質公債費比率（分子）の構造'!K$53,NA())</f>
        <v>3005</v>
      </c>
      <c r="D50" s="182" t="e">
        <f>NA()</f>
        <v>#N/A</v>
      </c>
      <c r="E50" s="182" t="e">
        <f>NA()</f>
        <v>#N/A</v>
      </c>
      <c r="F50" s="182">
        <f>IF(ISNUMBER('実質公債費比率（分子）の構造'!L$53),'実質公債費比率（分子）の構造'!L$53,NA())</f>
        <v>2980</v>
      </c>
      <c r="G50" s="182" t="e">
        <f>NA()</f>
        <v>#N/A</v>
      </c>
      <c r="H50" s="182" t="e">
        <f>NA()</f>
        <v>#N/A</v>
      </c>
      <c r="I50" s="182">
        <f>IF(ISNUMBER('実質公債費比率（分子）の構造'!M$53),'実質公債費比率（分子）の構造'!M$53,NA())</f>
        <v>2240</v>
      </c>
      <c r="J50" s="182" t="e">
        <f>NA()</f>
        <v>#N/A</v>
      </c>
      <c r="K50" s="182" t="e">
        <f>NA()</f>
        <v>#N/A</v>
      </c>
      <c r="L50" s="182">
        <f>IF(ISNUMBER('実質公債費比率（分子）の構造'!N$53),'実質公債費比率（分子）の構造'!N$53,NA())</f>
        <v>2055</v>
      </c>
      <c r="M50" s="182" t="e">
        <f>NA()</f>
        <v>#N/A</v>
      </c>
      <c r="N50" s="182" t="e">
        <f>NA()</f>
        <v>#N/A</v>
      </c>
      <c r="O50" s="182">
        <f>IF(ISNUMBER('実質公債費比率（分子）の構造'!O$53),'実質公債費比率（分子）の構造'!O$53,NA())</f>
        <v>1822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115279</v>
      </c>
      <c r="E56" s="181"/>
      <c r="F56" s="181"/>
      <c r="G56" s="181">
        <f>'将来負担比率（分子）の構造'!J$52</f>
        <v>115936</v>
      </c>
      <c r="H56" s="181"/>
      <c r="I56" s="181"/>
      <c r="J56" s="181">
        <f>'将来負担比率（分子）の構造'!K$52</f>
        <v>117056</v>
      </c>
      <c r="K56" s="181"/>
      <c r="L56" s="181"/>
      <c r="M56" s="181">
        <f>'将来負担比率（分子）の構造'!L$52</f>
        <v>116227</v>
      </c>
      <c r="N56" s="181"/>
      <c r="O56" s="181"/>
      <c r="P56" s="181">
        <f>'将来負担比率（分子）の構造'!M$52</f>
        <v>113233</v>
      </c>
    </row>
    <row r="57" spans="1:16" x14ac:dyDescent="0.15">
      <c r="A57" s="181" t="s">
        <v>42</v>
      </c>
      <c r="B57" s="181"/>
      <c r="C57" s="181"/>
      <c r="D57" s="181">
        <f>'将来負担比率（分子）の構造'!I$51</f>
        <v>39860</v>
      </c>
      <c r="E57" s="181"/>
      <c r="F57" s="181"/>
      <c r="G57" s="181">
        <f>'将来負担比率（分子）の構造'!J$51</f>
        <v>42417</v>
      </c>
      <c r="H57" s="181"/>
      <c r="I57" s="181"/>
      <c r="J57" s="181">
        <f>'将来負担比率（分子）の構造'!K$51</f>
        <v>44042</v>
      </c>
      <c r="K57" s="181"/>
      <c r="L57" s="181"/>
      <c r="M57" s="181">
        <f>'将来負担比率（分子）の構造'!L$51</f>
        <v>42975</v>
      </c>
      <c r="N57" s="181"/>
      <c r="O57" s="181"/>
      <c r="P57" s="181">
        <f>'将来負担比率（分子）の構造'!M$51</f>
        <v>42772</v>
      </c>
    </row>
    <row r="58" spans="1:16" x14ac:dyDescent="0.15">
      <c r="A58" s="181" t="s">
        <v>41</v>
      </c>
      <c r="B58" s="181"/>
      <c r="C58" s="181"/>
      <c r="D58" s="181">
        <f>'将来負担比率（分子）の構造'!I$50</f>
        <v>8557</v>
      </c>
      <c r="E58" s="181"/>
      <c r="F58" s="181"/>
      <c r="G58" s="181">
        <f>'将来負担比率（分子）の構造'!J$50</f>
        <v>8232</v>
      </c>
      <c r="H58" s="181"/>
      <c r="I58" s="181"/>
      <c r="J58" s="181">
        <f>'将来負担比率（分子）の構造'!K$50</f>
        <v>8411</v>
      </c>
      <c r="K58" s="181"/>
      <c r="L58" s="181"/>
      <c r="M58" s="181">
        <f>'将来負担比率（分子）の構造'!L$50</f>
        <v>8731</v>
      </c>
      <c r="N58" s="181"/>
      <c r="O58" s="181"/>
      <c r="P58" s="181">
        <f>'将来負担比率（分子）の構造'!M$50</f>
        <v>9877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10204</v>
      </c>
      <c r="C62" s="181"/>
      <c r="D62" s="181"/>
      <c r="E62" s="181">
        <f>'将来負担比率（分子）の構造'!J$45</f>
        <v>10745</v>
      </c>
      <c r="F62" s="181"/>
      <c r="G62" s="181"/>
      <c r="H62" s="181">
        <f>'将来負担比率（分子）の構造'!K$45</f>
        <v>10684</v>
      </c>
      <c r="I62" s="181"/>
      <c r="J62" s="181"/>
      <c r="K62" s="181">
        <f>'将来負担比率（分子）の構造'!L$45</f>
        <v>10826</v>
      </c>
      <c r="L62" s="181"/>
      <c r="M62" s="181"/>
      <c r="N62" s="181">
        <f>'将来負担比率（分子）の構造'!M$45</f>
        <v>11815</v>
      </c>
      <c r="O62" s="181"/>
      <c r="P62" s="181"/>
    </row>
    <row r="63" spans="1:16" x14ac:dyDescent="0.15">
      <c r="A63" s="181" t="s">
        <v>34</v>
      </c>
      <c r="B63" s="181">
        <f>'将来負担比率（分子）の構造'!I$44</f>
        <v>1140</v>
      </c>
      <c r="C63" s="181"/>
      <c r="D63" s="181"/>
      <c r="E63" s="181">
        <f>'将来負担比率（分子）の構造'!J$44</f>
        <v>1024</v>
      </c>
      <c r="F63" s="181"/>
      <c r="G63" s="181"/>
      <c r="H63" s="181">
        <f>'将来負担比率（分子）の構造'!K$44</f>
        <v>974</v>
      </c>
      <c r="I63" s="181"/>
      <c r="J63" s="181"/>
      <c r="K63" s="181">
        <f>'将来負担比率（分子）の構造'!L$44</f>
        <v>876</v>
      </c>
      <c r="L63" s="181"/>
      <c r="M63" s="181"/>
      <c r="N63" s="181">
        <f>'将来負担比率（分子）の構造'!M$44</f>
        <v>898</v>
      </c>
      <c r="O63" s="181"/>
      <c r="P63" s="181"/>
    </row>
    <row r="64" spans="1:16" x14ac:dyDescent="0.15">
      <c r="A64" s="181" t="s">
        <v>33</v>
      </c>
      <c r="B64" s="181">
        <f>'将来負担比率（分子）の構造'!I$43</f>
        <v>76364</v>
      </c>
      <c r="C64" s="181"/>
      <c r="D64" s="181"/>
      <c r="E64" s="181">
        <f>'将来負担比率（分子）の構造'!J$43</f>
        <v>74012</v>
      </c>
      <c r="F64" s="181"/>
      <c r="G64" s="181"/>
      <c r="H64" s="181">
        <f>'将来負担比率（分子）の構造'!K$43</f>
        <v>68061</v>
      </c>
      <c r="I64" s="181"/>
      <c r="J64" s="181"/>
      <c r="K64" s="181">
        <f>'将来負担比率（分子）の構造'!L$43</f>
        <v>63874</v>
      </c>
      <c r="L64" s="181"/>
      <c r="M64" s="181"/>
      <c r="N64" s="181">
        <f>'将来負担比率（分子）の構造'!M$43</f>
        <v>59216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94597</v>
      </c>
      <c r="C66" s="181"/>
      <c r="D66" s="181"/>
      <c r="E66" s="181">
        <f>'将来負担比率（分子）の構造'!J$41</f>
        <v>94940</v>
      </c>
      <c r="F66" s="181"/>
      <c r="G66" s="181"/>
      <c r="H66" s="181">
        <f>'将来負担比率（分子）の構造'!K$41</f>
        <v>97576</v>
      </c>
      <c r="I66" s="181"/>
      <c r="J66" s="181"/>
      <c r="K66" s="181">
        <f>'将来負担比率（分子）の構造'!L$41</f>
        <v>97237</v>
      </c>
      <c r="L66" s="181"/>
      <c r="M66" s="181"/>
      <c r="N66" s="181">
        <f>'将来負担比率（分子）の構造'!M$41</f>
        <v>95645</v>
      </c>
      <c r="O66" s="181"/>
      <c r="P66" s="181"/>
    </row>
    <row r="67" spans="1:16" x14ac:dyDescent="0.15">
      <c r="A67" s="181" t="s">
        <v>75</v>
      </c>
      <c r="B67" s="181" t="e">
        <f>NA()</f>
        <v>#N/A</v>
      </c>
      <c r="C67" s="181">
        <f>IF(ISNUMBER('将来負担比率（分子）の構造'!I$53), IF('将来負担比率（分子）の構造'!I$53 &lt; 0, 0, '将来負担比率（分子）の構造'!I$53), NA())</f>
        <v>18611</v>
      </c>
      <c r="D67" s="181" t="e">
        <f>NA()</f>
        <v>#N/A</v>
      </c>
      <c r="E67" s="181" t="e">
        <f>NA()</f>
        <v>#N/A</v>
      </c>
      <c r="F67" s="181">
        <f>IF(ISNUMBER('将来負担比率（分子）の構造'!J$53), IF('将来負担比率（分子）の構造'!J$53 &lt; 0, 0, '将来負担比率（分子）の構造'!J$53), NA())</f>
        <v>14138</v>
      </c>
      <c r="G67" s="181" t="e">
        <f>NA()</f>
        <v>#N/A</v>
      </c>
      <c r="H67" s="181" t="e">
        <f>NA()</f>
        <v>#N/A</v>
      </c>
      <c r="I67" s="181">
        <f>IF(ISNUMBER('将来負担比率（分子）の構造'!K$53), IF('将来負担比率（分子）の構造'!K$53 &lt; 0, 0, '将来負担比率（分子）の構造'!K$53), NA())</f>
        <v>7786</v>
      </c>
      <c r="J67" s="181" t="e">
        <f>NA()</f>
        <v>#N/A</v>
      </c>
      <c r="K67" s="181" t="e">
        <f>NA()</f>
        <v>#N/A</v>
      </c>
      <c r="L67" s="181">
        <f>IF(ISNUMBER('将来負担比率（分子）の構造'!L$53), IF('将来負担比率（分子）の構造'!L$53 &lt; 0, 0, '将来負担比率（分子）の構造'!L$53), NA())</f>
        <v>4881</v>
      </c>
      <c r="M67" s="181" t="e">
        <f>NA()</f>
        <v>#N/A</v>
      </c>
      <c r="N67" s="181" t="e">
        <f>NA()</f>
        <v>#N/A</v>
      </c>
      <c r="O67" s="181">
        <f>IF(ISNUMBER('将来負担比率（分子）の構造'!M$53), IF('将来負担比率（分子）の構造'!M$53 &lt; 0, 0, '将来負担比率（分子）の構造'!M$53), NA())</f>
        <v>1692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5840</v>
      </c>
      <c r="C72" s="185">
        <f>基金残高に係る経年分析!G55</f>
        <v>6236</v>
      </c>
      <c r="D72" s="185">
        <f>基金残高に係る経年分析!H55</f>
        <v>6976</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2493</v>
      </c>
      <c r="C74" s="185">
        <f>基金残高に係る経年分析!G57</f>
        <v>2414</v>
      </c>
      <c r="D74" s="185">
        <f>基金残高に係る経年分析!H57</f>
        <v>2818</v>
      </c>
    </row>
  </sheetData>
  <sheetProtection algorithmName="SHA-512" hashValue="/ANzAiqgIYqYZPzygf6QpLLbR31iHwLoSSRrkbSwcYHD1dCCJCqw/XSonqO66BhAAEE/b2b3l7KP7CZhnqN5mQ==" saltValue="FaJT5riRWxWDU7C/nYyi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39295806</v>
      </c>
      <c r="S5" s="675"/>
      <c r="T5" s="675"/>
      <c r="U5" s="675"/>
      <c r="V5" s="675"/>
      <c r="W5" s="675"/>
      <c r="X5" s="675"/>
      <c r="Y5" s="676"/>
      <c r="Z5" s="677">
        <v>29.1</v>
      </c>
      <c r="AA5" s="677"/>
      <c r="AB5" s="677"/>
      <c r="AC5" s="677"/>
      <c r="AD5" s="678">
        <v>35881183</v>
      </c>
      <c r="AE5" s="678"/>
      <c r="AF5" s="678"/>
      <c r="AG5" s="678"/>
      <c r="AH5" s="678"/>
      <c r="AI5" s="678"/>
      <c r="AJ5" s="678"/>
      <c r="AK5" s="678"/>
      <c r="AL5" s="679">
        <v>65</v>
      </c>
      <c r="AM5" s="680"/>
      <c r="AN5" s="680"/>
      <c r="AO5" s="681"/>
      <c r="AP5" s="671" t="s">
        <v>229</v>
      </c>
      <c r="AQ5" s="672"/>
      <c r="AR5" s="672"/>
      <c r="AS5" s="672"/>
      <c r="AT5" s="672"/>
      <c r="AU5" s="672"/>
      <c r="AV5" s="672"/>
      <c r="AW5" s="672"/>
      <c r="AX5" s="672"/>
      <c r="AY5" s="672"/>
      <c r="AZ5" s="672"/>
      <c r="BA5" s="672"/>
      <c r="BB5" s="672"/>
      <c r="BC5" s="672"/>
      <c r="BD5" s="672"/>
      <c r="BE5" s="672"/>
      <c r="BF5" s="673"/>
      <c r="BG5" s="685">
        <v>35879412</v>
      </c>
      <c r="BH5" s="686"/>
      <c r="BI5" s="686"/>
      <c r="BJ5" s="686"/>
      <c r="BK5" s="686"/>
      <c r="BL5" s="686"/>
      <c r="BM5" s="686"/>
      <c r="BN5" s="687"/>
      <c r="BO5" s="688">
        <v>91.3</v>
      </c>
      <c r="BP5" s="688"/>
      <c r="BQ5" s="688"/>
      <c r="BR5" s="688"/>
      <c r="BS5" s="689">
        <v>542036</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448493</v>
      </c>
      <c r="S6" s="686"/>
      <c r="T6" s="686"/>
      <c r="U6" s="686"/>
      <c r="V6" s="686"/>
      <c r="W6" s="686"/>
      <c r="X6" s="686"/>
      <c r="Y6" s="687"/>
      <c r="Z6" s="688">
        <v>0.3</v>
      </c>
      <c r="AA6" s="688"/>
      <c r="AB6" s="688"/>
      <c r="AC6" s="688"/>
      <c r="AD6" s="689">
        <v>448493</v>
      </c>
      <c r="AE6" s="689"/>
      <c r="AF6" s="689"/>
      <c r="AG6" s="689"/>
      <c r="AH6" s="689"/>
      <c r="AI6" s="689"/>
      <c r="AJ6" s="689"/>
      <c r="AK6" s="689"/>
      <c r="AL6" s="690">
        <v>0.8</v>
      </c>
      <c r="AM6" s="691"/>
      <c r="AN6" s="691"/>
      <c r="AO6" s="692"/>
      <c r="AP6" s="682" t="s">
        <v>234</v>
      </c>
      <c r="AQ6" s="683"/>
      <c r="AR6" s="683"/>
      <c r="AS6" s="683"/>
      <c r="AT6" s="683"/>
      <c r="AU6" s="683"/>
      <c r="AV6" s="683"/>
      <c r="AW6" s="683"/>
      <c r="AX6" s="683"/>
      <c r="AY6" s="683"/>
      <c r="AZ6" s="683"/>
      <c r="BA6" s="683"/>
      <c r="BB6" s="683"/>
      <c r="BC6" s="683"/>
      <c r="BD6" s="683"/>
      <c r="BE6" s="683"/>
      <c r="BF6" s="684"/>
      <c r="BG6" s="685">
        <v>35879412</v>
      </c>
      <c r="BH6" s="686"/>
      <c r="BI6" s="686"/>
      <c r="BJ6" s="686"/>
      <c r="BK6" s="686"/>
      <c r="BL6" s="686"/>
      <c r="BM6" s="686"/>
      <c r="BN6" s="687"/>
      <c r="BO6" s="688">
        <v>91.3</v>
      </c>
      <c r="BP6" s="688"/>
      <c r="BQ6" s="688"/>
      <c r="BR6" s="688"/>
      <c r="BS6" s="689">
        <v>542036</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492470</v>
      </c>
      <c r="CS6" s="686"/>
      <c r="CT6" s="686"/>
      <c r="CU6" s="686"/>
      <c r="CV6" s="686"/>
      <c r="CW6" s="686"/>
      <c r="CX6" s="686"/>
      <c r="CY6" s="687"/>
      <c r="CZ6" s="679">
        <v>0.4</v>
      </c>
      <c r="DA6" s="680"/>
      <c r="DB6" s="680"/>
      <c r="DC6" s="699"/>
      <c r="DD6" s="694" t="s">
        <v>138</v>
      </c>
      <c r="DE6" s="686"/>
      <c r="DF6" s="686"/>
      <c r="DG6" s="686"/>
      <c r="DH6" s="686"/>
      <c r="DI6" s="686"/>
      <c r="DJ6" s="686"/>
      <c r="DK6" s="686"/>
      <c r="DL6" s="686"/>
      <c r="DM6" s="686"/>
      <c r="DN6" s="686"/>
      <c r="DO6" s="686"/>
      <c r="DP6" s="687"/>
      <c r="DQ6" s="694">
        <v>492269</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50046</v>
      </c>
      <c r="S7" s="686"/>
      <c r="T7" s="686"/>
      <c r="U7" s="686"/>
      <c r="V7" s="686"/>
      <c r="W7" s="686"/>
      <c r="X7" s="686"/>
      <c r="Y7" s="687"/>
      <c r="Z7" s="688">
        <v>0</v>
      </c>
      <c r="AA7" s="688"/>
      <c r="AB7" s="688"/>
      <c r="AC7" s="688"/>
      <c r="AD7" s="689">
        <v>50046</v>
      </c>
      <c r="AE7" s="689"/>
      <c r="AF7" s="689"/>
      <c r="AG7" s="689"/>
      <c r="AH7" s="689"/>
      <c r="AI7" s="689"/>
      <c r="AJ7" s="689"/>
      <c r="AK7" s="689"/>
      <c r="AL7" s="690">
        <v>0.1</v>
      </c>
      <c r="AM7" s="691"/>
      <c r="AN7" s="691"/>
      <c r="AO7" s="692"/>
      <c r="AP7" s="682" t="s">
        <v>237</v>
      </c>
      <c r="AQ7" s="683"/>
      <c r="AR7" s="683"/>
      <c r="AS7" s="683"/>
      <c r="AT7" s="683"/>
      <c r="AU7" s="683"/>
      <c r="AV7" s="683"/>
      <c r="AW7" s="683"/>
      <c r="AX7" s="683"/>
      <c r="AY7" s="683"/>
      <c r="AZ7" s="683"/>
      <c r="BA7" s="683"/>
      <c r="BB7" s="683"/>
      <c r="BC7" s="683"/>
      <c r="BD7" s="683"/>
      <c r="BE7" s="683"/>
      <c r="BF7" s="684"/>
      <c r="BG7" s="685">
        <v>17259085</v>
      </c>
      <c r="BH7" s="686"/>
      <c r="BI7" s="686"/>
      <c r="BJ7" s="686"/>
      <c r="BK7" s="686"/>
      <c r="BL7" s="686"/>
      <c r="BM7" s="686"/>
      <c r="BN7" s="687"/>
      <c r="BO7" s="688">
        <v>43.9</v>
      </c>
      <c r="BP7" s="688"/>
      <c r="BQ7" s="688"/>
      <c r="BR7" s="688"/>
      <c r="BS7" s="689">
        <v>542036</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35089603</v>
      </c>
      <c r="CS7" s="686"/>
      <c r="CT7" s="686"/>
      <c r="CU7" s="686"/>
      <c r="CV7" s="686"/>
      <c r="CW7" s="686"/>
      <c r="CX7" s="686"/>
      <c r="CY7" s="687"/>
      <c r="CZ7" s="688">
        <v>26.1</v>
      </c>
      <c r="DA7" s="688"/>
      <c r="DB7" s="688"/>
      <c r="DC7" s="688"/>
      <c r="DD7" s="694">
        <v>122156</v>
      </c>
      <c r="DE7" s="686"/>
      <c r="DF7" s="686"/>
      <c r="DG7" s="686"/>
      <c r="DH7" s="686"/>
      <c r="DI7" s="686"/>
      <c r="DJ7" s="686"/>
      <c r="DK7" s="686"/>
      <c r="DL7" s="686"/>
      <c r="DM7" s="686"/>
      <c r="DN7" s="686"/>
      <c r="DO7" s="686"/>
      <c r="DP7" s="687"/>
      <c r="DQ7" s="694">
        <v>6712478</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212041</v>
      </c>
      <c r="S8" s="686"/>
      <c r="T8" s="686"/>
      <c r="U8" s="686"/>
      <c r="V8" s="686"/>
      <c r="W8" s="686"/>
      <c r="X8" s="686"/>
      <c r="Y8" s="687"/>
      <c r="Z8" s="688">
        <v>0.2</v>
      </c>
      <c r="AA8" s="688"/>
      <c r="AB8" s="688"/>
      <c r="AC8" s="688"/>
      <c r="AD8" s="689">
        <v>212041</v>
      </c>
      <c r="AE8" s="689"/>
      <c r="AF8" s="689"/>
      <c r="AG8" s="689"/>
      <c r="AH8" s="689"/>
      <c r="AI8" s="689"/>
      <c r="AJ8" s="689"/>
      <c r="AK8" s="689"/>
      <c r="AL8" s="690">
        <v>0.4</v>
      </c>
      <c r="AM8" s="691"/>
      <c r="AN8" s="691"/>
      <c r="AO8" s="692"/>
      <c r="AP8" s="682" t="s">
        <v>240</v>
      </c>
      <c r="AQ8" s="683"/>
      <c r="AR8" s="683"/>
      <c r="AS8" s="683"/>
      <c r="AT8" s="683"/>
      <c r="AU8" s="683"/>
      <c r="AV8" s="683"/>
      <c r="AW8" s="683"/>
      <c r="AX8" s="683"/>
      <c r="AY8" s="683"/>
      <c r="AZ8" s="683"/>
      <c r="BA8" s="683"/>
      <c r="BB8" s="683"/>
      <c r="BC8" s="683"/>
      <c r="BD8" s="683"/>
      <c r="BE8" s="683"/>
      <c r="BF8" s="684"/>
      <c r="BG8" s="685">
        <v>432857</v>
      </c>
      <c r="BH8" s="686"/>
      <c r="BI8" s="686"/>
      <c r="BJ8" s="686"/>
      <c r="BK8" s="686"/>
      <c r="BL8" s="686"/>
      <c r="BM8" s="686"/>
      <c r="BN8" s="687"/>
      <c r="BO8" s="688">
        <v>1.1000000000000001</v>
      </c>
      <c r="BP8" s="688"/>
      <c r="BQ8" s="688"/>
      <c r="BR8" s="688"/>
      <c r="BS8" s="694" t="s">
        <v>182</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55989163</v>
      </c>
      <c r="CS8" s="686"/>
      <c r="CT8" s="686"/>
      <c r="CU8" s="686"/>
      <c r="CV8" s="686"/>
      <c r="CW8" s="686"/>
      <c r="CX8" s="686"/>
      <c r="CY8" s="687"/>
      <c r="CZ8" s="688">
        <v>41.7</v>
      </c>
      <c r="DA8" s="688"/>
      <c r="DB8" s="688"/>
      <c r="DC8" s="688"/>
      <c r="DD8" s="694">
        <v>540242</v>
      </c>
      <c r="DE8" s="686"/>
      <c r="DF8" s="686"/>
      <c r="DG8" s="686"/>
      <c r="DH8" s="686"/>
      <c r="DI8" s="686"/>
      <c r="DJ8" s="686"/>
      <c r="DK8" s="686"/>
      <c r="DL8" s="686"/>
      <c r="DM8" s="686"/>
      <c r="DN8" s="686"/>
      <c r="DO8" s="686"/>
      <c r="DP8" s="687"/>
      <c r="DQ8" s="694">
        <v>25313882</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240114</v>
      </c>
      <c r="S9" s="686"/>
      <c r="T9" s="686"/>
      <c r="U9" s="686"/>
      <c r="V9" s="686"/>
      <c r="W9" s="686"/>
      <c r="X9" s="686"/>
      <c r="Y9" s="687"/>
      <c r="Z9" s="688">
        <v>0.2</v>
      </c>
      <c r="AA9" s="688"/>
      <c r="AB9" s="688"/>
      <c r="AC9" s="688"/>
      <c r="AD9" s="689">
        <v>240114</v>
      </c>
      <c r="AE9" s="689"/>
      <c r="AF9" s="689"/>
      <c r="AG9" s="689"/>
      <c r="AH9" s="689"/>
      <c r="AI9" s="689"/>
      <c r="AJ9" s="689"/>
      <c r="AK9" s="689"/>
      <c r="AL9" s="690">
        <v>0.4</v>
      </c>
      <c r="AM9" s="691"/>
      <c r="AN9" s="691"/>
      <c r="AO9" s="692"/>
      <c r="AP9" s="682" t="s">
        <v>243</v>
      </c>
      <c r="AQ9" s="683"/>
      <c r="AR9" s="683"/>
      <c r="AS9" s="683"/>
      <c r="AT9" s="683"/>
      <c r="AU9" s="683"/>
      <c r="AV9" s="683"/>
      <c r="AW9" s="683"/>
      <c r="AX9" s="683"/>
      <c r="AY9" s="683"/>
      <c r="AZ9" s="683"/>
      <c r="BA9" s="683"/>
      <c r="BB9" s="683"/>
      <c r="BC9" s="683"/>
      <c r="BD9" s="683"/>
      <c r="BE9" s="683"/>
      <c r="BF9" s="684"/>
      <c r="BG9" s="685">
        <v>14191013</v>
      </c>
      <c r="BH9" s="686"/>
      <c r="BI9" s="686"/>
      <c r="BJ9" s="686"/>
      <c r="BK9" s="686"/>
      <c r="BL9" s="686"/>
      <c r="BM9" s="686"/>
      <c r="BN9" s="687"/>
      <c r="BO9" s="688">
        <v>36.1</v>
      </c>
      <c r="BP9" s="688"/>
      <c r="BQ9" s="688"/>
      <c r="BR9" s="688"/>
      <c r="BS9" s="694" t="s">
        <v>138</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10485101</v>
      </c>
      <c r="CS9" s="686"/>
      <c r="CT9" s="686"/>
      <c r="CU9" s="686"/>
      <c r="CV9" s="686"/>
      <c r="CW9" s="686"/>
      <c r="CX9" s="686"/>
      <c r="CY9" s="687"/>
      <c r="CZ9" s="688">
        <v>7.8</v>
      </c>
      <c r="DA9" s="688"/>
      <c r="DB9" s="688"/>
      <c r="DC9" s="688"/>
      <c r="DD9" s="694">
        <v>335750</v>
      </c>
      <c r="DE9" s="686"/>
      <c r="DF9" s="686"/>
      <c r="DG9" s="686"/>
      <c r="DH9" s="686"/>
      <c r="DI9" s="686"/>
      <c r="DJ9" s="686"/>
      <c r="DK9" s="686"/>
      <c r="DL9" s="686"/>
      <c r="DM9" s="686"/>
      <c r="DN9" s="686"/>
      <c r="DO9" s="686"/>
      <c r="DP9" s="687"/>
      <c r="DQ9" s="694">
        <v>8579449</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182</v>
      </c>
      <c r="AA10" s="688"/>
      <c r="AB10" s="688"/>
      <c r="AC10" s="688"/>
      <c r="AD10" s="689" t="s">
        <v>182</v>
      </c>
      <c r="AE10" s="689"/>
      <c r="AF10" s="689"/>
      <c r="AG10" s="689"/>
      <c r="AH10" s="689"/>
      <c r="AI10" s="689"/>
      <c r="AJ10" s="689"/>
      <c r="AK10" s="689"/>
      <c r="AL10" s="690" t="s">
        <v>246</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738089</v>
      </c>
      <c r="BH10" s="686"/>
      <c r="BI10" s="686"/>
      <c r="BJ10" s="686"/>
      <c r="BK10" s="686"/>
      <c r="BL10" s="686"/>
      <c r="BM10" s="686"/>
      <c r="BN10" s="687"/>
      <c r="BO10" s="688">
        <v>1.9</v>
      </c>
      <c r="BP10" s="688"/>
      <c r="BQ10" s="688"/>
      <c r="BR10" s="688"/>
      <c r="BS10" s="694" t="s">
        <v>138</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184888</v>
      </c>
      <c r="CS10" s="686"/>
      <c r="CT10" s="686"/>
      <c r="CU10" s="686"/>
      <c r="CV10" s="686"/>
      <c r="CW10" s="686"/>
      <c r="CX10" s="686"/>
      <c r="CY10" s="687"/>
      <c r="CZ10" s="688">
        <v>0.1</v>
      </c>
      <c r="DA10" s="688"/>
      <c r="DB10" s="688"/>
      <c r="DC10" s="688"/>
      <c r="DD10" s="694">
        <v>5431</v>
      </c>
      <c r="DE10" s="686"/>
      <c r="DF10" s="686"/>
      <c r="DG10" s="686"/>
      <c r="DH10" s="686"/>
      <c r="DI10" s="686"/>
      <c r="DJ10" s="686"/>
      <c r="DK10" s="686"/>
      <c r="DL10" s="686"/>
      <c r="DM10" s="686"/>
      <c r="DN10" s="686"/>
      <c r="DO10" s="686"/>
      <c r="DP10" s="687"/>
      <c r="DQ10" s="694">
        <v>169106</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5565264</v>
      </c>
      <c r="S11" s="686"/>
      <c r="T11" s="686"/>
      <c r="U11" s="686"/>
      <c r="V11" s="686"/>
      <c r="W11" s="686"/>
      <c r="X11" s="686"/>
      <c r="Y11" s="687"/>
      <c r="Z11" s="690">
        <v>4.0999999999999996</v>
      </c>
      <c r="AA11" s="691"/>
      <c r="AB11" s="691"/>
      <c r="AC11" s="703"/>
      <c r="AD11" s="694">
        <v>5565264</v>
      </c>
      <c r="AE11" s="686"/>
      <c r="AF11" s="686"/>
      <c r="AG11" s="686"/>
      <c r="AH11" s="686"/>
      <c r="AI11" s="686"/>
      <c r="AJ11" s="686"/>
      <c r="AK11" s="687"/>
      <c r="AL11" s="690">
        <v>10.1</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1897126</v>
      </c>
      <c r="BH11" s="686"/>
      <c r="BI11" s="686"/>
      <c r="BJ11" s="686"/>
      <c r="BK11" s="686"/>
      <c r="BL11" s="686"/>
      <c r="BM11" s="686"/>
      <c r="BN11" s="687"/>
      <c r="BO11" s="688">
        <v>4.8</v>
      </c>
      <c r="BP11" s="688"/>
      <c r="BQ11" s="688"/>
      <c r="BR11" s="688"/>
      <c r="BS11" s="694">
        <v>542036</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140969</v>
      </c>
      <c r="CS11" s="686"/>
      <c r="CT11" s="686"/>
      <c r="CU11" s="686"/>
      <c r="CV11" s="686"/>
      <c r="CW11" s="686"/>
      <c r="CX11" s="686"/>
      <c r="CY11" s="687"/>
      <c r="CZ11" s="688">
        <v>0.1</v>
      </c>
      <c r="DA11" s="688"/>
      <c r="DB11" s="688"/>
      <c r="DC11" s="688"/>
      <c r="DD11" s="694">
        <v>41962</v>
      </c>
      <c r="DE11" s="686"/>
      <c r="DF11" s="686"/>
      <c r="DG11" s="686"/>
      <c r="DH11" s="686"/>
      <c r="DI11" s="686"/>
      <c r="DJ11" s="686"/>
      <c r="DK11" s="686"/>
      <c r="DL11" s="686"/>
      <c r="DM11" s="686"/>
      <c r="DN11" s="686"/>
      <c r="DO11" s="686"/>
      <c r="DP11" s="687"/>
      <c r="DQ11" s="694">
        <v>125339</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t="s">
        <v>246</v>
      </c>
      <c r="S12" s="686"/>
      <c r="T12" s="686"/>
      <c r="U12" s="686"/>
      <c r="V12" s="686"/>
      <c r="W12" s="686"/>
      <c r="X12" s="686"/>
      <c r="Y12" s="687"/>
      <c r="Z12" s="688" t="s">
        <v>138</v>
      </c>
      <c r="AA12" s="688"/>
      <c r="AB12" s="688"/>
      <c r="AC12" s="688"/>
      <c r="AD12" s="689" t="s">
        <v>138</v>
      </c>
      <c r="AE12" s="689"/>
      <c r="AF12" s="689"/>
      <c r="AG12" s="689"/>
      <c r="AH12" s="689"/>
      <c r="AI12" s="689"/>
      <c r="AJ12" s="689"/>
      <c r="AK12" s="689"/>
      <c r="AL12" s="690" t="s">
        <v>182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16554505</v>
      </c>
      <c r="BH12" s="686"/>
      <c r="BI12" s="686"/>
      <c r="BJ12" s="686"/>
      <c r="BK12" s="686"/>
      <c r="BL12" s="686"/>
      <c r="BM12" s="686"/>
      <c r="BN12" s="687"/>
      <c r="BO12" s="688">
        <v>42.1</v>
      </c>
      <c r="BP12" s="688"/>
      <c r="BQ12" s="688"/>
      <c r="BR12" s="688"/>
      <c r="BS12" s="694" t="s">
        <v>246</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1701076</v>
      </c>
      <c r="CS12" s="686"/>
      <c r="CT12" s="686"/>
      <c r="CU12" s="686"/>
      <c r="CV12" s="686"/>
      <c r="CW12" s="686"/>
      <c r="CX12" s="686"/>
      <c r="CY12" s="687"/>
      <c r="CZ12" s="688">
        <v>1.3</v>
      </c>
      <c r="DA12" s="688"/>
      <c r="DB12" s="688"/>
      <c r="DC12" s="688"/>
      <c r="DD12" s="694" t="s">
        <v>182</v>
      </c>
      <c r="DE12" s="686"/>
      <c r="DF12" s="686"/>
      <c r="DG12" s="686"/>
      <c r="DH12" s="686"/>
      <c r="DI12" s="686"/>
      <c r="DJ12" s="686"/>
      <c r="DK12" s="686"/>
      <c r="DL12" s="686"/>
      <c r="DM12" s="686"/>
      <c r="DN12" s="686"/>
      <c r="DO12" s="686"/>
      <c r="DP12" s="687"/>
      <c r="DQ12" s="694">
        <v>1410273</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246</v>
      </c>
      <c r="S13" s="686"/>
      <c r="T13" s="686"/>
      <c r="U13" s="686"/>
      <c r="V13" s="686"/>
      <c r="W13" s="686"/>
      <c r="X13" s="686"/>
      <c r="Y13" s="687"/>
      <c r="Z13" s="688" t="s">
        <v>182</v>
      </c>
      <c r="AA13" s="688"/>
      <c r="AB13" s="688"/>
      <c r="AC13" s="688"/>
      <c r="AD13" s="689" t="s">
        <v>138</v>
      </c>
      <c r="AE13" s="689"/>
      <c r="AF13" s="689"/>
      <c r="AG13" s="689"/>
      <c r="AH13" s="689"/>
      <c r="AI13" s="689"/>
      <c r="AJ13" s="689"/>
      <c r="AK13" s="689"/>
      <c r="AL13" s="690" t="s">
        <v>246</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16276909</v>
      </c>
      <c r="BH13" s="686"/>
      <c r="BI13" s="686"/>
      <c r="BJ13" s="686"/>
      <c r="BK13" s="686"/>
      <c r="BL13" s="686"/>
      <c r="BM13" s="686"/>
      <c r="BN13" s="687"/>
      <c r="BO13" s="688">
        <v>41.4</v>
      </c>
      <c r="BP13" s="688"/>
      <c r="BQ13" s="688"/>
      <c r="BR13" s="688"/>
      <c r="BS13" s="694" t="s">
        <v>246</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8079620</v>
      </c>
      <c r="CS13" s="686"/>
      <c r="CT13" s="686"/>
      <c r="CU13" s="686"/>
      <c r="CV13" s="686"/>
      <c r="CW13" s="686"/>
      <c r="CX13" s="686"/>
      <c r="CY13" s="687"/>
      <c r="CZ13" s="688">
        <v>6</v>
      </c>
      <c r="DA13" s="688"/>
      <c r="DB13" s="688"/>
      <c r="DC13" s="688"/>
      <c r="DD13" s="694">
        <v>2180261</v>
      </c>
      <c r="DE13" s="686"/>
      <c r="DF13" s="686"/>
      <c r="DG13" s="686"/>
      <c r="DH13" s="686"/>
      <c r="DI13" s="686"/>
      <c r="DJ13" s="686"/>
      <c r="DK13" s="686"/>
      <c r="DL13" s="686"/>
      <c r="DM13" s="686"/>
      <c r="DN13" s="686"/>
      <c r="DO13" s="686"/>
      <c r="DP13" s="687"/>
      <c r="DQ13" s="694">
        <v>6335868</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11</v>
      </c>
      <c r="S14" s="686"/>
      <c r="T14" s="686"/>
      <c r="U14" s="686"/>
      <c r="V14" s="686"/>
      <c r="W14" s="686"/>
      <c r="X14" s="686"/>
      <c r="Y14" s="687"/>
      <c r="Z14" s="688">
        <v>0</v>
      </c>
      <c r="AA14" s="688"/>
      <c r="AB14" s="688"/>
      <c r="AC14" s="688"/>
      <c r="AD14" s="689">
        <v>11</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389826</v>
      </c>
      <c r="BH14" s="686"/>
      <c r="BI14" s="686"/>
      <c r="BJ14" s="686"/>
      <c r="BK14" s="686"/>
      <c r="BL14" s="686"/>
      <c r="BM14" s="686"/>
      <c r="BN14" s="687"/>
      <c r="BO14" s="688">
        <v>1</v>
      </c>
      <c r="BP14" s="688"/>
      <c r="BQ14" s="688"/>
      <c r="BR14" s="688"/>
      <c r="BS14" s="694" t="s">
        <v>246</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2770743</v>
      </c>
      <c r="CS14" s="686"/>
      <c r="CT14" s="686"/>
      <c r="CU14" s="686"/>
      <c r="CV14" s="686"/>
      <c r="CW14" s="686"/>
      <c r="CX14" s="686"/>
      <c r="CY14" s="687"/>
      <c r="CZ14" s="688">
        <v>2.1</v>
      </c>
      <c r="DA14" s="688"/>
      <c r="DB14" s="688"/>
      <c r="DC14" s="688"/>
      <c r="DD14" s="694">
        <v>202701</v>
      </c>
      <c r="DE14" s="686"/>
      <c r="DF14" s="686"/>
      <c r="DG14" s="686"/>
      <c r="DH14" s="686"/>
      <c r="DI14" s="686"/>
      <c r="DJ14" s="686"/>
      <c r="DK14" s="686"/>
      <c r="DL14" s="686"/>
      <c r="DM14" s="686"/>
      <c r="DN14" s="686"/>
      <c r="DO14" s="686"/>
      <c r="DP14" s="687"/>
      <c r="DQ14" s="694">
        <v>2582709</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182</v>
      </c>
      <c r="S15" s="686"/>
      <c r="T15" s="686"/>
      <c r="U15" s="686"/>
      <c r="V15" s="686"/>
      <c r="W15" s="686"/>
      <c r="X15" s="686"/>
      <c r="Y15" s="687"/>
      <c r="Z15" s="688" t="s">
        <v>182</v>
      </c>
      <c r="AA15" s="688"/>
      <c r="AB15" s="688"/>
      <c r="AC15" s="688"/>
      <c r="AD15" s="689" t="s">
        <v>246</v>
      </c>
      <c r="AE15" s="689"/>
      <c r="AF15" s="689"/>
      <c r="AG15" s="689"/>
      <c r="AH15" s="689"/>
      <c r="AI15" s="689"/>
      <c r="AJ15" s="689"/>
      <c r="AK15" s="689"/>
      <c r="AL15" s="690" t="s">
        <v>182</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1675996</v>
      </c>
      <c r="BH15" s="686"/>
      <c r="BI15" s="686"/>
      <c r="BJ15" s="686"/>
      <c r="BK15" s="686"/>
      <c r="BL15" s="686"/>
      <c r="BM15" s="686"/>
      <c r="BN15" s="687"/>
      <c r="BO15" s="688">
        <v>4.3</v>
      </c>
      <c r="BP15" s="688"/>
      <c r="BQ15" s="688"/>
      <c r="BR15" s="688"/>
      <c r="BS15" s="694" t="s">
        <v>138</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10415567</v>
      </c>
      <c r="CS15" s="686"/>
      <c r="CT15" s="686"/>
      <c r="CU15" s="686"/>
      <c r="CV15" s="686"/>
      <c r="CW15" s="686"/>
      <c r="CX15" s="686"/>
      <c r="CY15" s="687"/>
      <c r="CZ15" s="688">
        <v>7.8</v>
      </c>
      <c r="DA15" s="688"/>
      <c r="DB15" s="688"/>
      <c r="DC15" s="688"/>
      <c r="DD15" s="694">
        <v>1669678</v>
      </c>
      <c r="DE15" s="686"/>
      <c r="DF15" s="686"/>
      <c r="DG15" s="686"/>
      <c r="DH15" s="686"/>
      <c r="DI15" s="686"/>
      <c r="DJ15" s="686"/>
      <c r="DK15" s="686"/>
      <c r="DL15" s="686"/>
      <c r="DM15" s="686"/>
      <c r="DN15" s="686"/>
      <c r="DO15" s="686"/>
      <c r="DP15" s="687"/>
      <c r="DQ15" s="694">
        <v>7399575</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77123</v>
      </c>
      <c r="S16" s="686"/>
      <c r="T16" s="686"/>
      <c r="U16" s="686"/>
      <c r="V16" s="686"/>
      <c r="W16" s="686"/>
      <c r="X16" s="686"/>
      <c r="Y16" s="687"/>
      <c r="Z16" s="688">
        <v>0.1</v>
      </c>
      <c r="AA16" s="688"/>
      <c r="AB16" s="688"/>
      <c r="AC16" s="688"/>
      <c r="AD16" s="689">
        <v>77123</v>
      </c>
      <c r="AE16" s="689"/>
      <c r="AF16" s="689"/>
      <c r="AG16" s="689"/>
      <c r="AH16" s="689"/>
      <c r="AI16" s="689"/>
      <c r="AJ16" s="689"/>
      <c r="AK16" s="689"/>
      <c r="AL16" s="690">
        <v>0.1</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182</v>
      </c>
      <c r="BH16" s="686"/>
      <c r="BI16" s="686"/>
      <c r="BJ16" s="686"/>
      <c r="BK16" s="686"/>
      <c r="BL16" s="686"/>
      <c r="BM16" s="686"/>
      <c r="BN16" s="687"/>
      <c r="BO16" s="688" t="s">
        <v>182</v>
      </c>
      <c r="BP16" s="688"/>
      <c r="BQ16" s="688"/>
      <c r="BR16" s="688"/>
      <c r="BS16" s="694" t="s">
        <v>182</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148649</v>
      </c>
      <c r="CS16" s="686"/>
      <c r="CT16" s="686"/>
      <c r="CU16" s="686"/>
      <c r="CV16" s="686"/>
      <c r="CW16" s="686"/>
      <c r="CX16" s="686"/>
      <c r="CY16" s="687"/>
      <c r="CZ16" s="688">
        <v>0.1</v>
      </c>
      <c r="DA16" s="688"/>
      <c r="DB16" s="688"/>
      <c r="DC16" s="688"/>
      <c r="DD16" s="694" t="s">
        <v>182</v>
      </c>
      <c r="DE16" s="686"/>
      <c r="DF16" s="686"/>
      <c r="DG16" s="686"/>
      <c r="DH16" s="686"/>
      <c r="DI16" s="686"/>
      <c r="DJ16" s="686"/>
      <c r="DK16" s="686"/>
      <c r="DL16" s="686"/>
      <c r="DM16" s="686"/>
      <c r="DN16" s="686"/>
      <c r="DO16" s="686"/>
      <c r="DP16" s="687"/>
      <c r="DQ16" s="694">
        <v>30716</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203496</v>
      </c>
      <c r="S17" s="686"/>
      <c r="T17" s="686"/>
      <c r="U17" s="686"/>
      <c r="V17" s="686"/>
      <c r="W17" s="686"/>
      <c r="X17" s="686"/>
      <c r="Y17" s="687"/>
      <c r="Z17" s="688">
        <v>0.2</v>
      </c>
      <c r="AA17" s="688"/>
      <c r="AB17" s="688"/>
      <c r="AC17" s="688"/>
      <c r="AD17" s="689">
        <v>203496</v>
      </c>
      <c r="AE17" s="689"/>
      <c r="AF17" s="689"/>
      <c r="AG17" s="689"/>
      <c r="AH17" s="689"/>
      <c r="AI17" s="689"/>
      <c r="AJ17" s="689"/>
      <c r="AK17" s="689"/>
      <c r="AL17" s="690">
        <v>0.4</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182</v>
      </c>
      <c r="BH17" s="686"/>
      <c r="BI17" s="686"/>
      <c r="BJ17" s="686"/>
      <c r="BK17" s="686"/>
      <c r="BL17" s="686"/>
      <c r="BM17" s="686"/>
      <c r="BN17" s="687"/>
      <c r="BO17" s="688" t="s">
        <v>182</v>
      </c>
      <c r="BP17" s="688"/>
      <c r="BQ17" s="688"/>
      <c r="BR17" s="688"/>
      <c r="BS17" s="694" t="s">
        <v>246</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8699029</v>
      </c>
      <c r="CS17" s="686"/>
      <c r="CT17" s="686"/>
      <c r="CU17" s="686"/>
      <c r="CV17" s="686"/>
      <c r="CW17" s="686"/>
      <c r="CX17" s="686"/>
      <c r="CY17" s="687"/>
      <c r="CZ17" s="688">
        <v>6.5</v>
      </c>
      <c r="DA17" s="688"/>
      <c r="DB17" s="688"/>
      <c r="DC17" s="688"/>
      <c r="DD17" s="694" t="s">
        <v>182</v>
      </c>
      <c r="DE17" s="686"/>
      <c r="DF17" s="686"/>
      <c r="DG17" s="686"/>
      <c r="DH17" s="686"/>
      <c r="DI17" s="686"/>
      <c r="DJ17" s="686"/>
      <c r="DK17" s="686"/>
      <c r="DL17" s="686"/>
      <c r="DM17" s="686"/>
      <c r="DN17" s="686"/>
      <c r="DO17" s="686"/>
      <c r="DP17" s="687"/>
      <c r="DQ17" s="694">
        <v>8680487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322997</v>
      </c>
      <c r="S18" s="686"/>
      <c r="T18" s="686"/>
      <c r="U18" s="686"/>
      <c r="V18" s="686"/>
      <c r="W18" s="686"/>
      <c r="X18" s="686"/>
      <c r="Y18" s="687"/>
      <c r="Z18" s="688">
        <v>0.2</v>
      </c>
      <c r="AA18" s="688"/>
      <c r="AB18" s="688"/>
      <c r="AC18" s="688"/>
      <c r="AD18" s="689">
        <v>322997</v>
      </c>
      <c r="AE18" s="689"/>
      <c r="AF18" s="689"/>
      <c r="AG18" s="689"/>
      <c r="AH18" s="689"/>
      <c r="AI18" s="689"/>
      <c r="AJ18" s="689"/>
      <c r="AK18" s="689"/>
      <c r="AL18" s="690">
        <v>0.6</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182</v>
      </c>
      <c r="BH18" s="686"/>
      <c r="BI18" s="686"/>
      <c r="BJ18" s="686"/>
      <c r="BK18" s="686"/>
      <c r="BL18" s="686"/>
      <c r="BM18" s="686"/>
      <c r="BN18" s="687"/>
      <c r="BO18" s="688" t="s">
        <v>138</v>
      </c>
      <c r="BP18" s="688"/>
      <c r="BQ18" s="688"/>
      <c r="BR18" s="688"/>
      <c r="BS18" s="694" t="s">
        <v>246</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246</v>
      </c>
      <c r="CS18" s="686"/>
      <c r="CT18" s="686"/>
      <c r="CU18" s="686"/>
      <c r="CV18" s="686"/>
      <c r="CW18" s="686"/>
      <c r="CX18" s="686"/>
      <c r="CY18" s="687"/>
      <c r="CZ18" s="688" t="s">
        <v>246</v>
      </c>
      <c r="DA18" s="688"/>
      <c r="DB18" s="688"/>
      <c r="DC18" s="688"/>
      <c r="DD18" s="694" t="s">
        <v>182</v>
      </c>
      <c r="DE18" s="686"/>
      <c r="DF18" s="686"/>
      <c r="DG18" s="686"/>
      <c r="DH18" s="686"/>
      <c r="DI18" s="686"/>
      <c r="DJ18" s="686"/>
      <c r="DK18" s="686"/>
      <c r="DL18" s="686"/>
      <c r="DM18" s="686"/>
      <c r="DN18" s="686"/>
      <c r="DO18" s="686"/>
      <c r="DP18" s="687"/>
      <c r="DQ18" s="694" t="s">
        <v>182</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273858</v>
      </c>
      <c r="S19" s="686"/>
      <c r="T19" s="686"/>
      <c r="U19" s="686"/>
      <c r="V19" s="686"/>
      <c r="W19" s="686"/>
      <c r="X19" s="686"/>
      <c r="Y19" s="687"/>
      <c r="Z19" s="688">
        <v>0.2</v>
      </c>
      <c r="AA19" s="688"/>
      <c r="AB19" s="688"/>
      <c r="AC19" s="688"/>
      <c r="AD19" s="689">
        <v>273858</v>
      </c>
      <c r="AE19" s="689"/>
      <c r="AF19" s="689"/>
      <c r="AG19" s="689"/>
      <c r="AH19" s="689"/>
      <c r="AI19" s="689"/>
      <c r="AJ19" s="689"/>
      <c r="AK19" s="689"/>
      <c r="AL19" s="690">
        <v>0.5</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3416394</v>
      </c>
      <c r="BH19" s="686"/>
      <c r="BI19" s="686"/>
      <c r="BJ19" s="686"/>
      <c r="BK19" s="686"/>
      <c r="BL19" s="686"/>
      <c r="BM19" s="686"/>
      <c r="BN19" s="687"/>
      <c r="BO19" s="688">
        <v>8.6999999999999993</v>
      </c>
      <c r="BP19" s="688"/>
      <c r="BQ19" s="688"/>
      <c r="BR19" s="688"/>
      <c r="BS19" s="694" t="s">
        <v>182</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246</v>
      </c>
      <c r="CS19" s="686"/>
      <c r="CT19" s="686"/>
      <c r="CU19" s="686"/>
      <c r="CV19" s="686"/>
      <c r="CW19" s="686"/>
      <c r="CX19" s="686"/>
      <c r="CY19" s="687"/>
      <c r="CZ19" s="688" t="s">
        <v>246</v>
      </c>
      <c r="DA19" s="688"/>
      <c r="DB19" s="688"/>
      <c r="DC19" s="688"/>
      <c r="DD19" s="694" t="s">
        <v>246</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37200</v>
      </c>
      <c r="S20" s="686"/>
      <c r="T20" s="686"/>
      <c r="U20" s="686"/>
      <c r="V20" s="686"/>
      <c r="W20" s="686"/>
      <c r="X20" s="686"/>
      <c r="Y20" s="687"/>
      <c r="Z20" s="688">
        <v>0</v>
      </c>
      <c r="AA20" s="688"/>
      <c r="AB20" s="688"/>
      <c r="AC20" s="688"/>
      <c r="AD20" s="689">
        <v>37200</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3416394</v>
      </c>
      <c r="BH20" s="686"/>
      <c r="BI20" s="686"/>
      <c r="BJ20" s="686"/>
      <c r="BK20" s="686"/>
      <c r="BL20" s="686"/>
      <c r="BM20" s="686"/>
      <c r="BN20" s="687"/>
      <c r="BO20" s="688">
        <v>8.6999999999999993</v>
      </c>
      <c r="BP20" s="688"/>
      <c r="BQ20" s="688"/>
      <c r="BR20" s="688"/>
      <c r="BS20" s="694" t="s">
        <v>182</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134196878</v>
      </c>
      <c r="CS20" s="686"/>
      <c r="CT20" s="686"/>
      <c r="CU20" s="686"/>
      <c r="CV20" s="686"/>
      <c r="CW20" s="686"/>
      <c r="CX20" s="686"/>
      <c r="CY20" s="687"/>
      <c r="CZ20" s="688">
        <v>100</v>
      </c>
      <c r="DA20" s="688"/>
      <c r="DB20" s="688"/>
      <c r="DC20" s="688"/>
      <c r="DD20" s="694">
        <v>5098181</v>
      </c>
      <c r="DE20" s="686"/>
      <c r="DF20" s="686"/>
      <c r="DG20" s="686"/>
      <c r="DH20" s="686"/>
      <c r="DI20" s="686"/>
      <c r="DJ20" s="686"/>
      <c r="DK20" s="686"/>
      <c r="DL20" s="686"/>
      <c r="DM20" s="686"/>
      <c r="DN20" s="686"/>
      <c r="DO20" s="686"/>
      <c r="DP20" s="687"/>
      <c r="DQ20" s="694">
        <v>67832151</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11939</v>
      </c>
      <c r="S21" s="686"/>
      <c r="T21" s="686"/>
      <c r="U21" s="686"/>
      <c r="V21" s="686"/>
      <c r="W21" s="686"/>
      <c r="X21" s="686"/>
      <c r="Y21" s="687"/>
      <c r="Z21" s="688">
        <v>0</v>
      </c>
      <c r="AA21" s="688"/>
      <c r="AB21" s="688"/>
      <c r="AC21" s="688"/>
      <c r="AD21" s="689">
        <v>11939</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1771</v>
      </c>
      <c r="BH21" s="686"/>
      <c r="BI21" s="686"/>
      <c r="BJ21" s="686"/>
      <c r="BK21" s="686"/>
      <c r="BL21" s="686"/>
      <c r="BM21" s="686"/>
      <c r="BN21" s="687"/>
      <c r="BO21" s="688">
        <v>0</v>
      </c>
      <c r="BP21" s="688"/>
      <c r="BQ21" s="688"/>
      <c r="BR21" s="688"/>
      <c r="BS21" s="694" t="s">
        <v>138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12040133</v>
      </c>
      <c r="S22" s="686"/>
      <c r="T22" s="686"/>
      <c r="U22" s="686"/>
      <c r="V22" s="686"/>
      <c r="W22" s="686"/>
      <c r="X22" s="686"/>
      <c r="Y22" s="687"/>
      <c r="Z22" s="688">
        <v>8.9</v>
      </c>
      <c r="AA22" s="688"/>
      <c r="AB22" s="688"/>
      <c r="AC22" s="688"/>
      <c r="AD22" s="689">
        <v>11487623</v>
      </c>
      <c r="AE22" s="689"/>
      <c r="AF22" s="689"/>
      <c r="AG22" s="689"/>
      <c r="AH22" s="689"/>
      <c r="AI22" s="689"/>
      <c r="AJ22" s="689"/>
      <c r="AK22" s="689"/>
      <c r="AL22" s="690">
        <v>20.8</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138</v>
      </c>
      <c r="BH22" s="686"/>
      <c r="BI22" s="686"/>
      <c r="BJ22" s="686"/>
      <c r="BK22" s="686"/>
      <c r="BL22" s="686"/>
      <c r="BM22" s="686"/>
      <c r="BN22" s="687"/>
      <c r="BO22" s="688" t="s">
        <v>182</v>
      </c>
      <c r="BP22" s="688"/>
      <c r="BQ22" s="688"/>
      <c r="BR22" s="688"/>
      <c r="BS22" s="694" t="s">
        <v>246</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11487623</v>
      </c>
      <c r="S23" s="686"/>
      <c r="T23" s="686"/>
      <c r="U23" s="686"/>
      <c r="V23" s="686"/>
      <c r="W23" s="686"/>
      <c r="X23" s="686"/>
      <c r="Y23" s="687"/>
      <c r="Z23" s="688">
        <v>8.5</v>
      </c>
      <c r="AA23" s="688"/>
      <c r="AB23" s="688"/>
      <c r="AC23" s="688"/>
      <c r="AD23" s="689">
        <v>11487623</v>
      </c>
      <c r="AE23" s="689"/>
      <c r="AF23" s="689"/>
      <c r="AG23" s="689"/>
      <c r="AH23" s="689"/>
      <c r="AI23" s="689"/>
      <c r="AJ23" s="689"/>
      <c r="AK23" s="689"/>
      <c r="AL23" s="690">
        <v>20.8</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3414623</v>
      </c>
      <c r="BH23" s="686"/>
      <c r="BI23" s="686"/>
      <c r="BJ23" s="686"/>
      <c r="BK23" s="686"/>
      <c r="BL23" s="686"/>
      <c r="BM23" s="686"/>
      <c r="BN23" s="687"/>
      <c r="BO23" s="688">
        <v>8.6999999999999993</v>
      </c>
      <c r="BP23" s="688"/>
      <c r="BQ23" s="688"/>
      <c r="BR23" s="688"/>
      <c r="BS23" s="694" t="s">
        <v>246</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552494</v>
      </c>
      <c r="S24" s="686"/>
      <c r="T24" s="686"/>
      <c r="U24" s="686"/>
      <c r="V24" s="686"/>
      <c r="W24" s="686"/>
      <c r="X24" s="686"/>
      <c r="Y24" s="687"/>
      <c r="Z24" s="688">
        <v>0.4</v>
      </c>
      <c r="AA24" s="688"/>
      <c r="AB24" s="688"/>
      <c r="AC24" s="688"/>
      <c r="AD24" s="689" t="s">
        <v>182</v>
      </c>
      <c r="AE24" s="689"/>
      <c r="AF24" s="689"/>
      <c r="AG24" s="689"/>
      <c r="AH24" s="689"/>
      <c r="AI24" s="689"/>
      <c r="AJ24" s="689"/>
      <c r="AK24" s="689"/>
      <c r="AL24" s="690" t="s">
        <v>182</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246</v>
      </c>
      <c r="BH24" s="686"/>
      <c r="BI24" s="686"/>
      <c r="BJ24" s="686"/>
      <c r="BK24" s="686"/>
      <c r="BL24" s="686"/>
      <c r="BM24" s="686"/>
      <c r="BN24" s="687"/>
      <c r="BO24" s="688" t="s">
        <v>182</v>
      </c>
      <c r="BP24" s="688"/>
      <c r="BQ24" s="688"/>
      <c r="BR24" s="688"/>
      <c r="BS24" s="694" t="s">
        <v>182</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66059882</v>
      </c>
      <c r="CS24" s="675"/>
      <c r="CT24" s="675"/>
      <c r="CU24" s="675"/>
      <c r="CV24" s="675"/>
      <c r="CW24" s="675"/>
      <c r="CX24" s="675"/>
      <c r="CY24" s="676"/>
      <c r="CZ24" s="679">
        <v>49.2</v>
      </c>
      <c r="DA24" s="680"/>
      <c r="DB24" s="680"/>
      <c r="DC24" s="699"/>
      <c r="DD24" s="724">
        <v>36227858</v>
      </c>
      <c r="DE24" s="675"/>
      <c r="DF24" s="675"/>
      <c r="DG24" s="675"/>
      <c r="DH24" s="675"/>
      <c r="DI24" s="675"/>
      <c r="DJ24" s="675"/>
      <c r="DK24" s="676"/>
      <c r="DL24" s="724">
        <v>35809467</v>
      </c>
      <c r="DM24" s="675"/>
      <c r="DN24" s="675"/>
      <c r="DO24" s="675"/>
      <c r="DP24" s="675"/>
      <c r="DQ24" s="675"/>
      <c r="DR24" s="675"/>
      <c r="DS24" s="675"/>
      <c r="DT24" s="675"/>
      <c r="DU24" s="675"/>
      <c r="DV24" s="676"/>
      <c r="DW24" s="679">
        <v>60.4</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16</v>
      </c>
      <c r="S25" s="686"/>
      <c r="T25" s="686"/>
      <c r="U25" s="686"/>
      <c r="V25" s="686"/>
      <c r="W25" s="686"/>
      <c r="X25" s="686"/>
      <c r="Y25" s="687"/>
      <c r="Z25" s="688">
        <v>0</v>
      </c>
      <c r="AA25" s="688"/>
      <c r="AB25" s="688"/>
      <c r="AC25" s="688"/>
      <c r="AD25" s="689" t="s">
        <v>182</v>
      </c>
      <c r="AE25" s="689"/>
      <c r="AF25" s="689"/>
      <c r="AG25" s="689"/>
      <c r="AH25" s="689"/>
      <c r="AI25" s="689"/>
      <c r="AJ25" s="689"/>
      <c r="AK25" s="689"/>
      <c r="AL25" s="690" t="s">
        <v>182</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246</v>
      </c>
      <c r="BH25" s="686"/>
      <c r="BI25" s="686"/>
      <c r="BJ25" s="686"/>
      <c r="BK25" s="686"/>
      <c r="BL25" s="686"/>
      <c r="BM25" s="686"/>
      <c r="BN25" s="687"/>
      <c r="BO25" s="688" t="s">
        <v>182</v>
      </c>
      <c r="BP25" s="688"/>
      <c r="BQ25" s="688"/>
      <c r="BR25" s="688"/>
      <c r="BS25" s="694" t="s">
        <v>138</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18095890</v>
      </c>
      <c r="CS25" s="721"/>
      <c r="CT25" s="721"/>
      <c r="CU25" s="721"/>
      <c r="CV25" s="721"/>
      <c r="CW25" s="721"/>
      <c r="CX25" s="721"/>
      <c r="CY25" s="722"/>
      <c r="CZ25" s="690">
        <v>13.5</v>
      </c>
      <c r="DA25" s="719"/>
      <c r="DB25" s="719"/>
      <c r="DC25" s="723"/>
      <c r="DD25" s="694">
        <v>16585090</v>
      </c>
      <c r="DE25" s="721"/>
      <c r="DF25" s="721"/>
      <c r="DG25" s="721"/>
      <c r="DH25" s="721"/>
      <c r="DI25" s="721"/>
      <c r="DJ25" s="721"/>
      <c r="DK25" s="722"/>
      <c r="DL25" s="694">
        <v>16413934</v>
      </c>
      <c r="DM25" s="721"/>
      <c r="DN25" s="721"/>
      <c r="DO25" s="721"/>
      <c r="DP25" s="721"/>
      <c r="DQ25" s="721"/>
      <c r="DR25" s="721"/>
      <c r="DS25" s="721"/>
      <c r="DT25" s="721"/>
      <c r="DU25" s="721"/>
      <c r="DV25" s="722"/>
      <c r="DW25" s="690">
        <v>27.7</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58455524</v>
      </c>
      <c r="S26" s="686"/>
      <c r="T26" s="686"/>
      <c r="U26" s="686"/>
      <c r="V26" s="686"/>
      <c r="W26" s="686"/>
      <c r="X26" s="686"/>
      <c r="Y26" s="687"/>
      <c r="Z26" s="688">
        <v>43.3</v>
      </c>
      <c r="AA26" s="688"/>
      <c r="AB26" s="688"/>
      <c r="AC26" s="688"/>
      <c r="AD26" s="689">
        <v>54488391</v>
      </c>
      <c r="AE26" s="689"/>
      <c r="AF26" s="689"/>
      <c r="AG26" s="689"/>
      <c r="AH26" s="689"/>
      <c r="AI26" s="689"/>
      <c r="AJ26" s="689"/>
      <c r="AK26" s="689"/>
      <c r="AL26" s="690">
        <v>98.7</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138</v>
      </c>
      <c r="BH26" s="686"/>
      <c r="BI26" s="686"/>
      <c r="BJ26" s="686"/>
      <c r="BK26" s="686"/>
      <c r="BL26" s="686"/>
      <c r="BM26" s="686"/>
      <c r="BN26" s="687"/>
      <c r="BO26" s="688" t="s">
        <v>246</v>
      </c>
      <c r="BP26" s="688"/>
      <c r="BQ26" s="688"/>
      <c r="BR26" s="688"/>
      <c r="BS26" s="694" t="s">
        <v>182</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12556789</v>
      </c>
      <c r="CS26" s="686"/>
      <c r="CT26" s="686"/>
      <c r="CU26" s="686"/>
      <c r="CV26" s="686"/>
      <c r="CW26" s="686"/>
      <c r="CX26" s="686"/>
      <c r="CY26" s="687"/>
      <c r="CZ26" s="690">
        <v>9.4</v>
      </c>
      <c r="DA26" s="719"/>
      <c r="DB26" s="719"/>
      <c r="DC26" s="723"/>
      <c r="DD26" s="694">
        <v>11616623</v>
      </c>
      <c r="DE26" s="686"/>
      <c r="DF26" s="686"/>
      <c r="DG26" s="686"/>
      <c r="DH26" s="686"/>
      <c r="DI26" s="686"/>
      <c r="DJ26" s="686"/>
      <c r="DK26" s="687"/>
      <c r="DL26" s="694" t="s">
        <v>138</v>
      </c>
      <c r="DM26" s="686"/>
      <c r="DN26" s="686"/>
      <c r="DO26" s="686"/>
      <c r="DP26" s="686"/>
      <c r="DQ26" s="686"/>
      <c r="DR26" s="686"/>
      <c r="DS26" s="686"/>
      <c r="DT26" s="686"/>
      <c r="DU26" s="686"/>
      <c r="DV26" s="687"/>
      <c r="DW26" s="690" t="s">
        <v>182</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35929</v>
      </c>
      <c r="S27" s="686"/>
      <c r="T27" s="686"/>
      <c r="U27" s="686"/>
      <c r="V27" s="686"/>
      <c r="W27" s="686"/>
      <c r="X27" s="686"/>
      <c r="Y27" s="687"/>
      <c r="Z27" s="688">
        <v>0</v>
      </c>
      <c r="AA27" s="688"/>
      <c r="AB27" s="688"/>
      <c r="AC27" s="688"/>
      <c r="AD27" s="689">
        <v>35929</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39295806</v>
      </c>
      <c r="BH27" s="686"/>
      <c r="BI27" s="686"/>
      <c r="BJ27" s="686"/>
      <c r="BK27" s="686"/>
      <c r="BL27" s="686"/>
      <c r="BM27" s="686"/>
      <c r="BN27" s="687"/>
      <c r="BO27" s="688">
        <v>100</v>
      </c>
      <c r="BP27" s="688"/>
      <c r="BQ27" s="688"/>
      <c r="BR27" s="688"/>
      <c r="BS27" s="694">
        <v>542036</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39264963</v>
      </c>
      <c r="CS27" s="721"/>
      <c r="CT27" s="721"/>
      <c r="CU27" s="721"/>
      <c r="CV27" s="721"/>
      <c r="CW27" s="721"/>
      <c r="CX27" s="721"/>
      <c r="CY27" s="722"/>
      <c r="CZ27" s="690">
        <v>29.3</v>
      </c>
      <c r="DA27" s="719"/>
      <c r="DB27" s="719"/>
      <c r="DC27" s="723"/>
      <c r="DD27" s="694">
        <v>10962281</v>
      </c>
      <c r="DE27" s="721"/>
      <c r="DF27" s="721"/>
      <c r="DG27" s="721"/>
      <c r="DH27" s="721"/>
      <c r="DI27" s="721"/>
      <c r="DJ27" s="721"/>
      <c r="DK27" s="722"/>
      <c r="DL27" s="694">
        <v>10878484</v>
      </c>
      <c r="DM27" s="721"/>
      <c r="DN27" s="721"/>
      <c r="DO27" s="721"/>
      <c r="DP27" s="721"/>
      <c r="DQ27" s="721"/>
      <c r="DR27" s="721"/>
      <c r="DS27" s="721"/>
      <c r="DT27" s="721"/>
      <c r="DU27" s="721"/>
      <c r="DV27" s="722"/>
      <c r="DW27" s="690">
        <v>18.399999999999999</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816961</v>
      </c>
      <c r="S28" s="686"/>
      <c r="T28" s="686"/>
      <c r="U28" s="686"/>
      <c r="V28" s="686"/>
      <c r="W28" s="686"/>
      <c r="X28" s="686"/>
      <c r="Y28" s="687"/>
      <c r="Z28" s="688">
        <v>0.6</v>
      </c>
      <c r="AA28" s="688"/>
      <c r="AB28" s="688"/>
      <c r="AC28" s="688"/>
      <c r="AD28" s="689" t="s">
        <v>182</v>
      </c>
      <c r="AE28" s="689"/>
      <c r="AF28" s="689"/>
      <c r="AG28" s="689"/>
      <c r="AH28" s="689"/>
      <c r="AI28" s="689"/>
      <c r="AJ28" s="689"/>
      <c r="AK28" s="689"/>
      <c r="AL28" s="690" t="s">
        <v>182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8699029</v>
      </c>
      <c r="CS28" s="686"/>
      <c r="CT28" s="686"/>
      <c r="CU28" s="686"/>
      <c r="CV28" s="686"/>
      <c r="CW28" s="686"/>
      <c r="CX28" s="686"/>
      <c r="CY28" s="687"/>
      <c r="CZ28" s="690">
        <v>6.5</v>
      </c>
      <c r="DA28" s="719"/>
      <c r="DB28" s="719"/>
      <c r="DC28" s="723"/>
      <c r="DD28" s="694">
        <v>8680487</v>
      </c>
      <c r="DE28" s="686"/>
      <c r="DF28" s="686"/>
      <c r="DG28" s="686"/>
      <c r="DH28" s="686"/>
      <c r="DI28" s="686"/>
      <c r="DJ28" s="686"/>
      <c r="DK28" s="687"/>
      <c r="DL28" s="694">
        <v>8517049</v>
      </c>
      <c r="DM28" s="686"/>
      <c r="DN28" s="686"/>
      <c r="DO28" s="686"/>
      <c r="DP28" s="686"/>
      <c r="DQ28" s="686"/>
      <c r="DR28" s="686"/>
      <c r="DS28" s="686"/>
      <c r="DT28" s="686"/>
      <c r="DU28" s="686"/>
      <c r="DV28" s="687"/>
      <c r="DW28" s="690">
        <v>14.4</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881846</v>
      </c>
      <c r="S29" s="686"/>
      <c r="T29" s="686"/>
      <c r="U29" s="686"/>
      <c r="V29" s="686"/>
      <c r="W29" s="686"/>
      <c r="X29" s="686"/>
      <c r="Y29" s="687"/>
      <c r="Z29" s="688">
        <v>0.7</v>
      </c>
      <c r="AA29" s="688"/>
      <c r="AB29" s="688"/>
      <c r="AC29" s="688"/>
      <c r="AD29" s="689">
        <v>449536</v>
      </c>
      <c r="AE29" s="689"/>
      <c r="AF29" s="689"/>
      <c r="AG29" s="689"/>
      <c r="AH29" s="689"/>
      <c r="AI29" s="689"/>
      <c r="AJ29" s="689"/>
      <c r="AK29" s="689"/>
      <c r="AL29" s="690">
        <v>0.8</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8697134</v>
      </c>
      <c r="CS29" s="721"/>
      <c r="CT29" s="721"/>
      <c r="CU29" s="721"/>
      <c r="CV29" s="721"/>
      <c r="CW29" s="721"/>
      <c r="CX29" s="721"/>
      <c r="CY29" s="722"/>
      <c r="CZ29" s="690">
        <v>6.5</v>
      </c>
      <c r="DA29" s="719"/>
      <c r="DB29" s="719"/>
      <c r="DC29" s="723"/>
      <c r="DD29" s="694">
        <v>8678592</v>
      </c>
      <c r="DE29" s="721"/>
      <c r="DF29" s="721"/>
      <c r="DG29" s="721"/>
      <c r="DH29" s="721"/>
      <c r="DI29" s="721"/>
      <c r="DJ29" s="721"/>
      <c r="DK29" s="722"/>
      <c r="DL29" s="694">
        <v>8515154</v>
      </c>
      <c r="DM29" s="721"/>
      <c r="DN29" s="721"/>
      <c r="DO29" s="721"/>
      <c r="DP29" s="721"/>
      <c r="DQ29" s="721"/>
      <c r="DR29" s="721"/>
      <c r="DS29" s="721"/>
      <c r="DT29" s="721"/>
      <c r="DU29" s="721"/>
      <c r="DV29" s="722"/>
      <c r="DW29" s="690">
        <v>14.4</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527491</v>
      </c>
      <c r="S30" s="686"/>
      <c r="T30" s="686"/>
      <c r="U30" s="686"/>
      <c r="V30" s="686"/>
      <c r="W30" s="686"/>
      <c r="X30" s="686"/>
      <c r="Y30" s="687"/>
      <c r="Z30" s="688">
        <v>0.4</v>
      </c>
      <c r="AA30" s="688"/>
      <c r="AB30" s="688"/>
      <c r="AC30" s="688"/>
      <c r="AD30" s="689">
        <v>6985</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8245924</v>
      </c>
      <c r="CS30" s="686"/>
      <c r="CT30" s="686"/>
      <c r="CU30" s="686"/>
      <c r="CV30" s="686"/>
      <c r="CW30" s="686"/>
      <c r="CX30" s="686"/>
      <c r="CY30" s="687"/>
      <c r="CZ30" s="690">
        <v>6.1</v>
      </c>
      <c r="DA30" s="719"/>
      <c r="DB30" s="719"/>
      <c r="DC30" s="723"/>
      <c r="DD30" s="694">
        <v>8229924</v>
      </c>
      <c r="DE30" s="686"/>
      <c r="DF30" s="686"/>
      <c r="DG30" s="686"/>
      <c r="DH30" s="686"/>
      <c r="DI30" s="686"/>
      <c r="DJ30" s="686"/>
      <c r="DK30" s="687"/>
      <c r="DL30" s="694">
        <v>8066486</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56051669</v>
      </c>
      <c r="S31" s="686"/>
      <c r="T31" s="686"/>
      <c r="U31" s="686"/>
      <c r="V31" s="686"/>
      <c r="W31" s="686"/>
      <c r="X31" s="686"/>
      <c r="Y31" s="687"/>
      <c r="Z31" s="688">
        <v>41.5</v>
      </c>
      <c r="AA31" s="688"/>
      <c r="AB31" s="688"/>
      <c r="AC31" s="688"/>
      <c r="AD31" s="689" t="s">
        <v>138</v>
      </c>
      <c r="AE31" s="689"/>
      <c r="AF31" s="689"/>
      <c r="AG31" s="689"/>
      <c r="AH31" s="689"/>
      <c r="AI31" s="689"/>
      <c r="AJ31" s="689"/>
      <c r="AK31" s="689"/>
      <c r="AL31" s="690" t="s">
        <v>182</v>
      </c>
      <c r="AM31" s="691"/>
      <c r="AN31" s="691"/>
      <c r="AO31" s="692"/>
      <c r="AP31" s="742" t="s">
        <v>313</v>
      </c>
      <c r="AQ31" s="743"/>
      <c r="AR31" s="743"/>
      <c r="AS31" s="743"/>
      <c r="AT31" s="748" t="s">
        <v>314</v>
      </c>
      <c r="AU31" s="231"/>
      <c r="AV31" s="231"/>
      <c r="AW31" s="231"/>
      <c r="AX31" s="671" t="s">
        <v>187</v>
      </c>
      <c r="AY31" s="672"/>
      <c r="AZ31" s="672"/>
      <c r="BA31" s="672"/>
      <c r="BB31" s="672"/>
      <c r="BC31" s="672"/>
      <c r="BD31" s="672"/>
      <c r="BE31" s="672"/>
      <c r="BF31" s="673"/>
      <c r="BG31" s="753">
        <v>98.9</v>
      </c>
      <c r="BH31" s="740"/>
      <c r="BI31" s="740"/>
      <c r="BJ31" s="740"/>
      <c r="BK31" s="740"/>
      <c r="BL31" s="740"/>
      <c r="BM31" s="680">
        <v>97.6</v>
      </c>
      <c r="BN31" s="740"/>
      <c r="BO31" s="740"/>
      <c r="BP31" s="740"/>
      <c r="BQ31" s="741"/>
      <c r="BR31" s="753">
        <v>99.3</v>
      </c>
      <c r="BS31" s="740"/>
      <c r="BT31" s="740"/>
      <c r="BU31" s="740"/>
      <c r="BV31" s="740"/>
      <c r="BW31" s="740"/>
      <c r="BX31" s="680">
        <v>97.9</v>
      </c>
      <c r="BY31" s="740"/>
      <c r="BZ31" s="740"/>
      <c r="CA31" s="740"/>
      <c r="CB31" s="741"/>
      <c r="CD31" s="727"/>
      <c r="CE31" s="728"/>
      <c r="CF31" s="700" t="s">
        <v>315</v>
      </c>
      <c r="CG31" s="701"/>
      <c r="CH31" s="701"/>
      <c r="CI31" s="701"/>
      <c r="CJ31" s="701"/>
      <c r="CK31" s="701"/>
      <c r="CL31" s="701"/>
      <c r="CM31" s="701"/>
      <c r="CN31" s="701"/>
      <c r="CO31" s="701"/>
      <c r="CP31" s="701"/>
      <c r="CQ31" s="702"/>
      <c r="CR31" s="685">
        <v>451210</v>
      </c>
      <c r="CS31" s="721"/>
      <c r="CT31" s="721"/>
      <c r="CU31" s="721"/>
      <c r="CV31" s="721"/>
      <c r="CW31" s="721"/>
      <c r="CX31" s="721"/>
      <c r="CY31" s="722"/>
      <c r="CZ31" s="690">
        <v>0.3</v>
      </c>
      <c r="DA31" s="719"/>
      <c r="DB31" s="719"/>
      <c r="DC31" s="723"/>
      <c r="DD31" s="694">
        <v>448668</v>
      </c>
      <c r="DE31" s="721"/>
      <c r="DF31" s="721"/>
      <c r="DG31" s="721"/>
      <c r="DH31" s="721"/>
      <c r="DI31" s="721"/>
      <c r="DJ31" s="721"/>
      <c r="DK31" s="722"/>
      <c r="DL31" s="694">
        <v>448668</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v>53004</v>
      </c>
      <c r="S32" s="686"/>
      <c r="T32" s="686"/>
      <c r="U32" s="686"/>
      <c r="V32" s="686"/>
      <c r="W32" s="686"/>
      <c r="X32" s="686"/>
      <c r="Y32" s="687"/>
      <c r="Z32" s="688">
        <v>0</v>
      </c>
      <c r="AA32" s="688"/>
      <c r="AB32" s="688"/>
      <c r="AC32" s="688"/>
      <c r="AD32" s="689">
        <v>53004</v>
      </c>
      <c r="AE32" s="689"/>
      <c r="AF32" s="689"/>
      <c r="AG32" s="689"/>
      <c r="AH32" s="689"/>
      <c r="AI32" s="689"/>
      <c r="AJ32" s="689"/>
      <c r="AK32" s="689"/>
      <c r="AL32" s="690">
        <v>0.1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97.8</v>
      </c>
      <c r="BN32" s="751"/>
      <c r="BO32" s="751"/>
      <c r="BP32" s="751"/>
      <c r="BQ32" s="752"/>
      <c r="BR32" s="754">
        <v>99.2</v>
      </c>
      <c r="BS32" s="721"/>
      <c r="BT32" s="721"/>
      <c r="BU32" s="721"/>
      <c r="BV32" s="721"/>
      <c r="BW32" s="721"/>
      <c r="BX32" s="691">
        <v>97.8</v>
      </c>
      <c r="BY32" s="751"/>
      <c r="BZ32" s="751"/>
      <c r="CA32" s="751"/>
      <c r="CB32" s="752"/>
      <c r="CD32" s="729"/>
      <c r="CE32" s="730"/>
      <c r="CF32" s="700" t="s">
        <v>319</v>
      </c>
      <c r="CG32" s="701"/>
      <c r="CH32" s="701"/>
      <c r="CI32" s="701"/>
      <c r="CJ32" s="701"/>
      <c r="CK32" s="701"/>
      <c r="CL32" s="701"/>
      <c r="CM32" s="701"/>
      <c r="CN32" s="701"/>
      <c r="CO32" s="701"/>
      <c r="CP32" s="701"/>
      <c r="CQ32" s="702"/>
      <c r="CR32" s="685">
        <v>1895</v>
      </c>
      <c r="CS32" s="686"/>
      <c r="CT32" s="686"/>
      <c r="CU32" s="686"/>
      <c r="CV32" s="686"/>
      <c r="CW32" s="686"/>
      <c r="CX32" s="686"/>
      <c r="CY32" s="687"/>
      <c r="CZ32" s="690">
        <v>0</v>
      </c>
      <c r="DA32" s="719"/>
      <c r="DB32" s="719"/>
      <c r="DC32" s="723"/>
      <c r="DD32" s="694">
        <v>1895</v>
      </c>
      <c r="DE32" s="686"/>
      <c r="DF32" s="686"/>
      <c r="DG32" s="686"/>
      <c r="DH32" s="686"/>
      <c r="DI32" s="686"/>
      <c r="DJ32" s="686"/>
      <c r="DK32" s="687"/>
      <c r="DL32" s="694">
        <v>1895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8041067</v>
      </c>
      <c r="S33" s="686"/>
      <c r="T33" s="686"/>
      <c r="U33" s="686"/>
      <c r="V33" s="686"/>
      <c r="W33" s="686"/>
      <c r="X33" s="686"/>
      <c r="Y33" s="687"/>
      <c r="Z33" s="688">
        <v>6</v>
      </c>
      <c r="AA33" s="688"/>
      <c r="AB33" s="688"/>
      <c r="AC33" s="688"/>
      <c r="AD33" s="689" t="s">
        <v>138</v>
      </c>
      <c r="AE33" s="689"/>
      <c r="AF33" s="689"/>
      <c r="AG33" s="689"/>
      <c r="AH33" s="689"/>
      <c r="AI33" s="689"/>
      <c r="AJ33" s="689"/>
      <c r="AK33" s="689"/>
      <c r="AL33" s="690" t="s">
        <v>182</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98.8</v>
      </c>
      <c r="BH33" s="756"/>
      <c r="BI33" s="756"/>
      <c r="BJ33" s="756"/>
      <c r="BK33" s="756"/>
      <c r="BL33" s="756"/>
      <c r="BM33" s="757">
        <v>97.3</v>
      </c>
      <c r="BN33" s="756"/>
      <c r="BO33" s="756"/>
      <c r="BP33" s="756"/>
      <c r="BQ33" s="758"/>
      <c r="BR33" s="755">
        <v>99.4</v>
      </c>
      <c r="BS33" s="756"/>
      <c r="BT33" s="756"/>
      <c r="BU33" s="756"/>
      <c r="BV33" s="756"/>
      <c r="BW33" s="756"/>
      <c r="BX33" s="757">
        <v>97.8</v>
      </c>
      <c r="BY33" s="756"/>
      <c r="BZ33" s="756"/>
      <c r="CA33" s="756"/>
      <c r="CB33" s="758"/>
      <c r="CD33" s="700" t="s">
        <v>322</v>
      </c>
      <c r="CE33" s="701"/>
      <c r="CF33" s="701"/>
      <c r="CG33" s="701"/>
      <c r="CH33" s="701"/>
      <c r="CI33" s="701"/>
      <c r="CJ33" s="701"/>
      <c r="CK33" s="701"/>
      <c r="CL33" s="701"/>
      <c r="CM33" s="701"/>
      <c r="CN33" s="701"/>
      <c r="CO33" s="701"/>
      <c r="CP33" s="701"/>
      <c r="CQ33" s="702"/>
      <c r="CR33" s="685">
        <v>62890166</v>
      </c>
      <c r="CS33" s="721"/>
      <c r="CT33" s="721"/>
      <c r="CU33" s="721"/>
      <c r="CV33" s="721"/>
      <c r="CW33" s="721"/>
      <c r="CX33" s="721"/>
      <c r="CY33" s="722"/>
      <c r="CZ33" s="690">
        <v>46.9</v>
      </c>
      <c r="DA33" s="719"/>
      <c r="DB33" s="719"/>
      <c r="DC33" s="723"/>
      <c r="DD33" s="694">
        <v>29860645</v>
      </c>
      <c r="DE33" s="721"/>
      <c r="DF33" s="721"/>
      <c r="DG33" s="721"/>
      <c r="DH33" s="721"/>
      <c r="DI33" s="721"/>
      <c r="DJ33" s="721"/>
      <c r="DK33" s="722"/>
      <c r="DL33" s="694">
        <v>23856933</v>
      </c>
      <c r="DM33" s="721"/>
      <c r="DN33" s="721"/>
      <c r="DO33" s="721"/>
      <c r="DP33" s="721"/>
      <c r="DQ33" s="721"/>
      <c r="DR33" s="721"/>
      <c r="DS33" s="721"/>
      <c r="DT33" s="721"/>
      <c r="DU33" s="721"/>
      <c r="DV33" s="722"/>
      <c r="DW33" s="690">
        <v>40.200000000000003</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497382</v>
      </c>
      <c r="S34" s="686"/>
      <c r="T34" s="686"/>
      <c r="U34" s="686"/>
      <c r="V34" s="686"/>
      <c r="W34" s="686"/>
      <c r="X34" s="686"/>
      <c r="Y34" s="687"/>
      <c r="Z34" s="688">
        <v>0.4</v>
      </c>
      <c r="AA34" s="688"/>
      <c r="AB34" s="688"/>
      <c r="AC34" s="688"/>
      <c r="AD34" s="689">
        <v>84594</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10973924</v>
      </c>
      <c r="CS34" s="686"/>
      <c r="CT34" s="686"/>
      <c r="CU34" s="686"/>
      <c r="CV34" s="686"/>
      <c r="CW34" s="686"/>
      <c r="CX34" s="686"/>
      <c r="CY34" s="687"/>
      <c r="CZ34" s="690">
        <v>8.1999999999999993</v>
      </c>
      <c r="DA34" s="719"/>
      <c r="DB34" s="719"/>
      <c r="DC34" s="723"/>
      <c r="DD34" s="694">
        <v>8417462</v>
      </c>
      <c r="DE34" s="686"/>
      <c r="DF34" s="686"/>
      <c r="DG34" s="686"/>
      <c r="DH34" s="686"/>
      <c r="DI34" s="686"/>
      <c r="DJ34" s="686"/>
      <c r="DK34" s="687"/>
      <c r="DL34" s="694">
        <v>7360767</v>
      </c>
      <c r="DM34" s="686"/>
      <c r="DN34" s="686"/>
      <c r="DO34" s="686"/>
      <c r="DP34" s="686"/>
      <c r="DQ34" s="686"/>
      <c r="DR34" s="686"/>
      <c r="DS34" s="686"/>
      <c r="DT34" s="686"/>
      <c r="DU34" s="686"/>
      <c r="DV34" s="687"/>
      <c r="DW34" s="690">
        <v>12.4</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214034</v>
      </c>
      <c r="S35" s="686"/>
      <c r="T35" s="686"/>
      <c r="U35" s="686"/>
      <c r="V35" s="686"/>
      <c r="W35" s="686"/>
      <c r="X35" s="686"/>
      <c r="Y35" s="687"/>
      <c r="Z35" s="688">
        <v>0.2</v>
      </c>
      <c r="AA35" s="688"/>
      <c r="AB35" s="688"/>
      <c r="AC35" s="688"/>
      <c r="AD35" s="689" t="s">
        <v>182</v>
      </c>
      <c r="AE35" s="689"/>
      <c r="AF35" s="689"/>
      <c r="AG35" s="689"/>
      <c r="AH35" s="689"/>
      <c r="AI35" s="689"/>
      <c r="AJ35" s="689"/>
      <c r="AK35" s="689"/>
      <c r="AL35" s="690" t="s">
        <v>138</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448634</v>
      </c>
      <c r="CS35" s="721"/>
      <c r="CT35" s="721"/>
      <c r="CU35" s="721"/>
      <c r="CV35" s="721"/>
      <c r="CW35" s="721"/>
      <c r="CX35" s="721"/>
      <c r="CY35" s="722"/>
      <c r="CZ35" s="690">
        <v>0.3</v>
      </c>
      <c r="DA35" s="719"/>
      <c r="DB35" s="719"/>
      <c r="DC35" s="723"/>
      <c r="DD35" s="694">
        <v>441526</v>
      </c>
      <c r="DE35" s="721"/>
      <c r="DF35" s="721"/>
      <c r="DG35" s="721"/>
      <c r="DH35" s="721"/>
      <c r="DI35" s="721"/>
      <c r="DJ35" s="721"/>
      <c r="DK35" s="722"/>
      <c r="DL35" s="694">
        <v>441058</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166991</v>
      </c>
      <c r="S36" s="686"/>
      <c r="T36" s="686"/>
      <c r="U36" s="686"/>
      <c r="V36" s="686"/>
      <c r="W36" s="686"/>
      <c r="X36" s="686"/>
      <c r="Y36" s="687"/>
      <c r="Z36" s="688">
        <v>0.1</v>
      </c>
      <c r="AA36" s="688"/>
      <c r="AB36" s="688"/>
      <c r="AC36" s="688"/>
      <c r="AD36" s="689" t="s">
        <v>138</v>
      </c>
      <c r="AE36" s="689"/>
      <c r="AF36" s="689"/>
      <c r="AG36" s="689"/>
      <c r="AH36" s="689"/>
      <c r="AI36" s="689"/>
      <c r="AJ36" s="689"/>
      <c r="AK36" s="689"/>
      <c r="AL36" s="690" t="s">
        <v>246</v>
      </c>
      <c r="AM36" s="691"/>
      <c r="AN36" s="691"/>
      <c r="AO36" s="692"/>
      <c r="AP36" s="235"/>
      <c r="AQ36" s="759" t="s">
        <v>330</v>
      </c>
      <c r="AR36" s="760"/>
      <c r="AS36" s="760"/>
      <c r="AT36" s="760"/>
      <c r="AU36" s="760"/>
      <c r="AV36" s="760"/>
      <c r="AW36" s="760"/>
      <c r="AX36" s="760"/>
      <c r="AY36" s="761"/>
      <c r="AZ36" s="674">
        <v>17718928</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1076999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38084365</v>
      </c>
      <c r="CS36" s="686"/>
      <c r="CT36" s="686"/>
      <c r="CU36" s="686"/>
      <c r="CV36" s="686"/>
      <c r="CW36" s="686"/>
      <c r="CX36" s="686"/>
      <c r="CY36" s="687"/>
      <c r="CZ36" s="690">
        <v>28.4</v>
      </c>
      <c r="DA36" s="719"/>
      <c r="DB36" s="719"/>
      <c r="DC36" s="723"/>
      <c r="DD36" s="694">
        <v>10681612</v>
      </c>
      <c r="DE36" s="686"/>
      <c r="DF36" s="686"/>
      <c r="DG36" s="686"/>
      <c r="DH36" s="686"/>
      <c r="DI36" s="686"/>
      <c r="DJ36" s="686"/>
      <c r="DK36" s="687"/>
      <c r="DL36" s="694">
        <v>7978121</v>
      </c>
      <c r="DM36" s="686"/>
      <c r="DN36" s="686"/>
      <c r="DO36" s="686"/>
      <c r="DP36" s="686"/>
      <c r="DQ36" s="686"/>
      <c r="DR36" s="686"/>
      <c r="DS36" s="686"/>
      <c r="DT36" s="686"/>
      <c r="DU36" s="686"/>
      <c r="DV36" s="687"/>
      <c r="DW36" s="690">
        <v>13.5</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1472347</v>
      </c>
      <c r="S37" s="686"/>
      <c r="T37" s="686"/>
      <c r="U37" s="686"/>
      <c r="V37" s="686"/>
      <c r="W37" s="686"/>
      <c r="X37" s="686"/>
      <c r="Y37" s="687"/>
      <c r="Z37" s="688">
        <v>1.1000000000000001</v>
      </c>
      <c r="AA37" s="688"/>
      <c r="AB37" s="688"/>
      <c r="AC37" s="688"/>
      <c r="AD37" s="689" t="s">
        <v>182</v>
      </c>
      <c r="AE37" s="689"/>
      <c r="AF37" s="689"/>
      <c r="AG37" s="689"/>
      <c r="AH37" s="689"/>
      <c r="AI37" s="689"/>
      <c r="AJ37" s="689"/>
      <c r="AK37" s="689"/>
      <c r="AL37" s="690" t="s">
        <v>182</v>
      </c>
      <c r="AM37" s="691"/>
      <c r="AN37" s="691"/>
      <c r="AO37" s="692"/>
      <c r="AQ37" s="763" t="s">
        <v>334</v>
      </c>
      <c r="AR37" s="764"/>
      <c r="AS37" s="764"/>
      <c r="AT37" s="764"/>
      <c r="AU37" s="764"/>
      <c r="AV37" s="764"/>
      <c r="AW37" s="764"/>
      <c r="AX37" s="764"/>
      <c r="AY37" s="765"/>
      <c r="AZ37" s="685">
        <v>4271456</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583663</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838798</v>
      </c>
      <c r="CS37" s="721"/>
      <c r="CT37" s="721"/>
      <c r="CU37" s="721"/>
      <c r="CV37" s="721"/>
      <c r="CW37" s="721"/>
      <c r="CX37" s="721"/>
      <c r="CY37" s="722"/>
      <c r="CZ37" s="690">
        <v>0.6</v>
      </c>
      <c r="DA37" s="719"/>
      <c r="DB37" s="719"/>
      <c r="DC37" s="723"/>
      <c r="DD37" s="694">
        <v>558473</v>
      </c>
      <c r="DE37" s="721"/>
      <c r="DF37" s="721"/>
      <c r="DG37" s="721"/>
      <c r="DH37" s="721"/>
      <c r="DI37" s="721"/>
      <c r="DJ37" s="721"/>
      <c r="DK37" s="722"/>
      <c r="DL37" s="694">
        <v>508337</v>
      </c>
      <c r="DM37" s="721"/>
      <c r="DN37" s="721"/>
      <c r="DO37" s="721"/>
      <c r="DP37" s="721"/>
      <c r="DQ37" s="721"/>
      <c r="DR37" s="721"/>
      <c r="DS37" s="721"/>
      <c r="DT37" s="721"/>
      <c r="DU37" s="721"/>
      <c r="DV37" s="722"/>
      <c r="DW37" s="690">
        <v>0.9</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1129955</v>
      </c>
      <c r="S38" s="686"/>
      <c r="T38" s="686"/>
      <c r="U38" s="686"/>
      <c r="V38" s="686"/>
      <c r="W38" s="686"/>
      <c r="X38" s="686"/>
      <c r="Y38" s="687"/>
      <c r="Z38" s="688">
        <v>0.8</v>
      </c>
      <c r="AA38" s="688"/>
      <c r="AB38" s="688"/>
      <c r="AC38" s="688"/>
      <c r="AD38" s="689">
        <v>63937</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1824296</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37154</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11141037</v>
      </c>
      <c r="CS38" s="686"/>
      <c r="CT38" s="686"/>
      <c r="CU38" s="686"/>
      <c r="CV38" s="686"/>
      <c r="CW38" s="686"/>
      <c r="CX38" s="686"/>
      <c r="CY38" s="687"/>
      <c r="CZ38" s="690">
        <v>8.3000000000000007</v>
      </c>
      <c r="DA38" s="719"/>
      <c r="DB38" s="719"/>
      <c r="DC38" s="723"/>
      <c r="DD38" s="694">
        <v>8929450</v>
      </c>
      <c r="DE38" s="686"/>
      <c r="DF38" s="686"/>
      <c r="DG38" s="686"/>
      <c r="DH38" s="686"/>
      <c r="DI38" s="686"/>
      <c r="DJ38" s="686"/>
      <c r="DK38" s="687"/>
      <c r="DL38" s="694">
        <v>7546132</v>
      </c>
      <c r="DM38" s="686"/>
      <c r="DN38" s="686"/>
      <c r="DO38" s="686"/>
      <c r="DP38" s="686"/>
      <c r="DQ38" s="686"/>
      <c r="DR38" s="686"/>
      <c r="DS38" s="686"/>
      <c r="DT38" s="686"/>
      <c r="DU38" s="686"/>
      <c r="DV38" s="687"/>
      <c r="DW38" s="690">
        <v>12.7</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6653321</v>
      </c>
      <c r="S39" s="686"/>
      <c r="T39" s="686"/>
      <c r="U39" s="686"/>
      <c r="V39" s="686"/>
      <c r="W39" s="686"/>
      <c r="X39" s="686"/>
      <c r="Y39" s="687"/>
      <c r="Z39" s="688">
        <v>4.9000000000000004</v>
      </c>
      <c r="AA39" s="688"/>
      <c r="AB39" s="688"/>
      <c r="AC39" s="688"/>
      <c r="AD39" s="689" t="s">
        <v>182</v>
      </c>
      <c r="AE39" s="689"/>
      <c r="AF39" s="689"/>
      <c r="AG39" s="689"/>
      <c r="AH39" s="689"/>
      <c r="AI39" s="689"/>
      <c r="AJ39" s="689"/>
      <c r="AK39" s="689"/>
      <c r="AL39" s="690" t="s">
        <v>182</v>
      </c>
      <c r="AM39" s="691"/>
      <c r="AN39" s="691"/>
      <c r="AO39" s="692"/>
      <c r="AQ39" s="763" t="s">
        <v>342</v>
      </c>
      <c r="AR39" s="764"/>
      <c r="AS39" s="764"/>
      <c r="AT39" s="764"/>
      <c r="AU39" s="764"/>
      <c r="AV39" s="764"/>
      <c r="AW39" s="764"/>
      <c r="AX39" s="764"/>
      <c r="AY39" s="765"/>
      <c r="AZ39" s="685">
        <v>482139</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57694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1311217</v>
      </c>
      <c r="CS39" s="721"/>
      <c r="CT39" s="721"/>
      <c r="CU39" s="721"/>
      <c r="CV39" s="721"/>
      <c r="CW39" s="721"/>
      <c r="CX39" s="721"/>
      <c r="CY39" s="722"/>
      <c r="CZ39" s="690">
        <v>1</v>
      </c>
      <c r="DA39" s="719"/>
      <c r="DB39" s="719"/>
      <c r="DC39" s="723"/>
      <c r="DD39" s="694">
        <v>759740</v>
      </c>
      <c r="DE39" s="721"/>
      <c r="DF39" s="721"/>
      <c r="DG39" s="721"/>
      <c r="DH39" s="721"/>
      <c r="DI39" s="721"/>
      <c r="DJ39" s="721"/>
      <c r="DK39" s="722"/>
      <c r="DL39" s="694" t="s">
        <v>246</v>
      </c>
      <c r="DM39" s="721"/>
      <c r="DN39" s="721"/>
      <c r="DO39" s="721"/>
      <c r="DP39" s="721"/>
      <c r="DQ39" s="721"/>
      <c r="DR39" s="721"/>
      <c r="DS39" s="721"/>
      <c r="DT39" s="721"/>
      <c r="DU39" s="721"/>
      <c r="DV39" s="722"/>
      <c r="DW39" s="690" t="s">
        <v>246</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246</v>
      </c>
      <c r="S40" s="686"/>
      <c r="T40" s="686"/>
      <c r="U40" s="686"/>
      <c r="V40" s="686"/>
      <c r="W40" s="686"/>
      <c r="X40" s="686"/>
      <c r="Y40" s="687"/>
      <c r="Z40" s="688" t="s">
        <v>246</v>
      </c>
      <c r="AA40" s="688"/>
      <c r="AB40" s="688"/>
      <c r="AC40" s="688"/>
      <c r="AD40" s="689" t="s">
        <v>182</v>
      </c>
      <c r="AE40" s="689"/>
      <c r="AF40" s="689"/>
      <c r="AG40" s="689"/>
      <c r="AH40" s="689"/>
      <c r="AI40" s="689"/>
      <c r="AJ40" s="689"/>
      <c r="AK40" s="689"/>
      <c r="AL40" s="690" t="s">
        <v>182</v>
      </c>
      <c r="AM40" s="691"/>
      <c r="AN40" s="691"/>
      <c r="AO40" s="692"/>
      <c r="AQ40" s="763" t="s">
        <v>346</v>
      </c>
      <c r="AR40" s="764"/>
      <c r="AS40" s="764"/>
      <c r="AT40" s="764"/>
      <c r="AU40" s="764"/>
      <c r="AV40" s="764"/>
      <c r="AW40" s="764"/>
      <c r="AX40" s="764"/>
      <c r="AY40" s="765"/>
      <c r="AZ40" s="685" t="s">
        <v>182</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95</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930989</v>
      </c>
      <c r="CS40" s="686"/>
      <c r="CT40" s="686"/>
      <c r="CU40" s="686"/>
      <c r="CV40" s="686"/>
      <c r="CW40" s="686"/>
      <c r="CX40" s="686"/>
      <c r="CY40" s="687"/>
      <c r="CZ40" s="690">
        <v>0.7</v>
      </c>
      <c r="DA40" s="719"/>
      <c r="DB40" s="719"/>
      <c r="DC40" s="723"/>
      <c r="DD40" s="694">
        <v>630855</v>
      </c>
      <c r="DE40" s="686"/>
      <c r="DF40" s="686"/>
      <c r="DG40" s="686"/>
      <c r="DH40" s="686"/>
      <c r="DI40" s="686"/>
      <c r="DJ40" s="686"/>
      <c r="DK40" s="687"/>
      <c r="DL40" s="694">
        <v>530855</v>
      </c>
      <c r="DM40" s="686"/>
      <c r="DN40" s="686"/>
      <c r="DO40" s="686"/>
      <c r="DP40" s="686"/>
      <c r="DQ40" s="686"/>
      <c r="DR40" s="686"/>
      <c r="DS40" s="686"/>
      <c r="DT40" s="686"/>
      <c r="DU40" s="686"/>
      <c r="DV40" s="687"/>
      <c r="DW40" s="690">
        <v>0.9</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182</v>
      </c>
      <c r="S41" s="686"/>
      <c r="T41" s="686"/>
      <c r="U41" s="686"/>
      <c r="V41" s="686"/>
      <c r="W41" s="686"/>
      <c r="X41" s="686"/>
      <c r="Y41" s="687"/>
      <c r="Z41" s="688" t="s">
        <v>182</v>
      </c>
      <c r="AA41" s="688"/>
      <c r="AB41" s="688"/>
      <c r="AC41" s="688"/>
      <c r="AD41" s="689" t="s">
        <v>138</v>
      </c>
      <c r="AE41" s="689"/>
      <c r="AF41" s="689"/>
      <c r="AG41" s="689"/>
      <c r="AH41" s="689"/>
      <c r="AI41" s="689"/>
      <c r="AJ41" s="689"/>
      <c r="AK41" s="689"/>
      <c r="AL41" s="690" t="s">
        <v>182</v>
      </c>
      <c r="AM41" s="691"/>
      <c r="AN41" s="691"/>
      <c r="AO41" s="692"/>
      <c r="AQ41" s="763" t="s">
        <v>351</v>
      </c>
      <c r="AR41" s="764"/>
      <c r="AS41" s="764"/>
      <c r="AT41" s="764"/>
      <c r="AU41" s="764"/>
      <c r="AV41" s="764"/>
      <c r="AW41" s="764"/>
      <c r="AX41" s="764"/>
      <c r="AY41" s="765"/>
      <c r="AZ41" s="685">
        <v>3437049</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5</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182</v>
      </c>
      <c r="CS41" s="721"/>
      <c r="CT41" s="721"/>
      <c r="CU41" s="721"/>
      <c r="CV41" s="721"/>
      <c r="CW41" s="721"/>
      <c r="CX41" s="721"/>
      <c r="CY41" s="722"/>
      <c r="CZ41" s="690" t="s">
        <v>182</v>
      </c>
      <c r="DA41" s="719"/>
      <c r="DB41" s="719"/>
      <c r="DC41" s="723"/>
      <c r="DD41" s="694" t="s">
        <v>182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4099423</v>
      </c>
      <c r="S42" s="686"/>
      <c r="T42" s="686"/>
      <c r="U42" s="686"/>
      <c r="V42" s="686"/>
      <c r="W42" s="686"/>
      <c r="X42" s="686"/>
      <c r="Y42" s="687"/>
      <c r="Z42" s="688">
        <v>3</v>
      </c>
      <c r="AA42" s="688"/>
      <c r="AB42" s="688"/>
      <c r="AC42" s="688"/>
      <c r="AD42" s="689" t="s">
        <v>246</v>
      </c>
      <c r="AE42" s="689"/>
      <c r="AF42" s="689"/>
      <c r="AG42" s="689"/>
      <c r="AH42" s="689"/>
      <c r="AI42" s="689"/>
      <c r="AJ42" s="689"/>
      <c r="AK42" s="689"/>
      <c r="AL42" s="690" t="s">
        <v>182</v>
      </c>
      <c r="AM42" s="691"/>
      <c r="AN42" s="691"/>
      <c r="AO42" s="692"/>
      <c r="AQ42" s="784" t="s">
        <v>355</v>
      </c>
      <c r="AR42" s="785"/>
      <c r="AS42" s="785"/>
      <c r="AT42" s="785"/>
      <c r="AU42" s="785"/>
      <c r="AV42" s="785"/>
      <c r="AW42" s="785"/>
      <c r="AX42" s="785"/>
      <c r="AY42" s="786"/>
      <c r="AZ42" s="776">
        <v>7703988</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336</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5246830</v>
      </c>
      <c r="CS42" s="686"/>
      <c r="CT42" s="686"/>
      <c r="CU42" s="686"/>
      <c r="CV42" s="686"/>
      <c r="CW42" s="686"/>
      <c r="CX42" s="686"/>
      <c r="CY42" s="687"/>
      <c r="CZ42" s="690">
        <v>3.9</v>
      </c>
      <c r="DA42" s="691"/>
      <c r="DB42" s="691"/>
      <c r="DC42" s="703"/>
      <c r="DD42" s="694">
        <v>1743648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134997521</v>
      </c>
      <c r="S43" s="777"/>
      <c r="T43" s="777"/>
      <c r="U43" s="777"/>
      <c r="V43" s="777"/>
      <c r="W43" s="777"/>
      <c r="X43" s="777"/>
      <c r="Y43" s="778"/>
      <c r="Z43" s="779">
        <v>100</v>
      </c>
      <c r="AA43" s="779"/>
      <c r="AB43" s="779"/>
      <c r="AC43" s="779"/>
      <c r="AD43" s="780">
        <v>55182376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364434</v>
      </c>
      <c r="CS43" s="721"/>
      <c r="CT43" s="721"/>
      <c r="CU43" s="721"/>
      <c r="CV43" s="721"/>
      <c r="CW43" s="721"/>
      <c r="CX43" s="721"/>
      <c r="CY43" s="722"/>
      <c r="CZ43" s="690">
        <v>0.3</v>
      </c>
      <c r="DA43" s="719"/>
      <c r="DB43" s="719"/>
      <c r="DC43" s="723"/>
      <c r="DD43" s="694">
        <v>364434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5098181</v>
      </c>
      <c r="CS44" s="686"/>
      <c r="CT44" s="686"/>
      <c r="CU44" s="686"/>
      <c r="CV44" s="686"/>
      <c r="CW44" s="686"/>
      <c r="CX44" s="686"/>
      <c r="CY44" s="687"/>
      <c r="CZ44" s="690">
        <v>3.8</v>
      </c>
      <c r="DA44" s="691"/>
      <c r="DB44" s="691"/>
      <c r="DC44" s="703"/>
      <c r="DD44" s="694">
        <v>1712932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1761014</v>
      </c>
      <c r="CS45" s="721"/>
      <c r="CT45" s="721"/>
      <c r="CU45" s="721"/>
      <c r="CV45" s="721"/>
      <c r="CW45" s="721"/>
      <c r="CX45" s="721"/>
      <c r="CY45" s="722"/>
      <c r="CZ45" s="690">
        <v>1.3</v>
      </c>
      <c r="DA45" s="719"/>
      <c r="DB45" s="719"/>
      <c r="DC45" s="723"/>
      <c r="DD45" s="694">
        <v>57143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3337167</v>
      </c>
      <c r="CS46" s="686"/>
      <c r="CT46" s="686"/>
      <c r="CU46" s="686"/>
      <c r="CV46" s="686"/>
      <c r="CW46" s="686"/>
      <c r="CX46" s="686"/>
      <c r="CY46" s="687"/>
      <c r="CZ46" s="690">
        <v>2.5</v>
      </c>
      <c r="DA46" s="691"/>
      <c r="DB46" s="691"/>
      <c r="DC46" s="703"/>
      <c r="DD46" s="694">
        <v>1655789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148649</v>
      </c>
      <c r="CS47" s="721"/>
      <c r="CT47" s="721"/>
      <c r="CU47" s="721"/>
      <c r="CV47" s="721"/>
      <c r="CW47" s="721"/>
      <c r="CX47" s="721"/>
      <c r="CY47" s="722"/>
      <c r="CZ47" s="690">
        <v>0.1</v>
      </c>
      <c r="DA47" s="719"/>
      <c r="DB47" s="719"/>
      <c r="DC47" s="723"/>
      <c r="DD47" s="694">
        <v>30716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182</v>
      </c>
      <c r="CS48" s="686"/>
      <c r="CT48" s="686"/>
      <c r="CU48" s="686"/>
      <c r="CV48" s="686"/>
      <c r="CW48" s="686"/>
      <c r="CX48" s="686"/>
      <c r="CY48" s="687"/>
      <c r="CZ48" s="690" t="s">
        <v>138</v>
      </c>
      <c r="DA48" s="691"/>
      <c r="DB48" s="691"/>
      <c r="DC48" s="703"/>
      <c r="DD48" s="694" t="s">
        <v>182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134196878</v>
      </c>
      <c r="CS49" s="756"/>
      <c r="CT49" s="756"/>
      <c r="CU49" s="756"/>
      <c r="CV49" s="756"/>
      <c r="CW49" s="756"/>
      <c r="CX49" s="756"/>
      <c r="CY49" s="787"/>
      <c r="CZ49" s="781">
        <v>100</v>
      </c>
      <c r="DA49" s="788"/>
      <c r="DB49" s="788"/>
      <c r="DC49" s="789"/>
      <c r="DD49" s="790">
        <v>67832151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klmQ0kxFhaloErrNojH9JNp7VBwcNcglKG11HKXXmAPumDABt0eQcW8F3zVcKD154TpM/xpfhrcQ1md+D6PLQ==" saltValue="tGTel3IqG43kJErSBTf7Y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134896</v>
      </c>
      <c r="R7" s="821"/>
      <c r="S7" s="821"/>
      <c r="T7" s="821"/>
      <c r="U7" s="821"/>
      <c r="V7" s="821">
        <v>134137</v>
      </c>
      <c r="W7" s="821"/>
      <c r="X7" s="821"/>
      <c r="Y7" s="821"/>
      <c r="Z7" s="821"/>
      <c r="AA7" s="821">
        <v>759</v>
      </c>
      <c r="AB7" s="821"/>
      <c r="AC7" s="821"/>
      <c r="AD7" s="821"/>
      <c r="AE7" s="822"/>
      <c r="AF7" s="823">
        <v>417</v>
      </c>
      <c r="AG7" s="824"/>
      <c r="AH7" s="824"/>
      <c r="AI7" s="824"/>
      <c r="AJ7" s="825"/>
      <c r="AK7" s="860">
        <v>168</v>
      </c>
      <c r="AL7" s="861"/>
      <c r="AM7" s="861"/>
      <c r="AN7" s="861"/>
      <c r="AO7" s="861"/>
      <c r="AP7" s="861">
        <v>93562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605</v>
      </c>
      <c r="BT7" s="865"/>
      <c r="BU7" s="865"/>
      <c r="BV7" s="865"/>
      <c r="BW7" s="865"/>
      <c r="BX7" s="865"/>
      <c r="BY7" s="865"/>
      <c r="BZ7" s="865"/>
      <c r="CA7" s="865"/>
      <c r="CB7" s="865"/>
      <c r="CC7" s="865"/>
      <c r="CD7" s="865"/>
      <c r="CE7" s="865"/>
      <c r="CF7" s="865"/>
      <c r="CG7" s="866"/>
      <c r="CH7" s="857">
        <v>0</v>
      </c>
      <c r="CI7" s="858"/>
      <c r="CJ7" s="858"/>
      <c r="CK7" s="858"/>
      <c r="CL7" s="859"/>
      <c r="CM7" s="857">
        <v>20</v>
      </c>
      <c r="CN7" s="858"/>
      <c r="CO7" s="858"/>
      <c r="CP7" s="858"/>
      <c r="CQ7" s="859"/>
      <c r="CR7" s="857">
        <v>8</v>
      </c>
      <c r="CS7" s="858"/>
      <c r="CT7" s="858"/>
      <c r="CU7" s="858"/>
      <c r="CV7" s="859"/>
      <c r="CW7" s="857" t="s">
        <v>595</v>
      </c>
      <c r="CX7" s="858"/>
      <c r="CY7" s="858"/>
      <c r="CZ7" s="858"/>
      <c r="DA7" s="859"/>
      <c r="DB7" s="857" t="s">
        <v>595</v>
      </c>
      <c r="DC7" s="858"/>
      <c r="DD7" s="858"/>
      <c r="DE7" s="858"/>
      <c r="DF7" s="859"/>
      <c r="DG7" s="857" t="s">
        <v>595</v>
      </c>
      <c r="DH7" s="858"/>
      <c r="DI7" s="858"/>
      <c r="DJ7" s="858"/>
      <c r="DK7" s="859"/>
      <c r="DL7" s="857" t="s">
        <v>595</v>
      </c>
      <c r="DM7" s="858"/>
      <c r="DN7" s="858"/>
      <c r="DO7" s="858"/>
      <c r="DP7" s="859"/>
      <c r="DQ7" s="857" t="s">
        <v>595</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650</v>
      </c>
      <c r="R8" s="845"/>
      <c r="S8" s="845"/>
      <c r="T8" s="845"/>
      <c r="U8" s="845"/>
      <c r="V8" s="845">
        <v>650</v>
      </c>
      <c r="W8" s="845"/>
      <c r="X8" s="845"/>
      <c r="Y8" s="845"/>
      <c r="Z8" s="845"/>
      <c r="AA8" s="845">
        <v>0</v>
      </c>
      <c r="AB8" s="845"/>
      <c r="AC8" s="845"/>
      <c r="AD8" s="845"/>
      <c r="AE8" s="846"/>
      <c r="AF8" s="847" t="s">
        <v>393</v>
      </c>
      <c r="AG8" s="848"/>
      <c r="AH8" s="848"/>
      <c r="AI8" s="848"/>
      <c r="AJ8" s="849"/>
      <c r="AK8" s="850">
        <v>12</v>
      </c>
      <c r="AL8" s="851"/>
      <c r="AM8" s="851"/>
      <c r="AN8" s="851"/>
      <c r="AO8" s="851"/>
      <c r="AP8" s="851">
        <v>2054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606</v>
      </c>
      <c r="BT8" s="855"/>
      <c r="BU8" s="855"/>
      <c r="BV8" s="855"/>
      <c r="BW8" s="855"/>
      <c r="BX8" s="855"/>
      <c r="BY8" s="855"/>
      <c r="BZ8" s="855"/>
      <c r="CA8" s="855"/>
      <c r="CB8" s="855"/>
      <c r="CC8" s="855"/>
      <c r="CD8" s="855"/>
      <c r="CE8" s="855"/>
      <c r="CF8" s="855"/>
      <c r="CG8" s="856"/>
      <c r="CH8" s="867">
        <v>1</v>
      </c>
      <c r="CI8" s="868"/>
      <c r="CJ8" s="868"/>
      <c r="CK8" s="868"/>
      <c r="CL8" s="869"/>
      <c r="CM8" s="867">
        <v>285</v>
      </c>
      <c r="CN8" s="868"/>
      <c r="CO8" s="868"/>
      <c r="CP8" s="868"/>
      <c r="CQ8" s="869"/>
      <c r="CR8" s="867">
        <v>109</v>
      </c>
      <c r="CS8" s="868"/>
      <c r="CT8" s="868"/>
      <c r="CU8" s="868"/>
      <c r="CV8" s="869"/>
      <c r="CW8" s="867" t="s">
        <v>595</v>
      </c>
      <c r="CX8" s="868"/>
      <c r="CY8" s="868"/>
      <c r="CZ8" s="868"/>
      <c r="DA8" s="869"/>
      <c r="DB8" s="867" t="s">
        <v>595</v>
      </c>
      <c r="DC8" s="868"/>
      <c r="DD8" s="868"/>
      <c r="DE8" s="868"/>
      <c r="DF8" s="869"/>
      <c r="DG8" s="867" t="s">
        <v>595</v>
      </c>
      <c r="DH8" s="868"/>
      <c r="DI8" s="868"/>
      <c r="DJ8" s="868"/>
      <c r="DK8" s="869"/>
      <c r="DL8" s="867" t="s">
        <v>595</v>
      </c>
      <c r="DM8" s="868"/>
      <c r="DN8" s="868"/>
      <c r="DO8" s="868"/>
      <c r="DP8" s="869"/>
      <c r="DQ8" s="867" t="s">
        <v>595</v>
      </c>
      <c r="DR8" s="868"/>
      <c r="DS8" s="868"/>
      <c r="DT8" s="868"/>
      <c r="DU8" s="869"/>
      <c r="DV8" s="870"/>
      <c r="DW8" s="871"/>
      <c r="DX8" s="871"/>
      <c r="DY8" s="871"/>
      <c r="DZ8" s="872"/>
      <c r="EA8" s="256"/>
    </row>
    <row r="9" spans="1:131" s="257" customFormat="1" ht="26.25" customHeight="1" x14ac:dyDescent="0.15">
      <c r="A9" s="263">
        <v>3</v>
      </c>
      <c r="B9" s="841" t="s">
        <v>394</v>
      </c>
      <c r="C9" s="842"/>
      <c r="D9" s="842"/>
      <c r="E9" s="842"/>
      <c r="F9" s="842"/>
      <c r="G9" s="842"/>
      <c r="H9" s="842"/>
      <c r="I9" s="842"/>
      <c r="J9" s="842"/>
      <c r="K9" s="842"/>
      <c r="L9" s="842"/>
      <c r="M9" s="842"/>
      <c r="N9" s="842"/>
      <c r="O9" s="842"/>
      <c r="P9" s="843"/>
      <c r="Q9" s="844">
        <v>57</v>
      </c>
      <c r="R9" s="845"/>
      <c r="S9" s="845"/>
      <c r="T9" s="845"/>
      <c r="U9" s="845"/>
      <c r="V9" s="845">
        <v>15</v>
      </c>
      <c r="W9" s="845"/>
      <c r="X9" s="845"/>
      <c r="Y9" s="845"/>
      <c r="Z9" s="845"/>
      <c r="AA9" s="845">
        <v>42</v>
      </c>
      <c r="AB9" s="845"/>
      <c r="AC9" s="845"/>
      <c r="AD9" s="845"/>
      <c r="AE9" s="846"/>
      <c r="AF9" s="847" t="s">
        <v>395</v>
      </c>
      <c r="AG9" s="848"/>
      <c r="AH9" s="848"/>
      <c r="AI9" s="848"/>
      <c r="AJ9" s="849"/>
      <c r="AK9" s="850">
        <v>2</v>
      </c>
      <c r="AL9" s="851"/>
      <c r="AM9" s="851"/>
      <c r="AN9" s="851"/>
      <c r="AO9" s="851"/>
      <c r="AP9" s="851">
        <v>28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607</v>
      </c>
      <c r="BT9" s="855"/>
      <c r="BU9" s="855"/>
      <c r="BV9" s="855"/>
      <c r="BW9" s="855"/>
      <c r="BX9" s="855"/>
      <c r="BY9" s="855"/>
      <c r="BZ9" s="855"/>
      <c r="CA9" s="855"/>
      <c r="CB9" s="855"/>
      <c r="CC9" s="855"/>
      <c r="CD9" s="855"/>
      <c r="CE9" s="855"/>
      <c r="CF9" s="855"/>
      <c r="CG9" s="856"/>
      <c r="CH9" s="867">
        <v>-1</v>
      </c>
      <c r="CI9" s="868"/>
      <c r="CJ9" s="868"/>
      <c r="CK9" s="868"/>
      <c r="CL9" s="869"/>
      <c r="CM9" s="867">
        <v>110</v>
      </c>
      <c r="CN9" s="868"/>
      <c r="CO9" s="868"/>
      <c r="CP9" s="868"/>
      <c r="CQ9" s="869"/>
      <c r="CR9" s="867">
        <v>80</v>
      </c>
      <c r="CS9" s="868"/>
      <c r="CT9" s="868"/>
      <c r="CU9" s="868"/>
      <c r="CV9" s="869"/>
      <c r="CW9" s="867" t="s">
        <v>595</v>
      </c>
      <c r="CX9" s="868"/>
      <c r="CY9" s="868"/>
      <c r="CZ9" s="868"/>
      <c r="DA9" s="869"/>
      <c r="DB9" s="867" t="s">
        <v>595</v>
      </c>
      <c r="DC9" s="868"/>
      <c r="DD9" s="868"/>
      <c r="DE9" s="868"/>
      <c r="DF9" s="869"/>
      <c r="DG9" s="867" t="s">
        <v>595</v>
      </c>
      <c r="DH9" s="868"/>
      <c r="DI9" s="868"/>
      <c r="DJ9" s="868"/>
      <c r="DK9" s="869"/>
      <c r="DL9" s="867" t="s">
        <v>595</v>
      </c>
      <c r="DM9" s="868"/>
      <c r="DN9" s="868"/>
      <c r="DO9" s="868"/>
      <c r="DP9" s="869"/>
      <c r="DQ9" s="867" t="s">
        <v>595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608</v>
      </c>
      <c r="BT10" s="855"/>
      <c r="BU10" s="855"/>
      <c r="BV10" s="855"/>
      <c r="BW10" s="855"/>
      <c r="BX10" s="855"/>
      <c r="BY10" s="855"/>
      <c r="BZ10" s="855"/>
      <c r="CA10" s="855"/>
      <c r="CB10" s="855"/>
      <c r="CC10" s="855"/>
      <c r="CD10" s="855"/>
      <c r="CE10" s="855"/>
      <c r="CF10" s="855"/>
      <c r="CG10" s="856"/>
      <c r="CH10" s="867">
        <v>-1</v>
      </c>
      <c r="CI10" s="868"/>
      <c r="CJ10" s="868"/>
      <c r="CK10" s="868"/>
      <c r="CL10" s="869"/>
      <c r="CM10" s="867">
        <v>434</v>
      </c>
      <c r="CN10" s="868"/>
      <c r="CO10" s="868"/>
      <c r="CP10" s="868"/>
      <c r="CQ10" s="869"/>
      <c r="CR10" s="867">
        <v>371</v>
      </c>
      <c r="CS10" s="868"/>
      <c r="CT10" s="868"/>
      <c r="CU10" s="868"/>
      <c r="CV10" s="869"/>
      <c r="CW10" s="867" t="s">
        <v>595</v>
      </c>
      <c r="CX10" s="868"/>
      <c r="CY10" s="868"/>
      <c r="CZ10" s="868"/>
      <c r="DA10" s="869"/>
      <c r="DB10" s="867" t="s">
        <v>595</v>
      </c>
      <c r="DC10" s="868"/>
      <c r="DD10" s="868"/>
      <c r="DE10" s="868"/>
      <c r="DF10" s="869"/>
      <c r="DG10" s="867" t="s">
        <v>595</v>
      </c>
      <c r="DH10" s="868"/>
      <c r="DI10" s="868"/>
      <c r="DJ10" s="868"/>
      <c r="DK10" s="869"/>
      <c r="DL10" s="867" t="s">
        <v>595</v>
      </c>
      <c r="DM10" s="868"/>
      <c r="DN10" s="868"/>
      <c r="DO10" s="868"/>
      <c r="DP10" s="869"/>
      <c r="DQ10" s="867" t="s">
        <v>595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609</v>
      </c>
      <c r="BT11" s="855"/>
      <c r="BU11" s="855"/>
      <c r="BV11" s="855"/>
      <c r="BW11" s="855"/>
      <c r="BX11" s="855"/>
      <c r="BY11" s="855"/>
      <c r="BZ11" s="855"/>
      <c r="CA11" s="855"/>
      <c r="CB11" s="855"/>
      <c r="CC11" s="855"/>
      <c r="CD11" s="855"/>
      <c r="CE11" s="855"/>
      <c r="CF11" s="855"/>
      <c r="CG11" s="856"/>
      <c r="CH11" s="867">
        <v>-7</v>
      </c>
      <c r="CI11" s="868"/>
      <c r="CJ11" s="868"/>
      <c r="CK11" s="868"/>
      <c r="CL11" s="869"/>
      <c r="CM11" s="867">
        <v>416</v>
      </c>
      <c r="CN11" s="868"/>
      <c r="CO11" s="868"/>
      <c r="CP11" s="868"/>
      <c r="CQ11" s="869"/>
      <c r="CR11" s="867">
        <v>100</v>
      </c>
      <c r="CS11" s="868"/>
      <c r="CT11" s="868"/>
      <c r="CU11" s="868"/>
      <c r="CV11" s="869"/>
      <c r="CW11" s="867" t="s">
        <v>595</v>
      </c>
      <c r="CX11" s="868"/>
      <c r="CY11" s="868"/>
      <c r="CZ11" s="868"/>
      <c r="DA11" s="869"/>
      <c r="DB11" s="867" t="s">
        <v>595</v>
      </c>
      <c r="DC11" s="868"/>
      <c r="DD11" s="868"/>
      <c r="DE11" s="868"/>
      <c r="DF11" s="869"/>
      <c r="DG11" s="867" t="s">
        <v>595</v>
      </c>
      <c r="DH11" s="868"/>
      <c r="DI11" s="868"/>
      <c r="DJ11" s="868"/>
      <c r="DK11" s="869"/>
      <c r="DL11" s="867" t="s">
        <v>595</v>
      </c>
      <c r="DM11" s="868"/>
      <c r="DN11" s="868"/>
      <c r="DO11" s="868"/>
      <c r="DP11" s="869"/>
      <c r="DQ11" s="867" t="s">
        <v>595</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610</v>
      </c>
      <c r="BT12" s="855"/>
      <c r="BU12" s="855"/>
      <c r="BV12" s="855"/>
      <c r="BW12" s="855"/>
      <c r="BX12" s="855"/>
      <c r="BY12" s="855"/>
      <c r="BZ12" s="855"/>
      <c r="CA12" s="855"/>
      <c r="CB12" s="855"/>
      <c r="CC12" s="855"/>
      <c r="CD12" s="855"/>
      <c r="CE12" s="855"/>
      <c r="CF12" s="855"/>
      <c r="CG12" s="856"/>
      <c r="CH12" s="867">
        <v>-25</v>
      </c>
      <c r="CI12" s="868"/>
      <c r="CJ12" s="868"/>
      <c r="CK12" s="868"/>
      <c r="CL12" s="869"/>
      <c r="CM12" s="867">
        <v>473</v>
      </c>
      <c r="CN12" s="868"/>
      <c r="CO12" s="868"/>
      <c r="CP12" s="868"/>
      <c r="CQ12" s="869"/>
      <c r="CR12" s="867">
        <v>16</v>
      </c>
      <c r="CS12" s="868"/>
      <c r="CT12" s="868"/>
      <c r="CU12" s="868"/>
      <c r="CV12" s="869"/>
      <c r="CW12" s="867" t="s">
        <v>595</v>
      </c>
      <c r="CX12" s="868"/>
      <c r="CY12" s="868"/>
      <c r="CZ12" s="868"/>
      <c r="DA12" s="869"/>
      <c r="DB12" s="867">
        <v>36</v>
      </c>
      <c r="DC12" s="868"/>
      <c r="DD12" s="868"/>
      <c r="DE12" s="868"/>
      <c r="DF12" s="869"/>
      <c r="DG12" s="867" t="s">
        <v>595</v>
      </c>
      <c r="DH12" s="868"/>
      <c r="DI12" s="868"/>
      <c r="DJ12" s="868"/>
      <c r="DK12" s="869"/>
      <c r="DL12" s="867" t="s">
        <v>595</v>
      </c>
      <c r="DM12" s="868"/>
      <c r="DN12" s="868"/>
      <c r="DO12" s="868"/>
      <c r="DP12" s="869"/>
      <c r="DQ12" s="867" t="s">
        <v>595</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611</v>
      </c>
      <c r="BT13" s="855"/>
      <c r="BU13" s="855"/>
      <c r="BV13" s="855"/>
      <c r="BW13" s="855"/>
      <c r="BX13" s="855"/>
      <c r="BY13" s="855"/>
      <c r="BZ13" s="855"/>
      <c r="CA13" s="855"/>
      <c r="CB13" s="855"/>
      <c r="CC13" s="855"/>
      <c r="CD13" s="855"/>
      <c r="CE13" s="855"/>
      <c r="CF13" s="855"/>
      <c r="CG13" s="856"/>
      <c r="CH13" s="867">
        <v>1</v>
      </c>
      <c r="CI13" s="868"/>
      <c r="CJ13" s="868"/>
      <c r="CK13" s="868"/>
      <c r="CL13" s="869"/>
      <c r="CM13" s="867">
        <v>91</v>
      </c>
      <c r="CN13" s="868"/>
      <c r="CO13" s="868"/>
      <c r="CP13" s="868"/>
      <c r="CQ13" s="869"/>
      <c r="CR13" s="867">
        <v>25</v>
      </c>
      <c r="CS13" s="868"/>
      <c r="CT13" s="868"/>
      <c r="CU13" s="868"/>
      <c r="CV13" s="869"/>
      <c r="CW13" s="867" t="s">
        <v>524</v>
      </c>
      <c r="CX13" s="868"/>
      <c r="CY13" s="868"/>
      <c r="CZ13" s="868"/>
      <c r="DA13" s="869"/>
      <c r="DB13" s="867" t="s">
        <v>524</v>
      </c>
      <c r="DC13" s="868"/>
      <c r="DD13" s="868"/>
      <c r="DE13" s="868"/>
      <c r="DF13" s="869"/>
      <c r="DG13" s="867" t="s">
        <v>524</v>
      </c>
      <c r="DH13" s="868"/>
      <c r="DI13" s="868"/>
      <c r="DJ13" s="868"/>
      <c r="DK13" s="869"/>
      <c r="DL13" s="867" t="s">
        <v>524</v>
      </c>
      <c r="DM13" s="868"/>
      <c r="DN13" s="868"/>
      <c r="DO13" s="868"/>
      <c r="DP13" s="869"/>
      <c r="DQ13" s="867" t="s">
        <v>524</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612</v>
      </c>
      <c r="BT14" s="855"/>
      <c r="BU14" s="855"/>
      <c r="BV14" s="855"/>
      <c r="BW14" s="855"/>
      <c r="BX14" s="855"/>
      <c r="BY14" s="855"/>
      <c r="BZ14" s="855"/>
      <c r="CA14" s="855"/>
      <c r="CB14" s="855"/>
      <c r="CC14" s="855"/>
      <c r="CD14" s="855"/>
      <c r="CE14" s="855"/>
      <c r="CF14" s="855"/>
      <c r="CG14" s="856"/>
      <c r="CH14" s="867">
        <v>-3</v>
      </c>
      <c r="CI14" s="868"/>
      <c r="CJ14" s="868"/>
      <c r="CK14" s="868"/>
      <c r="CL14" s="869"/>
      <c r="CM14" s="867">
        <v>546</v>
      </c>
      <c r="CN14" s="868"/>
      <c r="CO14" s="868"/>
      <c r="CP14" s="868"/>
      <c r="CQ14" s="869"/>
      <c r="CR14" s="867">
        <v>5</v>
      </c>
      <c r="CS14" s="868"/>
      <c r="CT14" s="868"/>
      <c r="CU14" s="868"/>
      <c r="CV14" s="869"/>
      <c r="CW14" s="867" t="s">
        <v>524</v>
      </c>
      <c r="CX14" s="868"/>
      <c r="CY14" s="868"/>
      <c r="CZ14" s="868"/>
      <c r="DA14" s="869"/>
      <c r="DB14" s="867" t="s">
        <v>524</v>
      </c>
      <c r="DC14" s="868"/>
      <c r="DD14" s="868"/>
      <c r="DE14" s="868"/>
      <c r="DF14" s="869"/>
      <c r="DG14" s="867" t="s">
        <v>524</v>
      </c>
      <c r="DH14" s="868"/>
      <c r="DI14" s="868"/>
      <c r="DJ14" s="868"/>
      <c r="DK14" s="869"/>
      <c r="DL14" s="867" t="s">
        <v>524</v>
      </c>
      <c r="DM14" s="868"/>
      <c r="DN14" s="868"/>
      <c r="DO14" s="868"/>
      <c r="DP14" s="869"/>
      <c r="DQ14" s="867" t="s">
        <v>524</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613</v>
      </c>
      <c r="BT15" s="855"/>
      <c r="BU15" s="855"/>
      <c r="BV15" s="855"/>
      <c r="BW15" s="855"/>
      <c r="BX15" s="855"/>
      <c r="BY15" s="855"/>
      <c r="BZ15" s="855"/>
      <c r="CA15" s="855"/>
      <c r="CB15" s="855"/>
      <c r="CC15" s="855"/>
      <c r="CD15" s="855"/>
      <c r="CE15" s="855"/>
      <c r="CF15" s="855"/>
      <c r="CG15" s="856"/>
      <c r="CH15" s="867">
        <v>-1159</v>
      </c>
      <c r="CI15" s="868"/>
      <c r="CJ15" s="868"/>
      <c r="CK15" s="868"/>
      <c r="CL15" s="869"/>
      <c r="CM15" s="867">
        <v>11552</v>
      </c>
      <c r="CN15" s="868"/>
      <c r="CO15" s="868"/>
      <c r="CP15" s="868"/>
      <c r="CQ15" s="869"/>
      <c r="CR15" s="867">
        <v>520</v>
      </c>
      <c r="CS15" s="868"/>
      <c r="CT15" s="868"/>
      <c r="CU15" s="868"/>
      <c r="CV15" s="869"/>
      <c r="CW15" s="867" t="s">
        <v>524</v>
      </c>
      <c r="CX15" s="868"/>
      <c r="CY15" s="868"/>
      <c r="CZ15" s="868"/>
      <c r="DA15" s="869"/>
      <c r="DB15" s="867">
        <v>1487</v>
      </c>
      <c r="DC15" s="868"/>
      <c r="DD15" s="868"/>
      <c r="DE15" s="868"/>
      <c r="DF15" s="869"/>
      <c r="DG15" s="867" t="s">
        <v>524</v>
      </c>
      <c r="DH15" s="868"/>
      <c r="DI15" s="868"/>
      <c r="DJ15" s="868"/>
      <c r="DK15" s="869"/>
      <c r="DL15" s="867" t="s">
        <v>524</v>
      </c>
      <c r="DM15" s="868"/>
      <c r="DN15" s="868"/>
      <c r="DO15" s="868"/>
      <c r="DP15" s="869"/>
      <c r="DQ15" s="867" t="s">
        <v>524</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396</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397</v>
      </c>
      <c r="B23" s="876" t="s">
        <v>398</v>
      </c>
      <c r="C23" s="877"/>
      <c r="D23" s="877"/>
      <c r="E23" s="877"/>
      <c r="F23" s="877"/>
      <c r="G23" s="877"/>
      <c r="H23" s="877"/>
      <c r="I23" s="877"/>
      <c r="J23" s="877"/>
      <c r="K23" s="877"/>
      <c r="L23" s="877"/>
      <c r="M23" s="877"/>
      <c r="N23" s="877"/>
      <c r="O23" s="877"/>
      <c r="P23" s="878"/>
      <c r="Q23" s="879">
        <v>135425</v>
      </c>
      <c r="R23" s="880"/>
      <c r="S23" s="880"/>
      <c r="T23" s="880"/>
      <c r="U23" s="880"/>
      <c r="V23" s="880">
        <v>134624</v>
      </c>
      <c r="W23" s="880"/>
      <c r="X23" s="880"/>
      <c r="Y23" s="880"/>
      <c r="Z23" s="880"/>
      <c r="AA23" s="880">
        <v>801</v>
      </c>
      <c r="AB23" s="880"/>
      <c r="AC23" s="880"/>
      <c r="AD23" s="880"/>
      <c r="AE23" s="881"/>
      <c r="AF23" s="882">
        <v>417</v>
      </c>
      <c r="AG23" s="880"/>
      <c r="AH23" s="880"/>
      <c r="AI23" s="880"/>
      <c r="AJ23" s="883"/>
      <c r="AK23" s="884"/>
      <c r="AL23" s="885"/>
      <c r="AM23" s="885"/>
      <c r="AN23" s="885"/>
      <c r="AO23" s="885"/>
      <c r="AP23" s="880">
        <v>95644</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399</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400</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401</v>
      </c>
      <c r="R26" s="804"/>
      <c r="S26" s="804"/>
      <c r="T26" s="804"/>
      <c r="U26" s="805"/>
      <c r="V26" s="803" t="s">
        <v>402</v>
      </c>
      <c r="W26" s="804"/>
      <c r="X26" s="804"/>
      <c r="Y26" s="804"/>
      <c r="Z26" s="805"/>
      <c r="AA26" s="803" t="s">
        <v>403</v>
      </c>
      <c r="AB26" s="804"/>
      <c r="AC26" s="804"/>
      <c r="AD26" s="804"/>
      <c r="AE26" s="804"/>
      <c r="AF26" s="898" t="s">
        <v>404</v>
      </c>
      <c r="AG26" s="899"/>
      <c r="AH26" s="899"/>
      <c r="AI26" s="899"/>
      <c r="AJ26" s="900"/>
      <c r="AK26" s="804" t="s">
        <v>405</v>
      </c>
      <c r="AL26" s="804"/>
      <c r="AM26" s="804"/>
      <c r="AN26" s="804"/>
      <c r="AO26" s="805"/>
      <c r="AP26" s="803" t="s">
        <v>406</v>
      </c>
      <c r="AQ26" s="804"/>
      <c r="AR26" s="804"/>
      <c r="AS26" s="804"/>
      <c r="AT26" s="805"/>
      <c r="AU26" s="803" t="s">
        <v>407</v>
      </c>
      <c r="AV26" s="804"/>
      <c r="AW26" s="804"/>
      <c r="AX26" s="804"/>
      <c r="AY26" s="805"/>
      <c r="AZ26" s="803" t="s">
        <v>408</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409</v>
      </c>
      <c r="C28" s="818"/>
      <c r="D28" s="818"/>
      <c r="E28" s="818"/>
      <c r="F28" s="818"/>
      <c r="G28" s="818"/>
      <c r="H28" s="818"/>
      <c r="I28" s="818"/>
      <c r="J28" s="818"/>
      <c r="K28" s="818"/>
      <c r="L28" s="818"/>
      <c r="M28" s="818"/>
      <c r="N28" s="818"/>
      <c r="O28" s="818"/>
      <c r="P28" s="819"/>
      <c r="Q28" s="908">
        <v>29870</v>
      </c>
      <c r="R28" s="909"/>
      <c r="S28" s="909"/>
      <c r="T28" s="909"/>
      <c r="U28" s="909"/>
      <c r="V28" s="909">
        <v>28793</v>
      </c>
      <c r="W28" s="909"/>
      <c r="X28" s="909"/>
      <c r="Y28" s="909"/>
      <c r="Z28" s="909"/>
      <c r="AA28" s="909">
        <v>1077</v>
      </c>
      <c r="AB28" s="909"/>
      <c r="AC28" s="909"/>
      <c r="AD28" s="909"/>
      <c r="AE28" s="910"/>
      <c r="AF28" s="911">
        <v>1077</v>
      </c>
      <c r="AG28" s="909"/>
      <c r="AH28" s="909"/>
      <c r="AI28" s="909"/>
      <c r="AJ28" s="912"/>
      <c r="AK28" s="913">
        <v>3637</v>
      </c>
      <c r="AL28" s="904"/>
      <c r="AM28" s="904"/>
      <c r="AN28" s="904"/>
      <c r="AO28" s="904"/>
      <c r="AP28" s="904" t="s">
        <v>595</v>
      </c>
      <c r="AQ28" s="904"/>
      <c r="AR28" s="904"/>
      <c r="AS28" s="904"/>
      <c r="AT28" s="904"/>
      <c r="AU28" s="904" t="s">
        <v>595</v>
      </c>
      <c r="AV28" s="904"/>
      <c r="AW28" s="904"/>
      <c r="AX28" s="904"/>
      <c r="AY28" s="904"/>
      <c r="AZ28" s="905" t="s">
        <v>129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410</v>
      </c>
      <c r="C29" s="842"/>
      <c r="D29" s="842"/>
      <c r="E29" s="842"/>
      <c r="F29" s="842"/>
      <c r="G29" s="842"/>
      <c r="H29" s="842"/>
      <c r="I29" s="842"/>
      <c r="J29" s="842"/>
      <c r="K29" s="842"/>
      <c r="L29" s="842"/>
      <c r="M29" s="842"/>
      <c r="N29" s="842"/>
      <c r="O29" s="842"/>
      <c r="P29" s="843"/>
      <c r="Q29" s="844">
        <v>26111</v>
      </c>
      <c r="R29" s="845"/>
      <c r="S29" s="845"/>
      <c r="T29" s="845"/>
      <c r="U29" s="845"/>
      <c r="V29" s="845">
        <v>25964</v>
      </c>
      <c r="W29" s="845"/>
      <c r="X29" s="845"/>
      <c r="Y29" s="845"/>
      <c r="Z29" s="845"/>
      <c r="AA29" s="845">
        <v>147</v>
      </c>
      <c r="AB29" s="845"/>
      <c r="AC29" s="845"/>
      <c r="AD29" s="845"/>
      <c r="AE29" s="846"/>
      <c r="AF29" s="847">
        <v>147</v>
      </c>
      <c r="AG29" s="848"/>
      <c r="AH29" s="848"/>
      <c r="AI29" s="848"/>
      <c r="AJ29" s="849"/>
      <c r="AK29" s="916">
        <v>4011</v>
      </c>
      <c r="AL29" s="917"/>
      <c r="AM29" s="917"/>
      <c r="AN29" s="917"/>
      <c r="AO29" s="917"/>
      <c r="AP29" s="918" t="s">
        <v>595</v>
      </c>
      <c r="AQ29" s="919"/>
      <c r="AR29" s="919"/>
      <c r="AS29" s="919"/>
      <c r="AT29" s="916"/>
      <c r="AU29" s="918" t="s">
        <v>595</v>
      </c>
      <c r="AV29" s="919"/>
      <c r="AW29" s="919"/>
      <c r="AX29" s="919"/>
      <c r="AY29" s="916"/>
      <c r="AZ29" s="920" t="s">
        <v>524</v>
      </c>
      <c r="BA29" s="920"/>
      <c r="BB29" s="920"/>
      <c r="BC29" s="920"/>
      <c r="BD29" s="920"/>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411</v>
      </c>
      <c r="C30" s="842"/>
      <c r="D30" s="842"/>
      <c r="E30" s="842"/>
      <c r="F30" s="842"/>
      <c r="G30" s="842"/>
      <c r="H30" s="842"/>
      <c r="I30" s="842"/>
      <c r="J30" s="842"/>
      <c r="K30" s="842"/>
      <c r="L30" s="842"/>
      <c r="M30" s="842"/>
      <c r="N30" s="842"/>
      <c r="O30" s="842"/>
      <c r="P30" s="843"/>
      <c r="Q30" s="844">
        <v>7141</v>
      </c>
      <c r="R30" s="845"/>
      <c r="S30" s="845"/>
      <c r="T30" s="845"/>
      <c r="U30" s="845"/>
      <c r="V30" s="845">
        <v>7103</v>
      </c>
      <c r="W30" s="845"/>
      <c r="X30" s="845"/>
      <c r="Y30" s="845"/>
      <c r="Z30" s="845"/>
      <c r="AA30" s="845">
        <v>38</v>
      </c>
      <c r="AB30" s="845"/>
      <c r="AC30" s="845"/>
      <c r="AD30" s="845"/>
      <c r="AE30" s="846"/>
      <c r="AF30" s="847">
        <v>38</v>
      </c>
      <c r="AG30" s="848"/>
      <c r="AH30" s="848"/>
      <c r="AI30" s="848"/>
      <c r="AJ30" s="849"/>
      <c r="AK30" s="916">
        <v>3766</v>
      </c>
      <c r="AL30" s="917"/>
      <c r="AM30" s="917"/>
      <c r="AN30" s="917"/>
      <c r="AO30" s="917"/>
      <c r="AP30" s="918" t="s">
        <v>595</v>
      </c>
      <c r="AQ30" s="919"/>
      <c r="AR30" s="919"/>
      <c r="AS30" s="919"/>
      <c r="AT30" s="916"/>
      <c r="AU30" s="918" t="s">
        <v>595</v>
      </c>
      <c r="AV30" s="919"/>
      <c r="AW30" s="919"/>
      <c r="AX30" s="919"/>
      <c r="AY30" s="916"/>
      <c r="AZ30" s="920" t="s">
        <v>524</v>
      </c>
      <c r="BA30" s="920"/>
      <c r="BB30" s="920"/>
      <c r="BC30" s="920"/>
      <c r="BD30" s="920"/>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412</v>
      </c>
      <c r="C31" s="842"/>
      <c r="D31" s="842"/>
      <c r="E31" s="842"/>
      <c r="F31" s="842"/>
      <c r="G31" s="842"/>
      <c r="H31" s="842"/>
      <c r="I31" s="842"/>
      <c r="J31" s="842"/>
      <c r="K31" s="842"/>
      <c r="L31" s="842"/>
      <c r="M31" s="842"/>
      <c r="N31" s="842"/>
      <c r="O31" s="842"/>
      <c r="P31" s="843"/>
      <c r="Q31" s="844">
        <v>14878</v>
      </c>
      <c r="R31" s="845"/>
      <c r="S31" s="845"/>
      <c r="T31" s="845"/>
      <c r="U31" s="845"/>
      <c r="V31" s="845">
        <v>15011</v>
      </c>
      <c r="W31" s="845"/>
      <c r="X31" s="845"/>
      <c r="Y31" s="845"/>
      <c r="Z31" s="845"/>
      <c r="AA31" s="845">
        <v>-133</v>
      </c>
      <c r="AB31" s="845"/>
      <c r="AC31" s="845"/>
      <c r="AD31" s="845"/>
      <c r="AE31" s="846"/>
      <c r="AF31" s="847">
        <v>4981</v>
      </c>
      <c r="AG31" s="848"/>
      <c r="AH31" s="848"/>
      <c r="AI31" s="848"/>
      <c r="AJ31" s="849"/>
      <c r="AK31" s="916">
        <v>1824</v>
      </c>
      <c r="AL31" s="917"/>
      <c r="AM31" s="917"/>
      <c r="AN31" s="917"/>
      <c r="AO31" s="917"/>
      <c r="AP31" s="917">
        <v>12374</v>
      </c>
      <c r="AQ31" s="917"/>
      <c r="AR31" s="917"/>
      <c r="AS31" s="917"/>
      <c r="AT31" s="917"/>
      <c r="AU31" s="917">
        <v>7899</v>
      </c>
      <c r="AV31" s="917"/>
      <c r="AW31" s="917"/>
      <c r="AX31" s="917"/>
      <c r="AY31" s="917"/>
      <c r="AZ31" s="920" t="s">
        <v>524</v>
      </c>
      <c r="BA31" s="920"/>
      <c r="BB31" s="920"/>
      <c r="BC31" s="920"/>
      <c r="BD31" s="920"/>
      <c r="BE31" s="914" t="s">
        <v>413</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414</v>
      </c>
      <c r="C32" s="842"/>
      <c r="D32" s="842"/>
      <c r="E32" s="842"/>
      <c r="F32" s="842"/>
      <c r="G32" s="842"/>
      <c r="H32" s="842"/>
      <c r="I32" s="842"/>
      <c r="J32" s="842"/>
      <c r="K32" s="842"/>
      <c r="L32" s="842"/>
      <c r="M32" s="842"/>
      <c r="N32" s="842"/>
      <c r="O32" s="842"/>
      <c r="P32" s="843"/>
      <c r="Q32" s="844">
        <v>5650</v>
      </c>
      <c r="R32" s="845"/>
      <c r="S32" s="845"/>
      <c r="T32" s="845"/>
      <c r="U32" s="845"/>
      <c r="V32" s="845">
        <v>5213</v>
      </c>
      <c r="W32" s="845"/>
      <c r="X32" s="845"/>
      <c r="Y32" s="845"/>
      <c r="Z32" s="845"/>
      <c r="AA32" s="845">
        <v>437</v>
      </c>
      <c r="AB32" s="845"/>
      <c r="AC32" s="845"/>
      <c r="AD32" s="845"/>
      <c r="AE32" s="846"/>
      <c r="AF32" s="847">
        <v>4101</v>
      </c>
      <c r="AG32" s="848"/>
      <c r="AH32" s="848"/>
      <c r="AI32" s="848"/>
      <c r="AJ32" s="849"/>
      <c r="AK32" s="916">
        <v>117</v>
      </c>
      <c r="AL32" s="917"/>
      <c r="AM32" s="917"/>
      <c r="AN32" s="917"/>
      <c r="AO32" s="917"/>
      <c r="AP32" s="917">
        <v>12356</v>
      </c>
      <c r="AQ32" s="917"/>
      <c r="AR32" s="917"/>
      <c r="AS32" s="917"/>
      <c r="AT32" s="917"/>
      <c r="AU32" s="917">
        <v>111</v>
      </c>
      <c r="AV32" s="917"/>
      <c r="AW32" s="917"/>
      <c r="AX32" s="917"/>
      <c r="AY32" s="917"/>
      <c r="AZ32" s="920" t="s">
        <v>524</v>
      </c>
      <c r="BA32" s="920"/>
      <c r="BB32" s="920"/>
      <c r="BC32" s="920"/>
      <c r="BD32" s="920"/>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9572</v>
      </c>
      <c r="R33" s="845"/>
      <c r="S33" s="845"/>
      <c r="T33" s="845"/>
      <c r="U33" s="845"/>
      <c r="V33" s="845">
        <v>9062</v>
      </c>
      <c r="W33" s="845"/>
      <c r="X33" s="845"/>
      <c r="Y33" s="845"/>
      <c r="Z33" s="845"/>
      <c r="AA33" s="845">
        <v>510</v>
      </c>
      <c r="AB33" s="845"/>
      <c r="AC33" s="845"/>
      <c r="AD33" s="845"/>
      <c r="AE33" s="846"/>
      <c r="AF33" s="847">
        <v>2153</v>
      </c>
      <c r="AG33" s="848"/>
      <c r="AH33" s="848"/>
      <c r="AI33" s="848"/>
      <c r="AJ33" s="849"/>
      <c r="AK33" s="916">
        <v>4271</v>
      </c>
      <c r="AL33" s="917"/>
      <c r="AM33" s="917"/>
      <c r="AN33" s="917"/>
      <c r="AO33" s="917"/>
      <c r="AP33" s="917">
        <v>84221</v>
      </c>
      <c r="AQ33" s="917"/>
      <c r="AR33" s="917"/>
      <c r="AS33" s="917"/>
      <c r="AT33" s="917"/>
      <c r="AU33" s="917">
        <v>51207</v>
      </c>
      <c r="AV33" s="917"/>
      <c r="AW33" s="917"/>
      <c r="AX33" s="917"/>
      <c r="AY33" s="917"/>
      <c r="AZ33" s="920" t="s">
        <v>524</v>
      </c>
      <c r="BA33" s="920"/>
      <c r="BB33" s="920"/>
      <c r="BC33" s="920"/>
      <c r="BD33" s="920"/>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20"/>
      <c r="BA34" s="920"/>
      <c r="BB34" s="920"/>
      <c r="BC34" s="920"/>
      <c r="BD34" s="920"/>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0"/>
      <c r="BA35" s="920"/>
      <c r="BB35" s="920"/>
      <c r="BC35" s="920"/>
      <c r="BD35" s="920"/>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0"/>
      <c r="BA36" s="920"/>
      <c r="BB36" s="920"/>
      <c r="BC36" s="920"/>
      <c r="BD36" s="920"/>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0"/>
      <c r="BA37" s="920"/>
      <c r="BB37" s="920"/>
      <c r="BC37" s="920"/>
      <c r="BD37" s="920"/>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0"/>
      <c r="BA38" s="920"/>
      <c r="BB38" s="920"/>
      <c r="BC38" s="920"/>
      <c r="BD38" s="920"/>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0"/>
      <c r="BA39" s="920"/>
      <c r="BB39" s="920"/>
      <c r="BC39" s="920"/>
      <c r="BD39" s="920"/>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0"/>
      <c r="BA40" s="920"/>
      <c r="BB40" s="920"/>
      <c r="BC40" s="920"/>
      <c r="BD40" s="920"/>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0"/>
      <c r="BA41" s="920"/>
      <c r="BB41" s="920"/>
      <c r="BC41" s="920"/>
      <c r="BD41" s="920"/>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0"/>
      <c r="BA42" s="920"/>
      <c r="BB42" s="920"/>
      <c r="BC42" s="920"/>
      <c r="BD42" s="920"/>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0"/>
      <c r="BA43" s="920"/>
      <c r="BB43" s="920"/>
      <c r="BC43" s="920"/>
      <c r="BD43" s="920"/>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0"/>
      <c r="BA44" s="920"/>
      <c r="BB44" s="920"/>
      <c r="BC44" s="920"/>
      <c r="BD44" s="920"/>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0"/>
      <c r="BA45" s="920"/>
      <c r="BB45" s="920"/>
      <c r="BC45" s="920"/>
      <c r="BD45" s="920"/>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0"/>
      <c r="BA46" s="920"/>
      <c r="BB46" s="920"/>
      <c r="BC46" s="920"/>
      <c r="BD46" s="920"/>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0"/>
      <c r="BA47" s="920"/>
      <c r="BB47" s="920"/>
      <c r="BC47" s="920"/>
      <c r="BD47" s="920"/>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0"/>
      <c r="BA48" s="920"/>
      <c r="BB48" s="920"/>
      <c r="BC48" s="920"/>
      <c r="BD48" s="920"/>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0"/>
      <c r="BA49" s="920"/>
      <c r="BB49" s="920"/>
      <c r="BC49" s="920"/>
      <c r="BD49" s="920"/>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4"/>
      <c r="BF62" s="914"/>
      <c r="BG62" s="914"/>
      <c r="BH62" s="914"/>
      <c r="BI62" s="915"/>
      <c r="BJ62" s="933"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397</v>
      </c>
      <c r="B63" s="876" t="s">
        <v>418</v>
      </c>
      <c r="C63" s="877"/>
      <c r="D63" s="877"/>
      <c r="E63" s="877"/>
      <c r="F63" s="877"/>
      <c r="G63" s="877"/>
      <c r="H63" s="877"/>
      <c r="I63" s="877"/>
      <c r="J63" s="877"/>
      <c r="K63" s="877"/>
      <c r="L63" s="877"/>
      <c r="M63" s="877"/>
      <c r="N63" s="877"/>
      <c r="O63" s="877"/>
      <c r="P63" s="878"/>
      <c r="Q63" s="926"/>
      <c r="R63" s="927"/>
      <c r="S63" s="927"/>
      <c r="T63" s="927"/>
      <c r="U63" s="927"/>
      <c r="V63" s="927"/>
      <c r="W63" s="927"/>
      <c r="X63" s="927"/>
      <c r="Y63" s="927"/>
      <c r="Z63" s="927"/>
      <c r="AA63" s="927"/>
      <c r="AB63" s="927"/>
      <c r="AC63" s="927"/>
      <c r="AD63" s="927"/>
      <c r="AE63" s="928"/>
      <c r="AF63" s="929">
        <v>12497</v>
      </c>
      <c r="AG63" s="930"/>
      <c r="AH63" s="930"/>
      <c r="AI63" s="930"/>
      <c r="AJ63" s="931"/>
      <c r="AK63" s="932"/>
      <c r="AL63" s="927"/>
      <c r="AM63" s="927"/>
      <c r="AN63" s="927"/>
      <c r="AO63" s="927"/>
      <c r="AP63" s="930">
        <v>108951</v>
      </c>
      <c r="AQ63" s="930"/>
      <c r="AR63" s="930"/>
      <c r="AS63" s="930"/>
      <c r="AT63" s="930"/>
      <c r="AU63" s="930">
        <v>59217</v>
      </c>
      <c r="AV63" s="930"/>
      <c r="AW63" s="930"/>
      <c r="AX63" s="930"/>
      <c r="AY63" s="930"/>
      <c r="AZ63" s="934"/>
      <c r="BA63" s="934"/>
      <c r="BB63" s="934"/>
      <c r="BC63" s="934"/>
      <c r="BD63" s="934"/>
      <c r="BE63" s="935"/>
      <c r="BF63" s="935"/>
      <c r="BG63" s="935"/>
      <c r="BH63" s="935"/>
      <c r="BI63" s="936"/>
      <c r="BJ63" s="937" t="s">
        <v>419</v>
      </c>
      <c r="BK63" s="938"/>
      <c r="BL63" s="938"/>
      <c r="BM63" s="938"/>
      <c r="BN63" s="939"/>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40" t="s">
        <v>425</v>
      </c>
      <c r="AG66" s="899"/>
      <c r="AH66" s="899"/>
      <c r="AI66" s="899"/>
      <c r="AJ66" s="941"/>
      <c r="AK66" s="803" t="s">
        <v>405</v>
      </c>
      <c r="AL66" s="827"/>
      <c r="AM66" s="827"/>
      <c r="AN66" s="827"/>
      <c r="AO66" s="828"/>
      <c r="AP66" s="803" t="s">
        <v>426</v>
      </c>
      <c r="AQ66" s="804"/>
      <c r="AR66" s="804"/>
      <c r="AS66" s="804"/>
      <c r="AT66" s="805"/>
      <c r="AU66" s="803" t="s">
        <v>427</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2"/>
      <c r="AH67" s="902"/>
      <c r="AI67" s="902"/>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596</v>
      </c>
      <c r="C68" s="958"/>
      <c r="D68" s="958"/>
      <c r="E68" s="958"/>
      <c r="F68" s="958"/>
      <c r="G68" s="958"/>
      <c r="H68" s="958"/>
      <c r="I68" s="958"/>
      <c r="J68" s="958"/>
      <c r="K68" s="958"/>
      <c r="L68" s="958"/>
      <c r="M68" s="958"/>
      <c r="N68" s="958"/>
      <c r="O68" s="958"/>
      <c r="P68" s="959"/>
      <c r="Q68" s="960">
        <v>88048</v>
      </c>
      <c r="R68" s="954"/>
      <c r="S68" s="954"/>
      <c r="T68" s="954"/>
      <c r="U68" s="954"/>
      <c r="V68" s="954">
        <v>81487</v>
      </c>
      <c r="W68" s="954"/>
      <c r="X68" s="954"/>
      <c r="Y68" s="954"/>
      <c r="Z68" s="954"/>
      <c r="AA68" s="954">
        <v>6561</v>
      </c>
      <c r="AB68" s="954"/>
      <c r="AC68" s="954"/>
      <c r="AD68" s="954"/>
      <c r="AE68" s="954"/>
      <c r="AF68" s="954">
        <v>14108</v>
      </c>
      <c r="AG68" s="954"/>
      <c r="AH68" s="954"/>
      <c r="AI68" s="954"/>
      <c r="AJ68" s="954"/>
      <c r="AK68" s="954" t="s">
        <v>595</v>
      </c>
      <c r="AL68" s="954"/>
      <c r="AM68" s="954"/>
      <c r="AN68" s="954"/>
      <c r="AO68" s="954"/>
      <c r="AP68" s="954" t="s">
        <v>595</v>
      </c>
      <c r="AQ68" s="954"/>
      <c r="AR68" s="954"/>
      <c r="AS68" s="954"/>
      <c r="AT68" s="954"/>
      <c r="AU68" s="954" t="s">
        <v>595</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597</v>
      </c>
      <c r="C69" s="962"/>
      <c r="D69" s="962"/>
      <c r="E69" s="962"/>
      <c r="F69" s="962"/>
      <c r="G69" s="962"/>
      <c r="H69" s="962"/>
      <c r="I69" s="962"/>
      <c r="J69" s="962"/>
      <c r="K69" s="962"/>
      <c r="L69" s="962"/>
      <c r="M69" s="962"/>
      <c r="N69" s="962"/>
      <c r="O69" s="962"/>
      <c r="P69" s="963"/>
      <c r="Q69" s="964">
        <v>3</v>
      </c>
      <c r="R69" s="917"/>
      <c r="S69" s="917"/>
      <c r="T69" s="917"/>
      <c r="U69" s="917"/>
      <c r="V69" s="917">
        <v>3</v>
      </c>
      <c r="W69" s="917"/>
      <c r="X69" s="917"/>
      <c r="Y69" s="917"/>
      <c r="Z69" s="917"/>
      <c r="AA69" s="917">
        <v>0</v>
      </c>
      <c r="AB69" s="917"/>
      <c r="AC69" s="917"/>
      <c r="AD69" s="917"/>
      <c r="AE69" s="917"/>
      <c r="AF69" s="917">
        <v>0</v>
      </c>
      <c r="AG69" s="917"/>
      <c r="AH69" s="917"/>
      <c r="AI69" s="917"/>
      <c r="AJ69" s="917"/>
      <c r="AK69" s="917">
        <v>2</v>
      </c>
      <c r="AL69" s="917"/>
      <c r="AM69" s="917"/>
      <c r="AN69" s="917"/>
      <c r="AO69" s="917"/>
      <c r="AP69" s="917" t="s">
        <v>595</v>
      </c>
      <c r="AQ69" s="917"/>
      <c r="AR69" s="917"/>
      <c r="AS69" s="917"/>
      <c r="AT69" s="917"/>
      <c r="AU69" s="917" t="s">
        <v>595</v>
      </c>
      <c r="AV69" s="917"/>
      <c r="AW69" s="917"/>
      <c r="AX69" s="917"/>
      <c r="AY69" s="917"/>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598</v>
      </c>
      <c r="C70" s="962"/>
      <c r="D70" s="962"/>
      <c r="E70" s="962"/>
      <c r="F70" s="962"/>
      <c r="G70" s="962"/>
      <c r="H70" s="962"/>
      <c r="I70" s="962"/>
      <c r="J70" s="962"/>
      <c r="K70" s="962"/>
      <c r="L70" s="962"/>
      <c r="M70" s="962"/>
      <c r="N70" s="962"/>
      <c r="O70" s="962"/>
      <c r="P70" s="963"/>
      <c r="Q70" s="964">
        <v>23</v>
      </c>
      <c r="R70" s="917"/>
      <c r="S70" s="917"/>
      <c r="T70" s="917"/>
      <c r="U70" s="917"/>
      <c r="V70" s="917">
        <v>21</v>
      </c>
      <c r="W70" s="917"/>
      <c r="X70" s="917"/>
      <c r="Y70" s="917"/>
      <c r="Z70" s="917"/>
      <c r="AA70" s="917">
        <v>2</v>
      </c>
      <c r="AB70" s="917"/>
      <c r="AC70" s="917"/>
      <c r="AD70" s="917"/>
      <c r="AE70" s="917"/>
      <c r="AF70" s="917">
        <v>2</v>
      </c>
      <c r="AG70" s="917"/>
      <c r="AH70" s="917"/>
      <c r="AI70" s="917"/>
      <c r="AJ70" s="917"/>
      <c r="AK70" s="917" t="s">
        <v>595</v>
      </c>
      <c r="AL70" s="917"/>
      <c r="AM70" s="917"/>
      <c r="AN70" s="917"/>
      <c r="AO70" s="917"/>
      <c r="AP70" s="917" t="s">
        <v>595</v>
      </c>
      <c r="AQ70" s="917"/>
      <c r="AR70" s="917"/>
      <c r="AS70" s="917"/>
      <c r="AT70" s="917"/>
      <c r="AU70" s="917" t="s">
        <v>595</v>
      </c>
      <c r="AV70" s="917"/>
      <c r="AW70" s="917"/>
      <c r="AX70" s="917"/>
      <c r="AY70" s="917"/>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599</v>
      </c>
      <c r="C71" s="962"/>
      <c r="D71" s="962"/>
      <c r="E71" s="962"/>
      <c r="F71" s="962"/>
      <c r="G71" s="962"/>
      <c r="H71" s="962"/>
      <c r="I71" s="962"/>
      <c r="J71" s="962"/>
      <c r="K71" s="962"/>
      <c r="L71" s="962"/>
      <c r="M71" s="962"/>
      <c r="N71" s="962"/>
      <c r="O71" s="962"/>
      <c r="P71" s="963"/>
      <c r="Q71" s="964">
        <v>98</v>
      </c>
      <c r="R71" s="917"/>
      <c r="S71" s="917"/>
      <c r="T71" s="917"/>
      <c r="U71" s="917"/>
      <c r="V71" s="917">
        <v>94</v>
      </c>
      <c r="W71" s="917"/>
      <c r="X71" s="917"/>
      <c r="Y71" s="917"/>
      <c r="Z71" s="917"/>
      <c r="AA71" s="917">
        <v>4</v>
      </c>
      <c r="AB71" s="917"/>
      <c r="AC71" s="917"/>
      <c r="AD71" s="917"/>
      <c r="AE71" s="917"/>
      <c r="AF71" s="917">
        <v>4</v>
      </c>
      <c r="AG71" s="917"/>
      <c r="AH71" s="917"/>
      <c r="AI71" s="917"/>
      <c r="AJ71" s="917"/>
      <c r="AK71" s="917" t="s">
        <v>595</v>
      </c>
      <c r="AL71" s="917"/>
      <c r="AM71" s="917"/>
      <c r="AN71" s="917"/>
      <c r="AO71" s="917"/>
      <c r="AP71" s="917" t="s">
        <v>595</v>
      </c>
      <c r="AQ71" s="917"/>
      <c r="AR71" s="917"/>
      <c r="AS71" s="917"/>
      <c r="AT71" s="917"/>
      <c r="AU71" s="917" t="s">
        <v>595</v>
      </c>
      <c r="AV71" s="917"/>
      <c r="AW71" s="917"/>
      <c r="AX71" s="917"/>
      <c r="AY71" s="917"/>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600</v>
      </c>
      <c r="C72" s="962"/>
      <c r="D72" s="962"/>
      <c r="E72" s="962"/>
      <c r="F72" s="962"/>
      <c r="G72" s="962"/>
      <c r="H72" s="962"/>
      <c r="I72" s="962"/>
      <c r="J72" s="962"/>
      <c r="K72" s="962"/>
      <c r="L72" s="962"/>
      <c r="M72" s="962"/>
      <c r="N72" s="962"/>
      <c r="O72" s="962"/>
      <c r="P72" s="963"/>
      <c r="Q72" s="964">
        <v>16305</v>
      </c>
      <c r="R72" s="917"/>
      <c r="S72" s="917"/>
      <c r="T72" s="917"/>
      <c r="U72" s="917"/>
      <c r="V72" s="917">
        <v>16305</v>
      </c>
      <c r="W72" s="917"/>
      <c r="X72" s="917"/>
      <c r="Y72" s="917"/>
      <c r="Z72" s="917"/>
      <c r="AA72" s="917">
        <v>0</v>
      </c>
      <c r="AB72" s="917"/>
      <c r="AC72" s="917"/>
      <c r="AD72" s="917"/>
      <c r="AE72" s="917"/>
      <c r="AF72" s="917">
        <v>0</v>
      </c>
      <c r="AG72" s="917"/>
      <c r="AH72" s="917"/>
      <c r="AI72" s="917"/>
      <c r="AJ72" s="917"/>
      <c r="AK72" s="917" t="s">
        <v>614</v>
      </c>
      <c r="AL72" s="917"/>
      <c r="AM72" s="917"/>
      <c r="AN72" s="917"/>
      <c r="AO72" s="917"/>
      <c r="AP72" s="917">
        <v>16631</v>
      </c>
      <c r="AQ72" s="917"/>
      <c r="AR72" s="917"/>
      <c r="AS72" s="917"/>
      <c r="AT72" s="917"/>
      <c r="AU72" s="917">
        <v>898</v>
      </c>
      <c r="AV72" s="917"/>
      <c r="AW72" s="917"/>
      <c r="AX72" s="917"/>
      <c r="AY72" s="917"/>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601</v>
      </c>
      <c r="C73" s="962"/>
      <c r="D73" s="962"/>
      <c r="E73" s="962"/>
      <c r="F73" s="962"/>
      <c r="G73" s="962"/>
      <c r="H73" s="962"/>
      <c r="I73" s="962"/>
      <c r="J73" s="962"/>
      <c r="K73" s="962"/>
      <c r="L73" s="962"/>
      <c r="M73" s="962"/>
      <c r="N73" s="962"/>
      <c r="O73" s="962"/>
      <c r="P73" s="963"/>
      <c r="Q73" s="964">
        <v>198</v>
      </c>
      <c r="R73" s="917"/>
      <c r="S73" s="917"/>
      <c r="T73" s="917"/>
      <c r="U73" s="917"/>
      <c r="V73" s="917">
        <v>183</v>
      </c>
      <c r="W73" s="917"/>
      <c r="X73" s="917"/>
      <c r="Y73" s="917"/>
      <c r="Z73" s="917"/>
      <c r="AA73" s="917">
        <v>15</v>
      </c>
      <c r="AB73" s="917"/>
      <c r="AC73" s="917"/>
      <c r="AD73" s="917"/>
      <c r="AE73" s="917"/>
      <c r="AF73" s="917">
        <v>15</v>
      </c>
      <c r="AG73" s="917"/>
      <c r="AH73" s="917"/>
      <c r="AI73" s="917"/>
      <c r="AJ73" s="917"/>
      <c r="AK73" s="917" t="s">
        <v>614</v>
      </c>
      <c r="AL73" s="917"/>
      <c r="AM73" s="917"/>
      <c r="AN73" s="917"/>
      <c r="AO73" s="917"/>
      <c r="AP73" s="917" t="s">
        <v>614</v>
      </c>
      <c r="AQ73" s="917"/>
      <c r="AR73" s="917"/>
      <c r="AS73" s="917"/>
      <c r="AT73" s="917"/>
      <c r="AU73" s="917" t="s">
        <v>614</v>
      </c>
      <c r="AV73" s="917"/>
      <c r="AW73" s="917"/>
      <c r="AX73" s="917"/>
      <c r="AY73" s="917"/>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602</v>
      </c>
      <c r="C74" s="962"/>
      <c r="D74" s="962"/>
      <c r="E74" s="962"/>
      <c r="F74" s="962"/>
      <c r="G74" s="962"/>
      <c r="H74" s="962"/>
      <c r="I74" s="962"/>
      <c r="J74" s="962"/>
      <c r="K74" s="962"/>
      <c r="L74" s="962"/>
      <c r="M74" s="962"/>
      <c r="N74" s="962"/>
      <c r="O74" s="962"/>
      <c r="P74" s="963"/>
      <c r="Q74" s="964">
        <v>1227276</v>
      </c>
      <c r="R74" s="917"/>
      <c r="S74" s="917"/>
      <c r="T74" s="917"/>
      <c r="U74" s="917"/>
      <c r="V74" s="917">
        <v>1165356</v>
      </c>
      <c r="W74" s="917"/>
      <c r="X74" s="917"/>
      <c r="Y74" s="917"/>
      <c r="Z74" s="917"/>
      <c r="AA74" s="917">
        <v>61920</v>
      </c>
      <c r="AB74" s="917"/>
      <c r="AC74" s="917"/>
      <c r="AD74" s="917"/>
      <c r="AE74" s="917"/>
      <c r="AF74" s="917">
        <v>61920</v>
      </c>
      <c r="AG74" s="917"/>
      <c r="AH74" s="917"/>
      <c r="AI74" s="917"/>
      <c r="AJ74" s="917"/>
      <c r="AK74" s="917">
        <v>8500</v>
      </c>
      <c r="AL74" s="917"/>
      <c r="AM74" s="917"/>
      <c r="AN74" s="917"/>
      <c r="AO74" s="917"/>
      <c r="AP74" s="917" t="s">
        <v>595</v>
      </c>
      <c r="AQ74" s="917"/>
      <c r="AR74" s="917"/>
      <c r="AS74" s="917"/>
      <c r="AT74" s="917"/>
      <c r="AU74" s="917" t="s">
        <v>595</v>
      </c>
      <c r="AV74" s="917"/>
      <c r="AW74" s="917"/>
      <c r="AX74" s="917"/>
      <c r="AY74" s="917"/>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603</v>
      </c>
      <c r="C75" s="962"/>
      <c r="D75" s="962"/>
      <c r="E75" s="962"/>
      <c r="F75" s="962"/>
      <c r="G75" s="962"/>
      <c r="H75" s="962"/>
      <c r="I75" s="962"/>
      <c r="J75" s="962"/>
      <c r="K75" s="962"/>
      <c r="L75" s="962"/>
      <c r="M75" s="962"/>
      <c r="N75" s="962"/>
      <c r="O75" s="962"/>
      <c r="P75" s="963"/>
      <c r="Q75" s="967">
        <v>39537</v>
      </c>
      <c r="R75" s="919"/>
      <c r="S75" s="919"/>
      <c r="T75" s="919"/>
      <c r="U75" s="916"/>
      <c r="V75" s="918">
        <v>35602</v>
      </c>
      <c r="W75" s="919"/>
      <c r="X75" s="919"/>
      <c r="Y75" s="919"/>
      <c r="Z75" s="916"/>
      <c r="AA75" s="918">
        <v>3935</v>
      </c>
      <c r="AB75" s="919"/>
      <c r="AC75" s="919"/>
      <c r="AD75" s="919"/>
      <c r="AE75" s="916"/>
      <c r="AF75" s="918">
        <v>20048</v>
      </c>
      <c r="AG75" s="919"/>
      <c r="AH75" s="919"/>
      <c r="AI75" s="919"/>
      <c r="AJ75" s="916"/>
      <c r="AK75" s="918" t="s">
        <v>615</v>
      </c>
      <c r="AL75" s="919"/>
      <c r="AM75" s="919"/>
      <c r="AN75" s="919"/>
      <c r="AO75" s="916"/>
      <c r="AP75" s="918">
        <v>111649</v>
      </c>
      <c r="AQ75" s="919"/>
      <c r="AR75" s="919"/>
      <c r="AS75" s="919"/>
      <c r="AT75" s="916"/>
      <c r="AU75" s="918" t="s">
        <v>595</v>
      </c>
      <c r="AV75" s="919"/>
      <c r="AW75" s="919"/>
      <c r="AX75" s="919"/>
      <c r="AY75" s="916"/>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t="s">
        <v>604</v>
      </c>
      <c r="C76" s="962"/>
      <c r="D76" s="962"/>
      <c r="E76" s="962"/>
      <c r="F76" s="962"/>
      <c r="G76" s="962"/>
      <c r="H76" s="962"/>
      <c r="I76" s="962"/>
      <c r="J76" s="962"/>
      <c r="K76" s="962"/>
      <c r="L76" s="962"/>
      <c r="M76" s="962"/>
      <c r="N76" s="962"/>
      <c r="O76" s="962"/>
      <c r="P76" s="963"/>
      <c r="Q76" s="967">
        <v>7557</v>
      </c>
      <c r="R76" s="919"/>
      <c r="S76" s="919"/>
      <c r="T76" s="919"/>
      <c r="U76" s="916"/>
      <c r="V76" s="918">
        <v>5709</v>
      </c>
      <c r="W76" s="919"/>
      <c r="X76" s="919"/>
      <c r="Y76" s="919"/>
      <c r="Z76" s="916"/>
      <c r="AA76" s="918">
        <v>1849</v>
      </c>
      <c r="AB76" s="919"/>
      <c r="AC76" s="919"/>
      <c r="AD76" s="919"/>
      <c r="AE76" s="916"/>
      <c r="AF76" s="918">
        <v>17220</v>
      </c>
      <c r="AG76" s="919"/>
      <c r="AH76" s="919"/>
      <c r="AI76" s="919"/>
      <c r="AJ76" s="916"/>
      <c r="AK76" s="918" t="s">
        <v>614</v>
      </c>
      <c r="AL76" s="919"/>
      <c r="AM76" s="919"/>
      <c r="AN76" s="919"/>
      <c r="AO76" s="916"/>
      <c r="AP76" s="918">
        <v>16930</v>
      </c>
      <c r="AQ76" s="919"/>
      <c r="AR76" s="919"/>
      <c r="AS76" s="919"/>
      <c r="AT76" s="916"/>
      <c r="AU76" s="918" t="s">
        <v>595</v>
      </c>
      <c r="AV76" s="919"/>
      <c r="AW76" s="919"/>
      <c r="AX76" s="919"/>
      <c r="AY76" s="916"/>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397</v>
      </c>
      <c r="B88" s="876" t="s">
        <v>428</v>
      </c>
      <c r="C88" s="877"/>
      <c r="D88" s="877"/>
      <c r="E88" s="877"/>
      <c r="F88" s="877"/>
      <c r="G88" s="877"/>
      <c r="H88" s="877"/>
      <c r="I88" s="877"/>
      <c r="J88" s="877"/>
      <c r="K88" s="877"/>
      <c r="L88" s="877"/>
      <c r="M88" s="877"/>
      <c r="N88" s="877"/>
      <c r="O88" s="877"/>
      <c r="P88" s="878"/>
      <c r="Q88" s="926"/>
      <c r="R88" s="927"/>
      <c r="S88" s="927"/>
      <c r="T88" s="927"/>
      <c r="U88" s="927"/>
      <c r="V88" s="927"/>
      <c r="W88" s="927"/>
      <c r="X88" s="927"/>
      <c r="Y88" s="927"/>
      <c r="Z88" s="927"/>
      <c r="AA88" s="927"/>
      <c r="AB88" s="927"/>
      <c r="AC88" s="927"/>
      <c r="AD88" s="927"/>
      <c r="AE88" s="927"/>
      <c r="AF88" s="930">
        <v>113317</v>
      </c>
      <c r="AG88" s="930"/>
      <c r="AH88" s="930"/>
      <c r="AI88" s="930"/>
      <c r="AJ88" s="930"/>
      <c r="AK88" s="927"/>
      <c r="AL88" s="927"/>
      <c r="AM88" s="927"/>
      <c r="AN88" s="927"/>
      <c r="AO88" s="927"/>
      <c r="AP88" s="930">
        <v>145210</v>
      </c>
      <c r="AQ88" s="930"/>
      <c r="AR88" s="930"/>
      <c r="AS88" s="930"/>
      <c r="AT88" s="930"/>
      <c r="AU88" s="930">
        <v>898</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1234</v>
      </c>
      <c r="CS102" s="938"/>
      <c r="CT102" s="938"/>
      <c r="CU102" s="938"/>
      <c r="CV102" s="979"/>
      <c r="CW102" s="978"/>
      <c r="CX102" s="938"/>
      <c r="CY102" s="938"/>
      <c r="CZ102" s="938"/>
      <c r="DA102" s="979"/>
      <c r="DB102" s="978">
        <v>1523</v>
      </c>
      <c r="DC102" s="938"/>
      <c r="DD102" s="938"/>
      <c r="DE102" s="938"/>
      <c r="DF102" s="979"/>
      <c r="DG102" s="978"/>
      <c r="DH102" s="938"/>
      <c r="DI102" s="938"/>
      <c r="DJ102" s="938"/>
      <c r="DK102" s="979"/>
      <c r="DL102" s="978"/>
      <c r="DM102" s="938"/>
      <c r="DN102" s="938"/>
      <c r="DO102" s="938"/>
      <c r="DP102" s="979"/>
      <c r="DQ102" s="978"/>
      <c r="DR102" s="938"/>
      <c r="DS102" s="938"/>
      <c r="DT102" s="938"/>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309</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309</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309</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8739630</v>
      </c>
      <c r="AB110" s="988"/>
      <c r="AC110" s="988"/>
      <c r="AD110" s="988"/>
      <c r="AE110" s="989"/>
      <c r="AF110" s="990">
        <v>8678743</v>
      </c>
      <c r="AG110" s="988"/>
      <c r="AH110" s="988"/>
      <c r="AI110" s="988"/>
      <c r="AJ110" s="989"/>
      <c r="AK110" s="990">
        <v>8533696</v>
      </c>
      <c r="AL110" s="988"/>
      <c r="AM110" s="988"/>
      <c r="AN110" s="988"/>
      <c r="AO110" s="989"/>
      <c r="AP110" s="991">
        <v>17.100000000000001</v>
      </c>
      <c r="AQ110" s="992"/>
      <c r="AR110" s="992"/>
      <c r="AS110" s="992"/>
      <c r="AT110" s="993"/>
      <c r="AU110" s="994" t="s">
        <v>73</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97575747</v>
      </c>
      <c r="BR110" s="1023"/>
      <c r="BS110" s="1023"/>
      <c r="BT110" s="1023"/>
      <c r="BU110" s="1023"/>
      <c r="BV110" s="1023">
        <v>97237436</v>
      </c>
      <c r="BW110" s="1023"/>
      <c r="BX110" s="1023"/>
      <c r="BY110" s="1023"/>
      <c r="BZ110" s="1023"/>
      <c r="CA110" s="1023">
        <v>95644833</v>
      </c>
      <c r="CB110" s="1023"/>
      <c r="CC110" s="1023"/>
      <c r="CD110" s="1023"/>
      <c r="CE110" s="1023"/>
      <c r="CF110" s="1037">
        <v>191.3</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445</v>
      </c>
      <c r="DH110" s="1023"/>
      <c r="DI110" s="1023"/>
      <c r="DJ110" s="1023"/>
      <c r="DK110" s="1023"/>
      <c r="DL110" s="1023" t="s">
        <v>419</v>
      </c>
      <c r="DM110" s="1023"/>
      <c r="DN110" s="1023"/>
      <c r="DO110" s="1023"/>
      <c r="DP110" s="1023"/>
      <c r="DQ110" s="1023" t="s">
        <v>395</v>
      </c>
      <c r="DR110" s="1023"/>
      <c r="DS110" s="1023"/>
      <c r="DT110" s="1023"/>
      <c r="DU110" s="1023"/>
      <c r="DV110" s="1024" t="s">
        <v>419</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v>19493</v>
      </c>
      <c r="AB111" s="1030"/>
      <c r="AC111" s="1030"/>
      <c r="AD111" s="1030"/>
      <c r="AE111" s="1031"/>
      <c r="AF111" s="1032">
        <v>8400</v>
      </c>
      <c r="AG111" s="1030"/>
      <c r="AH111" s="1030"/>
      <c r="AI111" s="1030"/>
      <c r="AJ111" s="1031"/>
      <c r="AK111" s="1032" t="s">
        <v>419</v>
      </c>
      <c r="AL111" s="1030"/>
      <c r="AM111" s="1030"/>
      <c r="AN111" s="1030"/>
      <c r="AO111" s="1031"/>
      <c r="AP111" s="1033" t="s">
        <v>419</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448</v>
      </c>
      <c r="BR111" s="1016"/>
      <c r="BS111" s="1016"/>
      <c r="BT111" s="1016"/>
      <c r="BU111" s="1016"/>
      <c r="BV111" s="1016" t="s">
        <v>419</v>
      </c>
      <c r="BW111" s="1016"/>
      <c r="BX111" s="1016"/>
      <c r="BY111" s="1016"/>
      <c r="BZ111" s="1016"/>
      <c r="CA111" s="1016" t="s">
        <v>419</v>
      </c>
      <c r="CB111" s="1016"/>
      <c r="CC111" s="1016"/>
      <c r="CD111" s="1016"/>
      <c r="CE111" s="1016"/>
      <c r="CF111" s="1010" t="s">
        <v>395</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395</v>
      </c>
      <c r="DH111" s="1016"/>
      <c r="DI111" s="1016"/>
      <c r="DJ111" s="1016"/>
      <c r="DK111" s="1016"/>
      <c r="DL111" s="1016" t="s">
        <v>419</v>
      </c>
      <c r="DM111" s="1016"/>
      <c r="DN111" s="1016"/>
      <c r="DO111" s="1016"/>
      <c r="DP111" s="1016"/>
      <c r="DQ111" s="1016" t="s">
        <v>450</v>
      </c>
      <c r="DR111" s="1016"/>
      <c r="DS111" s="1016"/>
      <c r="DT111" s="1016"/>
      <c r="DU111" s="1016"/>
      <c r="DV111" s="1017" t="s">
        <v>419</v>
      </c>
      <c r="DW111" s="1017"/>
      <c r="DX111" s="1017"/>
      <c r="DY111" s="1017"/>
      <c r="DZ111" s="1018"/>
    </row>
    <row r="112" spans="1:131" s="248" customFormat="1" ht="26.25" customHeight="1" x14ac:dyDescent="0.15">
      <c r="A112" s="1048" t="s">
        <v>451</v>
      </c>
      <c r="B112" s="1049"/>
      <c r="C112" s="1046" t="s">
        <v>452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2033</v>
      </c>
      <c r="AB112" s="1055"/>
      <c r="AC112" s="1055"/>
      <c r="AD112" s="1055"/>
      <c r="AE112" s="1056"/>
      <c r="AF112" s="1057">
        <v>840</v>
      </c>
      <c r="AG112" s="1055"/>
      <c r="AH112" s="1055"/>
      <c r="AI112" s="1055"/>
      <c r="AJ112" s="1056"/>
      <c r="AK112" s="1057" t="s">
        <v>419</v>
      </c>
      <c r="AL112" s="1055"/>
      <c r="AM112" s="1055"/>
      <c r="AN112" s="1055"/>
      <c r="AO112" s="1056"/>
      <c r="AP112" s="1058" t="s">
        <v>395</v>
      </c>
      <c r="AQ112" s="1059"/>
      <c r="AR112" s="1059"/>
      <c r="AS112" s="1059"/>
      <c r="AT112" s="1060"/>
      <c r="AU112" s="996"/>
      <c r="AV112" s="997"/>
      <c r="AW112" s="997"/>
      <c r="AX112" s="997"/>
      <c r="AY112" s="997"/>
      <c r="AZ112" s="1045" t="s">
        <v>453</v>
      </c>
      <c r="BA112" s="1046"/>
      <c r="BB112" s="1046"/>
      <c r="BC112" s="1046"/>
      <c r="BD112" s="1046"/>
      <c r="BE112" s="1046"/>
      <c r="BF112" s="1046"/>
      <c r="BG112" s="1046"/>
      <c r="BH112" s="1046"/>
      <c r="BI112" s="1046"/>
      <c r="BJ112" s="1046"/>
      <c r="BK112" s="1046"/>
      <c r="BL112" s="1046"/>
      <c r="BM112" s="1046"/>
      <c r="BN112" s="1046"/>
      <c r="BO112" s="1046"/>
      <c r="BP112" s="1047"/>
      <c r="BQ112" s="1015">
        <v>68061474</v>
      </c>
      <c r="BR112" s="1016"/>
      <c r="BS112" s="1016"/>
      <c r="BT112" s="1016"/>
      <c r="BU112" s="1016"/>
      <c r="BV112" s="1016">
        <v>63873881</v>
      </c>
      <c r="BW112" s="1016"/>
      <c r="BX112" s="1016"/>
      <c r="BY112" s="1016"/>
      <c r="BZ112" s="1016"/>
      <c r="CA112" s="1016">
        <v>59216361</v>
      </c>
      <c r="CB112" s="1016"/>
      <c r="CC112" s="1016"/>
      <c r="CD112" s="1016"/>
      <c r="CE112" s="1016"/>
      <c r="CF112" s="1010">
        <v>118.5</v>
      </c>
      <c r="CG112" s="1011"/>
      <c r="CH112" s="1011"/>
      <c r="CI112" s="1011"/>
      <c r="CJ112" s="1011"/>
      <c r="CK112" s="1041"/>
      <c r="CL112" s="1042"/>
      <c r="CM112" s="1012" t="s">
        <v>454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395</v>
      </c>
      <c r="DH112" s="1016"/>
      <c r="DI112" s="1016"/>
      <c r="DJ112" s="1016"/>
      <c r="DK112" s="1016"/>
      <c r="DL112" s="1016" t="s">
        <v>395</v>
      </c>
      <c r="DM112" s="1016"/>
      <c r="DN112" s="1016"/>
      <c r="DO112" s="1016"/>
      <c r="DP112" s="1016"/>
      <c r="DQ112" s="1016" t="s">
        <v>395</v>
      </c>
      <c r="DR112" s="1016"/>
      <c r="DS112" s="1016"/>
      <c r="DT112" s="1016"/>
      <c r="DU112" s="1016"/>
      <c r="DV112" s="1017" t="s">
        <v>395</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4782690</v>
      </c>
      <c r="AB113" s="1030"/>
      <c r="AC113" s="1030"/>
      <c r="AD113" s="1030"/>
      <c r="AE113" s="1031"/>
      <c r="AF113" s="1032">
        <v>4814453</v>
      </c>
      <c r="AG113" s="1030"/>
      <c r="AH113" s="1030"/>
      <c r="AI113" s="1030"/>
      <c r="AJ113" s="1031"/>
      <c r="AK113" s="1032">
        <v>4883085</v>
      </c>
      <c r="AL113" s="1030"/>
      <c r="AM113" s="1030"/>
      <c r="AN113" s="1030"/>
      <c r="AO113" s="1031"/>
      <c r="AP113" s="1033">
        <v>9.8000000000000007</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974462</v>
      </c>
      <c r="BR113" s="1016"/>
      <c r="BS113" s="1016"/>
      <c r="BT113" s="1016"/>
      <c r="BU113" s="1016"/>
      <c r="BV113" s="1016">
        <v>876305</v>
      </c>
      <c r="BW113" s="1016"/>
      <c r="BX113" s="1016"/>
      <c r="BY113" s="1016"/>
      <c r="BZ113" s="1016"/>
      <c r="CA113" s="1016">
        <v>898047</v>
      </c>
      <c r="CB113" s="1016"/>
      <c r="CC113" s="1016"/>
      <c r="CD113" s="1016"/>
      <c r="CE113" s="1016"/>
      <c r="CF113" s="1010">
        <v>1.8</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448</v>
      </c>
      <c r="DH113" s="1055"/>
      <c r="DI113" s="1055"/>
      <c r="DJ113" s="1055"/>
      <c r="DK113" s="1056"/>
      <c r="DL113" s="1057" t="s">
        <v>419</v>
      </c>
      <c r="DM113" s="1055"/>
      <c r="DN113" s="1055"/>
      <c r="DO113" s="1055"/>
      <c r="DP113" s="1056"/>
      <c r="DQ113" s="1057" t="s">
        <v>395</v>
      </c>
      <c r="DR113" s="1055"/>
      <c r="DS113" s="1055"/>
      <c r="DT113" s="1055"/>
      <c r="DU113" s="1056"/>
      <c r="DV113" s="1058" t="s">
        <v>419</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102576</v>
      </c>
      <c r="AB114" s="1055"/>
      <c r="AC114" s="1055"/>
      <c r="AD114" s="1055"/>
      <c r="AE114" s="1056"/>
      <c r="AF114" s="1057">
        <v>88299</v>
      </c>
      <c r="AG114" s="1055"/>
      <c r="AH114" s="1055"/>
      <c r="AI114" s="1055"/>
      <c r="AJ114" s="1056"/>
      <c r="AK114" s="1057">
        <v>65254</v>
      </c>
      <c r="AL114" s="1055"/>
      <c r="AM114" s="1055"/>
      <c r="AN114" s="1055"/>
      <c r="AO114" s="1056"/>
      <c r="AP114" s="1058">
        <v>0.1</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10684059</v>
      </c>
      <c r="BR114" s="1016"/>
      <c r="BS114" s="1016"/>
      <c r="BT114" s="1016"/>
      <c r="BU114" s="1016"/>
      <c r="BV114" s="1016">
        <v>10826475</v>
      </c>
      <c r="BW114" s="1016"/>
      <c r="BX114" s="1016"/>
      <c r="BY114" s="1016"/>
      <c r="BZ114" s="1016"/>
      <c r="CA114" s="1016">
        <v>11814947</v>
      </c>
      <c r="CB114" s="1016"/>
      <c r="CC114" s="1016"/>
      <c r="CD114" s="1016"/>
      <c r="CE114" s="1016"/>
      <c r="CF114" s="1010">
        <v>23.6</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419</v>
      </c>
      <c r="DH114" s="1055"/>
      <c r="DI114" s="1055"/>
      <c r="DJ114" s="1055"/>
      <c r="DK114" s="1056"/>
      <c r="DL114" s="1057" t="s">
        <v>461</v>
      </c>
      <c r="DM114" s="1055"/>
      <c r="DN114" s="1055"/>
      <c r="DO114" s="1055"/>
      <c r="DP114" s="1056"/>
      <c r="DQ114" s="1057" t="s">
        <v>419</v>
      </c>
      <c r="DR114" s="1055"/>
      <c r="DS114" s="1055"/>
      <c r="DT114" s="1055"/>
      <c r="DU114" s="1056"/>
      <c r="DV114" s="1058" t="s">
        <v>462</v>
      </c>
      <c r="DW114" s="1059"/>
      <c r="DX114" s="1059"/>
      <c r="DY114" s="1059"/>
      <c r="DZ114" s="1060"/>
    </row>
    <row r="115" spans="1:130" s="248" customFormat="1" ht="26.25" customHeight="1" x14ac:dyDescent="0.15">
      <c r="A115" s="1050"/>
      <c r="B115" s="1051"/>
      <c r="C115" s="1046" t="s">
        <v>463</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395</v>
      </c>
      <c r="AB115" s="1030"/>
      <c r="AC115" s="1030"/>
      <c r="AD115" s="1030"/>
      <c r="AE115" s="1031"/>
      <c r="AF115" s="1032" t="s">
        <v>395</v>
      </c>
      <c r="AG115" s="1030"/>
      <c r="AH115" s="1030"/>
      <c r="AI115" s="1030"/>
      <c r="AJ115" s="1031"/>
      <c r="AK115" s="1032" t="s">
        <v>448</v>
      </c>
      <c r="AL115" s="1030"/>
      <c r="AM115" s="1030"/>
      <c r="AN115" s="1030"/>
      <c r="AO115" s="1031"/>
      <c r="AP115" s="1033" t="s">
        <v>395</v>
      </c>
      <c r="AQ115" s="1034"/>
      <c r="AR115" s="1034"/>
      <c r="AS115" s="1034"/>
      <c r="AT115" s="1035"/>
      <c r="AU115" s="996"/>
      <c r="AV115" s="997"/>
      <c r="AW115" s="997"/>
      <c r="AX115" s="997"/>
      <c r="AY115" s="997"/>
      <c r="AZ115" s="1045" t="s">
        <v>464</v>
      </c>
      <c r="BA115" s="1046"/>
      <c r="BB115" s="1046"/>
      <c r="BC115" s="1046"/>
      <c r="BD115" s="1046"/>
      <c r="BE115" s="1046"/>
      <c r="BF115" s="1046"/>
      <c r="BG115" s="1046"/>
      <c r="BH115" s="1046"/>
      <c r="BI115" s="1046"/>
      <c r="BJ115" s="1046"/>
      <c r="BK115" s="1046"/>
      <c r="BL115" s="1046"/>
      <c r="BM115" s="1046"/>
      <c r="BN115" s="1046"/>
      <c r="BO115" s="1046"/>
      <c r="BP115" s="1047"/>
      <c r="BQ115" s="1015" t="s">
        <v>395</v>
      </c>
      <c r="BR115" s="1016"/>
      <c r="BS115" s="1016"/>
      <c r="BT115" s="1016"/>
      <c r="BU115" s="1016"/>
      <c r="BV115" s="1016" t="s">
        <v>395</v>
      </c>
      <c r="BW115" s="1016"/>
      <c r="BX115" s="1016"/>
      <c r="BY115" s="1016"/>
      <c r="BZ115" s="1016"/>
      <c r="CA115" s="1016" t="s">
        <v>462</v>
      </c>
      <c r="CB115" s="1016"/>
      <c r="CC115" s="1016"/>
      <c r="CD115" s="1016"/>
      <c r="CE115" s="1016"/>
      <c r="CF115" s="1010" t="s">
        <v>419</v>
      </c>
      <c r="CG115" s="1011"/>
      <c r="CH115" s="1011"/>
      <c r="CI115" s="1011"/>
      <c r="CJ115" s="1011"/>
      <c r="CK115" s="1041"/>
      <c r="CL115" s="1042"/>
      <c r="CM115" s="1045" t="s">
        <v>465</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395</v>
      </c>
      <c r="DH115" s="1055"/>
      <c r="DI115" s="1055"/>
      <c r="DJ115" s="1055"/>
      <c r="DK115" s="1056"/>
      <c r="DL115" s="1057" t="s">
        <v>419</v>
      </c>
      <c r="DM115" s="1055"/>
      <c r="DN115" s="1055"/>
      <c r="DO115" s="1055"/>
      <c r="DP115" s="1056"/>
      <c r="DQ115" s="1057" t="s">
        <v>395</v>
      </c>
      <c r="DR115" s="1055"/>
      <c r="DS115" s="1055"/>
      <c r="DT115" s="1055"/>
      <c r="DU115" s="1056"/>
      <c r="DV115" s="1058" t="s">
        <v>419</v>
      </c>
      <c r="DW115" s="1059"/>
      <c r="DX115" s="1059"/>
      <c r="DY115" s="1059"/>
      <c r="DZ115" s="1060"/>
    </row>
    <row r="116" spans="1:130" s="248" customFormat="1" ht="26.25" customHeight="1" x14ac:dyDescent="0.15">
      <c r="A116" s="1052"/>
      <c r="B116" s="1053"/>
      <c r="C116" s="1061" t="s">
        <v>466</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38</v>
      </c>
      <c r="AB116" s="1055"/>
      <c r="AC116" s="1055"/>
      <c r="AD116" s="1055"/>
      <c r="AE116" s="1056"/>
      <c r="AF116" s="1057">
        <v>15</v>
      </c>
      <c r="AG116" s="1055"/>
      <c r="AH116" s="1055"/>
      <c r="AI116" s="1055"/>
      <c r="AJ116" s="1056"/>
      <c r="AK116" s="1057">
        <v>14</v>
      </c>
      <c r="AL116" s="1055"/>
      <c r="AM116" s="1055"/>
      <c r="AN116" s="1055"/>
      <c r="AO116" s="1056"/>
      <c r="AP116" s="1058">
        <v>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468</v>
      </c>
      <c r="BR116" s="1016"/>
      <c r="BS116" s="1016"/>
      <c r="BT116" s="1016"/>
      <c r="BU116" s="1016"/>
      <c r="BV116" s="1016" t="s">
        <v>395</v>
      </c>
      <c r="BW116" s="1016"/>
      <c r="BX116" s="1016"/>
      <c r="BY116" s="1016"/>
      <c r="BZ116" s="1016"/>
      <c r="CA116" s="1016" t="s">
        <v>468</v>
      </c>
      <c r="CB116" s="1016"/>
      <c r="CC116" s="1016"/>
      <c r="CD116" s="1016"/>
      <c r="CE116" s="1016"/>
      <c r="CF116" s="1010" t="s">
        <v>395</v>
      </c>
      <c r="CG116" s="1011"/>
      <c r="CH116" s="1011"/>
      <c r="CI116" s="1011"/>
      <c r="CJ116" s="1011"/>
      <c r="CK116" s="1041"/>
      <c r="CL116" s="1042"/>
      <c r="CM116" s="1012" t="s">
        <v>469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395</v>
      </c>
      <c r="DH116" s="1055"/>
      <c r="DI116" s="1055"/>
      <c r="DJ116" s="1055"/>
      <c r="DK116" s="1056"/>
      <c r="DL116" s="1057" t="s">
        <v>395</v>
      </c>
      <c r="DM116" s="1055"/>
      <c r="DN116" s="1055"/>
      <c r="DO116" s="1055"/>
      <c r="DP116" s="1056"/>
      <c r="DQ116" s="1057" t="s">
        <v>419</v>
      </c>
      <c r="DR116" s="1055"/>
      <c r="DS116" s="1055"/>
      <c r="DT116" s="1055"/>
      <c r="DU116" s="1056"/>
      <c r="DV116" s="1058" t="s">
        <v>419</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470</v>
      </c>
      <c r="Z117" s="982"/>
      <c r="AA117" s="1072">
        <v>13646460</v>
      </c>
      <c r="AB117" s="1073"/>
      <c r="AC117" s="1073"/>
      <c r="AD117" s="1073"/>
      <c r="AE117" s="1074"/>
      <c r="AF117" s="1075">
        <v>13590750</v>
      </c>
      <c r="AG117" s="1073"/>
      <c r="AH117" s="1073"/>
      <c r="AI117" s="1073"/>
      <c r="AJ117" s="1074"/>
      <c r="AK117" s="1075">
        <v>13482049</v>
      </c>
      <c r="AL117" s="1073"/>
      <c r="AM117" s="1073"/>
      <c r="AN117" s="1073"/>
      <c r="AO117" s="1074"/>
      <c r="AP117" s="1076"/>
      <c r="AQ117" s="1077"/>
      <c r="AR117" s="1077"/>
      <c r="AS117" s="1077"/>
      <c r="AT117" s="1078"/>
      <c r="AU117" s="996"/>
      <c r="AV117" s="997"/>
      <c r="AW117" s="997"/>
      <c r="AX117" s="997"/>
      <c r="AY117" s="997"/>
      <c r="AZ117" s="1063" t="s">
        <v>471</v>
      </c>
      <c r="BA117" s="1064"/>
      <c r="BB117" s="1064"/>
      <c r="BC117" s="1064"/>
      <c r="BD117" s="1064"/>
      <c r="BE117" s="1064"/>
      <c r="BF117" s="1064"/>
      <c r="BG117" s="1064"/>
      <c r="BH117" s="1064"/>
      <c r="BI117" s="1064"/>
      <c r="BJ117" s="1064"/>
      <c r="BK117" s="1064"/>
      <c r="BL117" s="1064"/>
      <c r="BM117" s="1064"/>
      <c r="BN117" s="1064"/>
      <c r="BO117" s="1064"/>
      <c r="BP117" s="1065"/>
      <c r="BQ117" s="1015" t="s">
        <v>395</v>
      </c>
      <c r="BR117" s="1016"/>
      <c r="BS117" s="1016"/>
      <c r="BT117" s="1016"/>
      <c r="BU117" s="1016"/>
      <c r="BV117" s="1016" t="s">
        <v>395</v>
      </c>
      <c r="BW117" s="1016"/>
      <c r="BX117" s="1016"/>
      <c r="BY117" s="1016"/>
      <c r="BZ117" s="1016"/>
      <c r="CA117" s="1016" t="s">
        <v>395</v>
      </c>
      <c r="CB117" s="1016"/>
      <c r="CC117" s="1016"/>
      <c r="CD117" s="1016"/>
      <c r="CE117" s="1016"/>
      <c r="CF117" s="1010" t="s">
        <v>395</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419</v>
      </c>
      <c r="DH117" s="1055"/>
      <c r="DI117" s="1055"/>
      <c r="DJ117" s="1055"/>
      <c r="DK117" s="1056"/>
      <c r="DL117" s="1057" t="s">
        <v>419</v>
      </c>
      <c r="DM117" s="1055"/>
      <c r="DN117" s="1055"/>
      <c r="DO117" s="1055"/>
      <c r="DP117" s="1056"/>
      <c r="DQ117" s="1057" t="s">
        <v>395</v>
      </c>
      <c r="DR117" s="1055"/>
      <c r="DS117" s="1055"/>
      <c r="DT117" s="1055"/>
      <c r="DU117" s="1056"/>
      <c r="DV117" s="1058" t="s">
        <v>419</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309</v>
      </c>
      <c r="AL118" s="981"/>
      <c r="AM118" s="981"/>
      <c r="AN118" s="981"/>
      <c r="AO118" s="982"/>
      <c r="AP118" s="1067" t="s">
        <v>439</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448</v>
      </c>
      <c r="BR118" s="1094"/>
      <c r="BS118" s="1094"/>
      <c r="BT118" s="1094"/>
      <c r="BU118" s="1094"/>
      <c r="BV118" s="1094" t="s">
        <v>395</v>
      </c>
      <c r="BW118" s="1094"/>
      <c r="BX118" s="1094"/>
      <c r="BY118" s="1094"/>
      <c r="BZ118" s="1094"/>
      <c r="CA118" s="1094" t="s">
        <v>419</v>
      </c>
      <c r="CB118" s="1094"/>
      <c r="CC118" s="1094"/>
      <c r="CD118" s="1094"/>
      <c r="CE118" s="1094"/>
      <c r="CF118" s="1010" t="s">
        <v>395</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395</v>
      </c>
      <c r="DH118" s="1055"/>
      <c r="DI118" s="1055"/>
      <c r="DJ118" s="1055"/>
      <c r="DK118" s="1056"/>
      <c r="DL118" s="1057" t="s">
        <v>395</v>
      </c>
      <c r="DM118" s="1055"/>
      <c r="DN118" s="1055"/>
      <c r="DO118" s="1055"/>
      <c r="DP118" s="1056"/>
      <c r="DQ118" s="1057" t="s">
        <v>395</v>
      </c>
      <c r="DR118" s="1055"/>
      <c r="DS118" s="1055"/>
      <c r="DT118" s="1055"/>
      <c r="DU118" s="1056"/>
      <c r="DV118" s="1058" t="s">
        <v>395</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395</v>
      </c>
      <c r="AB119" s="988"/>
      <c r="AC119" s="988"/>
      <c r="AD119" s="988"/>
      <c r="AE119" s="989"/>
      <c r="AF119" s="990" t="s">
        <v>419</v>
      </c>
      <c r="AG119" s="988"/>
      <c r="AH119" s="988"/>
      <c r="AI119" s="988"/>
      <c r="AJ119" s="989"/>
      <c r="AK119" s="990" t="s">
        <v>395</v>
      </c>
      <c r="AL119" s="988"/>
      <c r="AM119" s="988"/>
      <c r="AN119" s="988"/>
      <c r="AO119" s="989"/>
      <c r="AP119" s="991" t="s">
        <v>395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475</v>
      </c>
      <c r="BP119" s="1102"/>
      <c r="BQ119" s="1093">
        <v>177295742</v>
      </c>
      <c r="BR119" s="1094"/>
      <c r="BS119" s="1094"/>
      <c r="BT119" s="1094"/>
      <c r="BU119" s="1094"/>
      <c r="BV119" s="1094">
        <v>172814097</v>
      </c>
      <c r="BW119" s="1094"/>
      <c r="BX119" s="1094"/>
      <c r="BY119" s="1094"/>
      <c r="BZ119" s="1094"/>
      <c r="CA119" s="1094">
        <v>167574188</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395</v>
      </c>
      <c r="DH119" s="1080"/>
      <c r="DI119" s="1080"/>
      <c r="DJ119" s="1080"/>
      <c r="DK119" s="1081"/>
      <c r="DL119" s="1079" t="s">
        <v>395</v>
      </c>
      <c r="DM119" s="1080"/>
      <c r="DN119" s="1080"/>
      <c r="DO119" s="1080"/>
      <c r="DP119" s="1081"/>
      <c r="DQ119" s="1079" t="s">
        <v>395</v>
      </c>
      <c r="DR119" s="1080"/>
      <c r="DS119" s="1080"/>
      <c r="DT119" s="1080"/>
      <c r="DU119" s="1081"/>
      <c r="DV119" s="1082" t="s">
        <v>395</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395</v>
      </c>
      <c r="AB120" s="1055"/>
      <c r="AC120" s="1055"/>
      <c r="AD120" s="1055"/>
      <c r="AE120" s="1056"/>
      <c r="AF120" s="1057" t="s">
        <v>395</v>
      </c>
      <c r="AG120" s="1055"/>
      <c r="AH120" s="1055"/>
      <c r="AI120" s="1055"/>
      <c r="AJ120" s="1056"/>
      <c r="AK120" s="1057" t="s">
        <v>395</v>
      </c>
      <c r="AL120" s="1055"/>
      <c r="AM120" s="1055"/>
      <c r="AN120" s="1055"/>
      <c r="AO120" s="1056"/>
      <c r="AP120" s="1058" t="s">
        <v>395</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8410930</v>
      </c>
      <c r="BR120" s="1023"/>
      <c r="BS120" s="1023"/>
      <c r="BT120" s="1023"/>
      <c r="BU120" s="1023"/>
      <c r="BV120" s="1023">
        <v>8731269</v>
      </c>
      <c r="BW120" s="1023"/>
      <c r="BX120" s="1023"/>
      <c r="BY120" s="1023"/>
      <c r="BZ120" s="1023"/>
      <c r="CA120" s="1023">
        <v>9877366</v>
      </c>
      <c r="CB120" s="1023"/>
      <c r="CC120" s="1023"/>
      <c r="CD120" s="1023"/>
      <c r="CE120" s="1023"/>
      <c r="CF120" s="1037">
        <v>19.8</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59594321</v>
      </c>
      <c r="DH120" s="1023"/>
      <c r="DI120" s="1023"/>
      <c r="DJ120" s="1023"/>
      <c r="DK120" s="1023"/>
      <c r="DL120" s="1023">
        <v>55748229</v>
      </c>
      <c r="DM120" s="1023"/>
      <c r="DN120" s="1023"/>
      <c r="DO120" s="1023"/>
      <c r="DP120" s="1023"/>
      <c r="DQ120" s="1023">
        <v>51206623</v>
      </c>
      <c r="DR120" s="1023"/>
      <c r="DS120" s="1023"/>
      <c r="DT120" s="1023"/>
      <c r="DU120" s="1023"/>
      <c r="DV120" s="1024">
        <v>102.4</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395</v>
      </c>
      <c r="AB121" s="1055"/>
      <c r="AC121" s="1055"/>
      <c r="AD121" s="1055"/>
      <c r="AE121" s="1056"/>
      <c r="AF121" s="1057" t="s">
        <v>450</v>
      </c>
      <c r="AG121" s="1055"/>
      <c r="AH121" s="1055"/>
      <c r="AI121" s="1055"/>
      <c r="AJ121" s="1056"/>
      <c r="AK121" s="1057" t="s">
        <v>395</v>
      </c>
      <c r="AL121" s="1055"/>
      <c r="AM121" s="1055"/>
      <c r="AN121" s="1055"/>
      <c r="AO121" s="1056"/>
      <c r="AP121" s="1058" t="s">
        <v>395</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v>44042252</v>
      </c>
      <c r="BR121" s="1016"/>
      <c r="BS121" s="1016"/>
      <c r="BT121" s="1016"/>
      <c r="BU121" s="1016"/>
      <c r="BV121" s="1016">
        <v>42975186</v>
      </c>
      <c r="BW121" s="1016"/>
      <c r="BX121" s="1016"/>
      <c r="BY121" s="1016"/>
      <c r="BZ121" s="1016"/>
      <c r="CA121" s="1016">
        <v>42771966</v>
      </c>
      <c r="CB121" s="1016"/>
      <c r="CC121" s="1016"/>
      <c r="CD121" s="1016"/>
      <c r="CE121" s="1016"/>
      <c r="CF121" s="1010">
        <v>85.6</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8357402</v>
      </c>
      <c r="DH121" s="1016"/>
      <c r="DI121" s="1016"/>
      <c r="DJ121" s="1016"/>
      <c r="DK121" s="1016"/>
      <c r="DL121" s="1016">
        <v>8007247</v>
      </c>
      <c r="DM121" s="1016"/>
      <c r="DN121" s="1016"/>
      <c r="DO121" s="1016"/>
      <c r="DP121" s="1016"/>
      <c r="DQ121" s="1016">
        <v>7898537</v>
      </c>
      <c r="DR121" s="1016"/>
      <c r="DS121" s="1016"/>
      <c r="DT121" s="1016"/>
      <c r="DU121" s="1016"/>
      <c r="DV121" s="1017">
        <v>15.8</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395</v>
      </c>
      <c r="AB122" s="1055"/>
      <c r="AC122" s="1055"/>
      <c r="AD122" s="1055"/>
      <c r="AE122" s="1056"/>
      <c r="AF122" s="1057" t="s">
        <v>461</v>
      </c>
      <c r="AG122" s="1055"/>
      <c r="AH122" s="1055"/>
      <c r="AI122" s="1055"/>
      <c r="AJ122" s="1056"/>
      <c r="AK122" s="1057" t="s">
        <v>395</v>
      </c>
      <c r="AL122" s="1055"/>
      <c r="AM122" s="1055"/>
      <c r="AN122" s="1055"/>
      <c r="AO122" s="1056"/>
      <c r="AP122" s="1058" t="s">
        <v>395</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117056183</v>
      </c>
      <c r="BR122" s="1094"/>
      <c r="BS122" s="1094"/>
      <c r="BT122" s="1094"/>
      <c r="BU122" s="1094"/>
      <c r="BV122" s="1094">
        <v>116227111</v>
      </c>
      <c r="BW122" s="1094"/>
      <c r="BX122" s="1094"/>
      <c r="BY122" s="1094"/>
      <c r="BZ122" s="1094"/>
      <c r="CA122" s="1094">
        <v>113233051</v>
      </c>
      <c r="CB122" s="1094"/>
      <c r="CC122" s="1094"/>
      <c r="CD122" s="1094"/>
      <c r="CE122" s="1094"/>
      <c r="CF122" s="1114">
        <v>226.5</v>
      </c>
      <c r="CG122" s="1115"/>
      <c r="CH122" s="1115"/>
      <c r="CI122" s="1115"/>
      <c r="CJ122" s="1115"/>
      <c r="CK122" s="1106"/>
      <c r="CL122" s="1107"/>
      <c r="CM122" s="1107"/>
      <c r="CN122" s="1107"/>
      <c r="CO122" s="1108"/>
      <c r="CP122" s="1116" t="s">
        <v>414</v>
      </c>
      <c r="CQ122" s="1117"/>
      <c r="CR122" s="1117"/>
      <c r="CS122" s="1117"/>
      <c r="CT122" s="1117"/>
      <c r="CU122" s="1117"/>
      <c r="CV122" s="1117"/>
      <c r="CW122" s="1117"/>
      <c r="CX122" s="1117"/>
      <c r="CY122" s="1117"/>
      <c r="CZ122" s="1117"/>
      <c r="DA122" s="1117"/>
      <c r="DB122" s="1117"/>
      <c r="DC122" s="1117"/>
      <c r="DD122" s="1117"/>
      <c r="DE122" s="1117"/>
      <c r="DF122" s="1118"/>
      <c r="DG122" s="1015">
        <v>109751</v>
      </c>
      <c r="DH122" s="1016"/>
      <c r="DI122" s="1016"/>
      <c r="DJ122" s="1016"/>
      <c r="DK122" s="1016"/>
      <c r="DL122" s="1016">
        <v>118405</v>
      </c>
      <c r="DM122" s="1016"/>
      <c r="DN122" s="1016"/>
      <c r="DO122" s="1016"/>
      <c r="DP122" s="1016"/>
      <c r="DQ122" s="1016">
        <v>111201</v>
      </c>
      <c r="DR122" s="1016"/>
      <c r="DS122" s="1016"/>
      <c r="DT122" s="1016"/>
      <c r="DU122" s="1016"/>
      <c r="DV122" s="1017">
        <v>0.2</v>
      </c>
      <c r="DW122" s="1017"/>
      <c r="DX122" s="1017"/>
      <c r="DY122" s="1017"/>
      <c r="DZ122" s="1018"/>
    </row>
    <row r="123" spans="1:130" s="248" customFormat="1" ht="26.25" customHeight="1" x14ac:dyDescent="0.15">
      <c r="A123" s="1155"/>
      <c r="B123" s="1042"/>
      <c r="C123" s="1012" t="s">
        <v>469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395</v>
      </c>
      <c r="AB123" s="1055"/>
      <c r="AC123" s="1055"/>
      <c r="AD123" s="1055"/>
      <c r="AE123" s="1056"/>
      <c r="AF123" s="1057" t="s">
        <v>395</v>
      </c>
      <c r="AG123" s="1055"/>
      <c r="AH123" s="1055"/>
      <c r="AI123" s="1055"/>
      <c r="AJ123" s="1056"/>
      <c r="AK123" s="1057" t="s">
        <v>395</v>
      </c>
      <c r="AL123" s="1055"/>
      <c r="AM123" s="1055"/>
      <c r="AN123" s="1055"/>
      <c r="AO123" s="1056"/>
      <c r="AP123" s="1058" t="s">
        <v>395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169509365</v>
      </c>
      <c r="BR123" s="1162"/>
      <c r="BS123" s="1162"/>
      <c r="BT123" s="1162"/>
      <c r="BU123" s="1162"/>
      <c r="BV123" s="1162">
        <v>167933566</v>
      </c>
      <c r="BW123" s="1162"/>
      <c r="BX123" s="1162"/>
      <c r="BY123" s="1162"/>
      <c r="BZ123" s="1162"/>
      <c r="CA123" s="1162">
        <v>165882383</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419</v>
      </c>
      <c r="DH123" s="1055"/>
      <c r="DI123" s="1055"/>
      <c r="DJ123" s="1055"/>
      <c r="DK123" s="1056"/>
      <c r="DL123" s="1057" t="s">
        <v>419</v>
      </c>
      <c r="DM123" s="1055"/>
      <c r="DN123" s="1055"/>
      <c r="DO123" s="1055"/>
      <c r="DP123" s="1056"/>
      <c r="DQ123" s="1057" t="s">
        <v>419</v>
      </c>
      <c r="DR123" s="1055"/>
      <c r="DS123" s="1055"/>
      <c r="DT123" s="1055"/>
      <c r="DU123" s="1056"/>
      <c r="DV123" s="1058" t="s">
        <v>419</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450</v>
      </c>
      <c r="AB124" s="1055"/>
      <c r="AC124" s="1055"/>
      <c r="AD124" s="1055"/>
      <c r="AE124" s="1056"/>
      <c r="AF124" s="1057" t="s">
        <v>419</v>
      </c>
      <c r="AG124" s="1055"/>
      <c r="AH124" s="1055"/>
      <c r="AI124" s="1055"/>
      <c r="AJ124" s="1056"/>
      <c r="AK124" s="1057" t="s">
        <v>419</v>
      </c>
      <c r="AL124" s="1055"/>
      <c r="AM124" s="1055"/>
      <c r="AN124" s="1055"/>
      <c r="AO124" s="1056"/>
      <c r="AP124" s="1058" t="s">
        <v>450</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16.100000000000001</v>
      </c>
      <c r="BR124" s="1124"/>
      <c r="BS124" s="1124"/>
      <c r="BT124" s="1124"/>
      <c r="BU124" s="1124"/>
      <c r="BV124" s="1124">
        <v>10</v>
      </c>
      <c r="BW124" s="1124"/>
      <c r="BX124" s="1124"/>
      <c r="BY124" s="1124"/>
      <c r="BZ124" s="1124"/>
      <c r="CA124" s="1124">
        <v>3.3</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395</v>
      </c>
      <c r="DH124" s="1080"/>
      <c r="DI124" s="1080"/>
      <c r="DJ124" s="1080"/>
      <c r="DK124" s="1081"/>
      <c r="DL124" s="1079" t="s">
        <v>462</v>
      </c>
      <c r="DM124" s="1080"/>
      <c r="DN124" s="1080"/>
      <c r="DO124" s="1080"/>
      <c r="DP124" s="1081"/>
      <c r="DQ124" s="1079" t="s">
        <v>419</v>
      </c>
      <c r="DR124" s="1080"/>
      <c r="DS124" s="1080"/>
      <c r="DT124" s="1080"/>
      <c r="DU124" s="1081"/>
      <c r="DV124" s="1082" t="s">
        <v>462</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462</v>
      </c>
      <c r="AB125" s="1055"/>
      <c r="AC125" s="1055"/>
      <c r="AD125" s="1055"/>
      <c r="AE125" s="1056"/>
      <c r="AF125" s="1057" t="s">
        <v>462</v>
      </c>
      <c r="AG125" s="1055"/>
      <c r="AH125" s="1055"/>
      <c r="AI125" s="1055"/>
      <c r="AJ125" s="1056"/>
      <c r="AK125" s="1057" t="s">
        <v>395</v>
      </c>
      <c r="AL125" s="1055"/>
      <c r="AM125" s="1055"/>
      <c r="AN125" s="1055"/>
      <c r="AO125" s="1056"/>
      <c r="AP125" s="1058" t="s">
        <v>395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462</v>
      </c>
      <c r="DH125" s="1023"/>
      <c r="DI125" s="1023"/>
      <c r="DJ125" s="1023"/>
      <c r="DK125" s="1023"/>
      <c r="DL125" s="1023" t="s">
        <v>462</v>
      </c>
      <c r="DM125" s="1023"/>
      <c r="DN125" s="1023"/>
      <c r="DO125" s="1023"/>
      <c r="DP125" s="1023"/>
      <c r="DQ125" s="1023" t="s">
        <v>395</v>
      </c>
      <c r="DR125" s="1023"/>
      <c r="DS125" s="1023"/>
      <c r="DT125" s="1023"/>
      <c r="DU125" s="1023"/>
      <c r="DV125" s="1024" t="s">
        <v>462</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462</v>
      </c>
      <c r="AB126" s="1055"/>
      <c r="AC126" s="1055"/>
      <c r="AD126" s="1055"/>
      <c r="AE126" s="1056"/>
      <c r="AF126" s="1057" t="s">
        <v>462</v>
      </c>
      <c r="AG126" s="1055"/>
      <c r="AH126" s="1055"/>
      <c r="AI126" s="1055"/>
      <c r="AJ126" s="1056"/>
      <c r="AK126" s="1057" t="s">
        <v>462</v>
      </c>
      <c r="AL126" s="1055"/>
      <c r="AM126" s="1055"/>
      <c r="AN126" s="1055"/>
      <c r="AO126" s="1056"/>
      <c r="AP126" s="1058" t="s">
        <v>395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462</v>
      </c>
      <c r="DH126" s="1016"/>
      <c r="DI126" s="1016"/>
      <c r="DJ126" s="1016"/>
      <c r="DK126" s="1016"/>
      <c r="DL126" s="1016" t="s">
        <v>419</v>
      </c>
      <c r="DM126" s="1016"/>
      <c r="DN126" s="1016"/>
      <c r="DO126" s="1016"/>
      <c r="DP126" s="1016"/>
      <c r="DQ126" s="1016" t="s">
        <v>462</v>
      </c>
      <c r="DR126" s="1016"/>
      <c r="DS126" s="1016"/>
      <c r="DT126" s="1016"/>
      <c r="DU126" s="1016"/>
      <c r="DV126" s="1017" t="s">
        <v>462</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462</v>
      </c>
      <c r="AB127" s="1055"/>
      <c r="AC127" s="1055"/>
      <c r="AD127" s="1055"/>
      <c r="AE127" s="1056"/>
      <c r="AF127" s="1057" t="s">
        <v>395</v>
      </c>
      <c r="AG127" s="1055"/>
      <c r="AH127" s="1055"/>
      <c r="AI127" s="1055"/>
      <c r="AJ127" s="1056"/>
      <c r="AK127" s="1057" t="s">
        <v>462</v>
      </c>
      <c r="AL127" s="1055"/>
      <c r="AM127" s="1055"/>
      <c r="AN127" s="1055"/>
      <c r="AO127" s="1056"/>
      <c r="AP127" s="1058" t="s">
        <v>462</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462</v>
      </c>
      <c r="DM127" s="1016"/>
      <c r="DN127" s="1016"/>
      <c r="DO127" s="1016"/>
      <c r="DP127" s="1016"/>
      <c r="DQ127" s="1016" t="s">
        <v>395</v>
      </c>
      <c r="DR127" s="1016"/>
      <c r="DS127" s="1016"/>
      <c r="DT127" s="1016"/>
      <c r="DU127" s="1016"/>
      <c r="DV127" s="1017" t="s">
        <v>462</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v>3070866</v>
      </c>
      <c r="AB128" s="1144"/>
      <c r="AC128" s="1144"/>
      <c r="AD128" s="1144"/>
      <c r="AE128" s="1145"/>
      <c r="AF128" s="1146">
        <v>3139126</v>
      </c>
      <c r="AG128" s="1144"/>
      <c r="AH128" s="1144"/>
      <c r="AI128" s="1144"/>
      <c r="AJ128" s="1145"/>
      <c r="AK128" s="1146">
        <v>3139121</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468</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395</v>
      </c>
      <c r="DH128" s="1136"/>
      <c r="DI128" s="1136"/>
      <c r="DJ128" s="1136"/>
      <c r="DK128" s="1136"/>
      <c r="DL128" s="1136" t="s">
        <v>445</v>
      </c>
      <c r="DM128" s="1136"/>
      <c r="DN128" s="1136"/>
      <c r="DO128" s="1136"/>
      <c r="DP128" s="1136"/>
      <c r="DQ128" s="1136" t="s">
        <v>468</v>
      </c>
      <c r="DR128" s="1136"/>
      <c r="DS128" s="1136"/>
      <c r="DT128" s="1136"/>
      <c r="DU128" s="1136"/>
      <c r="DV128" s="1137" t="s">
        <v>395</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56521736</v>
      </c>
      <c r="AB129" s="1055"/>
      <c r="AC129" s="1055"/>
      <c r="AD129" s="1055"/>
      <c r="AE129" s="1056"/>
      <c r="AF129" s="1057">
        <v>57032209</v>
      </c>
      <c r="AG129" s="1055"/>
      <c r="AH129" s="1055"/>
      <c r="AI129" s="1055"/>
      <c r="AJ129" s="1056"/>
      <c r="AK129" s="1057">
        <v>58505580</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395</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8336383</v>
      </c>
      <c r="AB130" s="1055"/>
      <c r="AC130" s="1055"/>
      <c r="AD130" s="1055"/>
      <c r="AE130" s="1056"/>
      <c r="AF130" s="1057">
        <v>8395873</v>
      </c>
      <c r="AG130" s="1055"/>
      <c r="AH130" s="1055"/>
      <c r="AI130" s="1055"/>
      <c r="AJ130" s="1056"/>
      <c r="AK130" s="1057">
        <v>8521120</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4.0999999999999996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48185353</v>
      </c>
      <c r="AB131" s="1080"/>
      <c r="AC131" s="1080"/>
      <c r="AD131" s="1080"/>
      <c r="AE131" s="1081"/>
      <c r="AF131" s="1079">
        <v>48636336</v>
      </c>
      <c r="AG131" s="1080"/>
      <c r="AH131" s="1080"/>
      <c r="AI131" s="1080"/>
      <c r="AJ131" s="1081"/>
      <c r="AK131" s="1079">
        <v>49984460</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3.3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4.6470781280000004</v>
      </c>
      <c r="AB132" s="1196"/>
      <c r="AC132" s="1196"/>
      <c r="AD132" s="1196"/>
      <c r="AE132" s="1197"/>
      <c r="AF132" s="1198">
        <v>4.2267801589999996</v>
      </c>
      <c r="AG132" s="1196"/>
      <c r="AH132" s="1196"/>
      <c r="AI132" s="1196"/>
      <c r="AJ132" s="1197"/>
      <c r="AK132" s="1198">
        <v>3.6447487879999998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5.8</v>
      </c>
      <c r="AB133" s="1179"/>
      <c r="AC133" s="1179"/>
      <c r="AD133" s="1179"/>
      <c r="AE133" s="1180"/>
      <c r="AF133" s="1178">
        <v>5.0999999999999996</v>
      </c>
      <c r="AG133" s="1179"/>
      <c r="AH133" s="1179"/>
      <c r="AI133" s="1179"/>
      <c r="AJ133" s="1180"/>
      <c r="AK133" s="1178">
        <v>4.0999999999999996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HyRoiiQicW6kTbQTYL5NQJWBlxWRlBGE8AH1cBDbILXanW14vfcSVrbuWqz2caiQLS4vMD+KtzPG0zv2PpJcA==" saltValue="MakOV253p4fqZ+c8lOUa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9CmirL/WyQbwPQ1P1aHqEozBvTm4+ekMP2SZK+3vc/rbUCJf5AnbeIgUQP5FcDcM/vugUiHrV8E55k+BVrlig==" saltValue="vI9/HaheP4YLa62gvK+Wl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0zGKgOveV4v4V10gNPLPe3y1C6btX3l346DM2K2ewTuG18YVjt1AM8yWmYwQPRaRx0ibTVr8+sVHmrlP3Xw==" saltValue="6QRihjFuNQQkma5qI153t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18095890</v>
      </c>
      <c r="AP9" s="314">
        <v>68217</v>
      </c>
      <c r="AQ9" s="315">
        <v>62265</v>
      </c>
      <c r="AR9" s="316">
        <v>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348193</v>
      </c>
      <c r="AP10" s="317">
        <v>1313</v>
      </c>
      <c r="AQ10" s="318">
        <v>1645</v>
      </c>
      <c r="AR10" s="319">
        <v>-20.2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679649</v>
      </c>
      <c r="AP11" s="317">
        <v>2562</v>
      </c>
      <c r="AQ11" s="318">
        <v>688</v>
      </c>
      <c r="AR11" s="319">
        <v>272.39999999999998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430153</v>
      </c>
      <c r="AP13" s="317">
        <v>1622</v>
      </c>
      <c r="AQ13" s="318">
        <v>2006</v>
      </c>
      <c r="AR13" s="319">
        <v>-19.100000000000001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364434</v>
      </c>
      <c r="AP14" s="317">
        <v>1374</v>
      </c>
      <c r="AQ14" s="318">
        <v>1357</v>
      </c>
      <c r="AR14" s="319">
        <v>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-726420</v>
      </c>
      <c r="AP15" s="317">
        <v>-2738</v>
      </c>
      <c r="AQ15" s="318">
        <v>-3875</v>
      </c>
      <c r="AR15" s="319">
        <v>-29.3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19191899</v>
      </c>
      <c r="AP16" s="317">
        <v>72349</v>
      </c>
      <c r="AQ16" s="318">
        <v>64110</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6.49</v>
      </c>
      <c r="AP21" s="331">
        <v>6.37</v>
      </c>
      <c r="AQ21" s="332">
        <v>0.12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99</v>
      </c>
      <c r="AP22" s="336">
        <v>99.7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8533696</v>
      </c>
      <c r="AP32" s="345">
        <v>32170</v>
      </c>
      <c r="AQ32" s="346">
        <v>36503</v>
      </c>
      <c r="AR32" s="347">
        <v>-11.9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v>3</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76</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4883085</v>
      </c>
      <c r="AP35" s="345">
        <v>18408</v>
      </c>
      <c r="AQ35" s="346">
        <v>8582</v>
      </c>
      <c r="AR35" s="347">
        <v>114.5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65254</v>
      </c>
      <c r="AP36" s="345">
        <v>246</v>
      </c>
      <c r="AQ36" s="346">
        <v>400</v>
      </c>
      <c r="AR36" s="347">
        <v>-38.5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524</v>
      </c>
      <c r="AP37" s="345" t="s">
        <v>524</v>
      </c>
      <c r="AQ37" s="346">
        <v>747</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v>14</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-3139121</v>
      </c>
      <c r="AP39" s="345">
        <v>-11834</v>
      </c>
      <c r="AQ39" s="346">
        <v>-7844</v>
      </c>
      <c r="AR39" s="347">
        <v>50.9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-8521120</v>
      </c>
      <c r="AP40" s="345">
        <v>-32123</v>
      </c>
      <c r="AQ40" s="346">
        <v>-28367</v>
      </c>
      <c r="AR40" s="347">
        <v>13.2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1821808</v>
      </c>
      <c r="AP41" s="345">
        <v>6868</v>
      </c>
      <c r="AQ41" s="346">
        <v>10099</v>
      </c>
      <c r="AR41" s="347">
        <v>-32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6308578</v>
      </c>
      <c r="AN51" s="367">
        <v>23499</v>
      </c>
      <c r="AO51" s="368">
        <v>-59.2</v>
      </c>
      <c r="AP51" s="369">
        <v>42581</v>
      </c>
      <c r="AQ51" s="370">
        <v>-2.2000000000000002</v>
      </c>
      <c r="AR51" s="371">
        <v>-57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4155441</v>
      </c>
      <c r="AN52" s="375">
        <v>15479</v>
      </c>
      <c r="AO52" s="376">
        <v>-59.4</v>
      </c>
      <c r="AP52" s="377">
        <v>24354</v>
      </c>
      <c r="AQ52" s="378">
        <v>-1.8</v>
      </c>
      <c r="AR52" s="379">
        <v>-57.6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7919091</v>
      </c>
      <c r="AN53" s="367">
        <v>29588</v>
      </c>
      <c r="AO53" s="368">
        <v>25.9</v>
      </c>
      <c r="AP53" s="369">
        <v>45426</v>
      </c>
      <c r="AQ53" s="370">
        <v>6.7</v>
      </c>
      <c r="AR53" s="371">
        <v>19.2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4055079</v>
      </c>
      <c r="AN54" s="375">
        <v>15151</v>
      </c>
      <c r="AO54" s="376">
        <v>-2.1</v>
      </c>
      <c r="AP54" s="377">
        <v>24508</v>
      </c>
      <c r="AQ54" s="378">
        <v>0.6</v>
      </c>
      <c r="AR54" s="379">
        <v>-2.7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8742640</v>
      </c>
      <c r="AN55" s="367">
        <v>32751</v>
      </c>
      <c r="AO55" s="368">
        <v>10.7</v>
      </c>
      <c r="AP55" s="369">
        <v>46457</v>
      </c>
      <c r="AQ55" s="370">
        <v>2.2999999999999998</v>
      </c>
      <c r="AR55" s="371">
        <v>8.4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5349901</v>
      </c>
      <c r="AN56" s="375">
        <v>20041</v>
      </c>
      <c r="AO56" s="376">
        <v>32.299999999999997</v>
      </c>
      <c r="AP56" s="377">
        <v>24020</v>
      </c>
      <c r="AQ56" s="378">
        <v>-2</v>
      </c>
      <c r="AR56" s="379">
        <v>34.299999999999997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5732689</v>
      </c>
      <c r="AN57" s="367">
        <v>21523</v>
      </c>
      <c r="AO57" s="368">
        <v>-34.299999999999997</v>
      </c>
      <c r="AP57" s="369">
        <v>51849</v>
      </c>
      <c r="AQ57" s="370">
        <v>11.6</v>
      </c>
      <c r="AR57" s="371">
        <v>-45.9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3383195</v>
      </c>
      <c r="AN58" s="375">
        <v>12702</v>
      </c>
      <c r="AO58" s="376">
        <v>-36.6</v>
      </c>
      <c r="AP58" s="377">
        <v>26326</v>
      </c>
      <c r="AQ58" s="378">
        <v>9.6</v>
      </c>
      <c r="AR58" s="379">
        <v>-46.2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5098181</v>
      </c>
      <c r="AN59" s="367">
        <v>19219</v>
      </c>
      <c r="AO59" s="368">
        <v>-10.7</v>
      </c>
      <c r="AP59" s="369">
        <v>52191</v>
      </c>
      <c r="AQ59" s="370">
        <v>0.7</v>
      </c>
      <c r="AR59" s="371">
        <v>-11.4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3337167</v>
      </c>
      <c r="AN60" s="375">
        <v>12580</v>
      </c>
      <c r="AO60" s="376">
        <v>-1</v>
      </c>
      <c r="AP60" s="377">
        <v>26807</v>
      </c>
      <c r="AQ60" s="378">
        <v>1.8</v>
      </c>
      <c r="AR60" s="379">
        <v>-2.8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6760236</v>
      </c>
      <c r="AN61" s="382">
        <v>25316</v>
      </c>
      <c r="AO61" s="383">
        <v>-13.5</v>
      </c>
      <c r="AP61" s="384">
        <v>47701</v>
      </c>
      <c r="AQ61" s="385">
        <v>3.8</v>
      </c>
      <c r="AR61" s="371">
        <v>-17.3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4056157</v>
      </c>
      <c r="AN62" s="375">
        <v>15191</v>
      </c>
      <c r="AO62" s="376">
        <v>-13.4</v>
      </c>
      <c r="AP62" s="377">
        <v>25203</v>
      </c>
      <c r="AQ62" s="378">
        <v>1.6</v>
      </c>
      <c r="AR62" s="379">
        <v>-15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i5EA3YzeC8S08iJ4OLE3SWcg67EdUqA0U+lYxa8dsQRWK2U+T/u3AtGVX7PDM8U58zePpxv8lGROQJsC3RUoMA==" saltValue="9Y8SoJP2wClTUSc4ZMSnJ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drcznGZTx2Jl/HHbXOwQYjKmES67ihz1mG9d0h1AQ5dDd8iRmZDzqxxGDA/8j1sfmP3L09419TSi1z/2BD2vg==" saltValue="RS+uHHQ2Rb/MhRLrRXIe4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JvBF/MYcWJCajFhLzb1D8Y5VutJNuzeIbhTW65je8+3CHzoqqfCVDfo4fuC7HoirUcgM6nyt7kp5yqtXAf+/EQ==" saltValue="cp3hnlA7gpzOqfZ8zzBHN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8" t="s">
        <v>3</v>
      </c>
      <c r="D47" s="1238"/>
      <c r="E47" s="1239"/>
      <c r="F47" s="11">
        <v>11.04</v>
      </c>
      <c r="G47" s="12">
        <v>10.67</v>
      </c>
      <c r="H47" s="12">
        <v>10.33</v>
      </c>
      <c r="I47" s="12">
        <v>10.93</v>
      </c>
      <c r="J47" s="13">
        <v>11.92</v>
      </c>
    </row>
    <row r="48" spans="2:10" ht="57.75" customHeight="1" x14ac:dyDescent="0.15">
      <c r="B48" s="14"/>
      <c r="C48" s="1240" t="s">
        <v>4</v>
      </c>
      <c r="D48" s="1240"/>
      <c r="E48" s="1241"/>
      <c r="F48" s="15">
        <v>7.0000000000000007E-2</v>
      </c>
      <c r="G48" s="16">
        <v>7.0000000000000007E-2</v>
      </c>
      <c r="H48" s="16">
        <v>1.32</v>
      </c>
      <c r="I48" s="16">
        <v>2.4300000000000002</v>
      </c>
      <c r="J48" s="17">
        <v>0.71</v>
      </c>
    </row>
    <row r="49" spans="2:10" ht="57.75" customHeight="1" thickBot="1" x14ac:dyDescent="0.2">
      <c r="B49" s="18"/>
      <c r="C49" s="1242" t="s">
        <v>5</v>
      </c>
      <c r="D49" s="1242"/>
      <c r="E49" s="1243"/>
      <c r="F49" s="19" t="s">
        <v>570</v>
      </c>
      <c r="G49" s="20" t="s">
        <v>571</v>
      </c>
      <c r="H49" s="20">
        <v>1.5</v>
      </c>
      <c r="I49" s="20">
        <v>1.98</v>
      </c>
      <c r="J49" s="21" t="s">
        <v>572</v>
      </c>
    </row>
    <row r="50" spans="2:10" ht="13.5" customHeight="1" x14ac:dyDescent="0.15"/>
  </sheetData>
  <sheetProtection algorithmName="SHA-512" hashValue="tY9uyYkqyvg0ZmVvNbV4v52Hau0Avjfv9XzhrsJ2g5fwWFmzWsT+zS0ffB4IlmCIaljSfZbNAS1DZdpWemZk4Q==" saltValue="pPOSqje1N5BFcnkRBIBv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2022-10-04T03:06:15Z</cp:lastPrinted>
  <dcterms:created xsi:type="dcterms:W3CDTF">2022-02-02T05:51:31Z</dcterms:created>
  <dcterms:modified xsi:type="dcterms:W3CDTF">2022-10-04T03:06:19Z</dcterms:modified>
  <cp:category/>
</cp:coreProperties>
</file>