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CO34" i="10" l="1"/>
  <c r="CO35" i="10" s="1"/>
  <c r="CO36" i="10" s="1"/>
  <c r="CO37" i="10" s="1"/>
  <c r="CO38" i="10" s="1"/>
  <c r="CO39" i="10" s="1"/>
</calcChain>
</file>

<file path=xl/sharedStrings.xml><?xml version="1.0" encoding="utf-8"?>
<sst xmlns="http://schemas.openxmlformats.org/spreadsheetml/2006/main" count="1130" uniqueCount="612">
  <si>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</si>
  <si>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</si>
  <si>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</si>
  <si>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</si>
  <si>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</si>
  <si>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</si>
  <si>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</si>
  <si>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</si>
  <si>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</si>
  <si>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</si>
  <si>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</si>
  <si>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</si>
  <si>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</si>
  <si>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</si>
  <si>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</si>
  <si>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</si>
  <si>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</si>
  <si>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</si>
  <si>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</si>
  <si>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</si>
  <si>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</si>
  <si>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</si>
  <si>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</si>
  <si>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</si>
  <si>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</si>
  <si>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</si>
  <si>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</si>
  <si>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</si>
  <si>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</si>
  <si>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</si>
  <si>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</si>
  <si>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</si>
  <si>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</si>
  <si>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</si>
  <si>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</si>
  <si>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</si>
  <si>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</si>
  <si>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</si>
  <si>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</si>
  <si>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</si>
  <si>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</si>
  <si>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</si>
  <si>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</si>
  <si>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</si>
  <si>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</si>
  <si>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</si>
  <si>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</si>
  <si>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</si>
  <si>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</si>
  <si>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</si>
  <si>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</si>
  <si>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</si>
  <si>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</si>
  <si>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</si>
  <si>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</si>
  <si>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</si>
  <si>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</si>
  <si>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</si>
  <si>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</si>
  <si>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</si>
  <si>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</si>
  <si>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</si>
  <si>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</si>
  <si>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</si>
  <si>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</si>
  <si>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</si>
  <si>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</si>
  <si>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</si>
  <si>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</si>
  <si>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</si>
  <si>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</si>
  <si>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</si>
  <si>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</si>
  <si>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</si>
  <si>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</si>
  <si>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</si>
  <si>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</si>
  <si>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</si>
  <si>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</si>
  <si>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</si>
  <si>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</si>
  <si>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</si>
  <si>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</si>
  <si>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</si>
  <si>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</si>
  <si>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</si>
  <si>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</si>
  <si>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</si>
  <si>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</si>
  <si>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</si>
  <si>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</si>
  <si>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</si>
  <si>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</si>
  <si>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</si>
  <si>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</si>
  <si>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</si>
  <si>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</si>
  <si>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</si>
  <si>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河内長野市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</si>
  <si>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</si>
  <si>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</si>
  <si>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</si>
  <si>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</si>
  <si>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</si>
  <si>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</si>
  <si>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</si>
  <si>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</si>
  <si>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</si>
  <si>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</si>
  <si>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</si>
  <si>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</si>
  <si>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</si>
  <si>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</si>
  <si>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</si>
  <si>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</si>
  <si>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</si>
  <si>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</si>
  <si>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</si>
  <si>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</si>
  <si>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</si>
  <si>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</si>
  <si>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</si>
  <si>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</si>
  <si>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</si>
  <si>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</si>
  <si>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</si>
  <si>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</si>
  <si>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</si>
  <si>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</si>
  <si>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</si>
  <si>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</si>
  <si>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</si>
  <si>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</si>
  <si>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</si>
  <si>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</si>
  <si>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</si>
  <si>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</si>
  <si>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</si>
  <si>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</si>
  <si>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</si>
  <si>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</si>
  <si>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</si>
  <si>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</si>
  <si>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</si>
  <si>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</si>
  <si>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</si>
  <si>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</si>
  <si>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</si>
  <si>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</si>
  <si>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</si>
  <si>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</si>
  <si>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</si>
  <si>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</si>
  <si>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</si>
  <si>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</si>
  <si>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</si>
  <si>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</si>
  <si>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</si>
  <si>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</si>
  <si>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</si>
  <si>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</si>
  <si>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</si>
  <si>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</si>
  <si>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</si>
  <si>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</si>
  <si>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</si>
  <si>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</si>
  <si>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</si>
  <si>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</si>
  <si>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</si>
  <si>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</si>
  <si>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</si>
  <si>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</si>
  <si>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</si>
  <si>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</si>
  <si>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</si>
  <si>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</si>
  <si>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</si>
  <si>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</si>
  <si>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</si>
  <si>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</si>
  <si>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</si>
  <si>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</si>
  <si>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</si>
  <si>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</si>
  <si>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</si>
  <si>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</si>
  <si>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</si>
  <si>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</si>
  <si>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</si>
  <si>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</si>
  <si>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</si>
  <si>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</si>
  <si>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</si>
  <si>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</si>
  <si>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</si>
  <si>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</si>
  <si>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</si>
  <si>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</si>
  <si>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</si>
  <si>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</si>
  <si>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</si>
  <si>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</si>
  <si>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</si>
  <si>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</si>
  <si>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</si>
  <si>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</si>
  <si>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</si>
  <si>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</si>
  <si>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</si>
  <si>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大阪府河内長野市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</si>
  <si>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</si>
  <si>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</si>
  <si>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</si>
  <si>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</si>
  <si>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</si>
  <si>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</si>
  <si>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</si>
  <si>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</si>
  <si>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</si>
  <si>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</si>
  <si>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</si>
  <si>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</si>
  <si>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</si>
  <si>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</si>
  <si>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</si>
  <si>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</si>
  <si>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</si>
  <si>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</si>
  <si>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</si>
  <si>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</si>
  <si>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</si>
  <si>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</si>
  <si>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</si>
  <si>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</si>
  <si>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</si>
  <si>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</si>
  <si>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</si>
  <si>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</si>
  <si>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</si>
  <si>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</si>
  <si>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</si>
  <si>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</si>
  <si>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</si>
  <si>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</si>
  <si>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</si>
  <si>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</si>
  <si>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</si>
  <si>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</si>
  <si>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</si>
  <si>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</si>
  <si>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</si>
  <si>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</si>
  <si>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</si>
  <si>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</si>
  <si>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</si>
  <si>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</si>
  <si>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</si>
  <si>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</si>
  <si>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</si>
  <si>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</si>
  <si>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</si>
  <si>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</si>
  <si>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</si>
  <si>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</si>
  <si>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</si>
  <si>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</si>
  <si>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</si>
  <si>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</si>
  <si>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</si>
  <si>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</si>
  <si>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</si>
  <si>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</si>
  <si>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</si>
  <si>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</si>
  <si>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</si>
  <si>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</si>
  <si>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</si>
  <si>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</si>
  <si>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</si>
  <si>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</si>
  <si>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</si>
  <si>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</si>
  <si>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</si>
  <si>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</si>
  <si>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</si>
  <si>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</si>
  <si>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</si>
  <si>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</si>
  <si>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</si>
  <si>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</si>
  <si>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</si>
  <si>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</si>
  <si>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</si>
  <si>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</si>
  <si>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</si>
  <si>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</si>
  <si>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</si>
  <si>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</si>
  <si>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</si>
  <si>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</si>
  <si>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</si>
  <si>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</si>
  <si>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</si>
  <si>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</si>
  <si>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</si>
  <si>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</si>
  <si>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</si>
  <si>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</si>
  <si>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</si>
  <si>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</si>
  <si>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</si>
  <si>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</si>
  <si>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</si>
  <si>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</si>
  <si>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</si>
  <si>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</si>
  <si>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</si>
  <si>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</si>
  <si>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</si>
  <si>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</si>
  <si>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</si>
  <si>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</si>
  <si>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</si>
  <si>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</si>
  <si>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</si>
  <si>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</si>
  <si>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</si>
  <si>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</si>
  <si>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</si>
  <si>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</si>
  <si>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</si>
  <si>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</si>
  <si>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</si>
  <si>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</si>
  <si>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</si>
  <si>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</si>
  <si>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</si>
  <si>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</si>
  <si>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</si>
  <si>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</si>
  <si>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</si>
  <si>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</si>
  <si>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</si>
  <si>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</si>
  <si>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</si>
  <si>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</si>
  <si>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</si>
  <si>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</si>
  <si>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</si>
  <si>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</si>
  <si>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</si>
  <si>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</si>
  <si>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</si>
  <si>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</si>
  <si>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</si>
  <si>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</si>
  <si>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</si>
  <si>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</si>
  <si>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</si>
  <si>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</si>
  <si>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</si>
  <si>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</si>
  <si>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</si>
  <si>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大阪府河内長野市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</si>
  <si>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</si>
  <si>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</si>
  <si>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</si>
  <si>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</si>
  <si>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</si>
  <si>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</si>
  <si>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</si>
  <si>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</si>
  <si>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</si>
  <si>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</si>
  <si>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</si>
  <si>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</si>
  <si>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</si>
  <si>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</si>
  <si>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</si>
  <si>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</si>
  <si>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</si>
  <si>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</si>
  <si>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</si>
  <si>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</si>
  <si>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</si>
  <si>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</si>
  <si>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</si>
  <si>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</si>
  <si>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</si>
  <si>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</si>
  <si>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</si>
  <si>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</si>
  <si>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</si>
  <si>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</si>
  <si>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</si>
  <si>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</si>
  <si>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</si>
  <si>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</si>
  <si>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</si>
  <si>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</si>
  <si>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</si>
  <si>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</si>
  <si>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</si>
  <si>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</si>
  <si>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</si>
  <si>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</si>
  <si>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</si>
  <si>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</si>
  <si>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</si>
  <si>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</si>
  <si>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</si>
  <si>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</si>
  <si>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</si>
  <si>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</si>
  <si>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</si>
  <si>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</si>
  <si>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</si>
  <si>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</si>
  <si>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</si>
  <si>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</si>
  <si>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</si>
  <si>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</si>
  <si>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</si>
  <si>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</si>
  <si>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</si>
  <si>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</si>
  <si>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</si>
  <si>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</si>
  <si>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</si>
  <si>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</si>
  <si>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</si>
  <si>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</si>
  <si>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</si>
  <si>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</si>
  <si>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</si>
  <si>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</si>
  <si>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</si>
  <si>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</si>
  <si>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</si>
  <si>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</si>
  <si>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</si>
  <si>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</si>
  <si>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</si>
  <si>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</si>
  <si>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</si>
  <si>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</si>
  <si>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</si>
  <si>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</si>
  <si>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</si>
  <si>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</si>
  <si>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</si>
  <si>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</si>
  <si>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</si>
  <si>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</si>
  <si>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</si>
  <si>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</si>
  <si>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</si>
  <si>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</si>
  <si>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</si>
  <si>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</si>
  <si>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</si>
  <si>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</si>
  <si>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</si>
  <si>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</si>
  <si>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</si>
  <si>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</si>
  <si>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</si>
  <si>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</si>
  <si>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</si>
  <si>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</si>
  <si>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</si>
  <si>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</si>
  <si>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</si>
  <si>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</si>
  <si>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</si>
  <si>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</si>
  <si>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</si>
  <si>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</si>
  <si>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</si>
  <si>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</si>
  <si>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</si>
  <si>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</si>
  <si>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</si>
  <si>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</si>
  <si>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</si>
  <si>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</si>
  <si>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</si>
  <si>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</si>
  <si>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</si>
  <si>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</si>
  <si>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</si>
  <si>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</si>
  <si>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</si>
  <si>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</si>
  <si>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</si>
  <si>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</si>
  <si>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</si>
  <si>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</si>
  <si>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</si>
  <si>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</si>
  <si>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</si>
  <si>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</si>
  <si>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</si>
  <si>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</si>
  <si>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</si>
  <si>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</si>
  <si>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</si>
  <si>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</si>
  <si>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</si>
  <si>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</si>
  <si>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</si>
  <si>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</si>
  <si>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</si>
  <si>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</si>
  <si>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</si>
  <si>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</si>
  <si>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</si>
  <si>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</si>
  <si>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</si>
  <si>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</si>
  <si>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</si>
  <si>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</si>
  <si>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</si>
  <si>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</si>
  <si>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</si>
  <si>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</si>
  <si>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</si>
  <si>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</si>
  <si>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</si>
  <si>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</si>
  <si>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</si>
  <si>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</si>
  <si>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</si>
  <si>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</si>
  <si>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</si>
  <si>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</si>
  <si>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</si>
  <si>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</si>
  <si>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</si>
  <si>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</si>
  <si>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</si>
  <si>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</si>
  <si>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</si>
  <si>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</si>
  <si>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</si>
  <si>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</si>
  <si>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</si>
  <si>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</si>
  <si>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</si>
  <si>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</si>
  <si>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</si>
  <si>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</si>
  <si>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</si>
  <si>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</si>
  <si>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</si>
  <si>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</si>
  <si>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</si>
  <si>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</si>
  <si>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</si>
  <si>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2.63</t>
  </si>
  <si>
    <t>水道事業会計</t>
  </si>
  <si>
    <t>介護保険特別会計</t>
  </si>
  <si>
    <t>下水道事業会計</t>
  </si>
  <si>
    <t>後期高齢者医療特別会計</t>
  </si>
  <si>
    <t>一般会計</t>
  </si>
  <si>
    <t>国民健康保険事業勘定特別会計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</si>
  <si>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</si>
  <si>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</si>
  <si>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</si>
  <si>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</si>
  <si>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</si>
  <si>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</si>
  <si>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</si>
  <si>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</si>
  <si>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</si>
  <si>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</si>
  <si>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</si>
  <si>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</si>
  <si>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南河内環境事業組合（一般会計）</t>
    <rPh sb="0" eb="3">
      <t>ミナミカワチ</t>
    </rPh>
    <rPh sb="3" eb="5">
      <t>カンキョウ</t>
    </rPh>
    <rPh sb="5" eb="7">
      <t>ジギョウ</t>
    </rPh>
    <rPh sb="7" eb="9">
      <t>クミアイ</t>
    </rPh>
    <rPh sb="10" eb="12">
      <t>イッパン</t>
    </rPh>
    <rPh sb="12" eb="14">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</si>
  <si>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</si>
  <si>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</si>
  <si>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8">
      <t>スイドウ</t>
    </rPh>
    <rPh sb="18" eb="20">
      <t>ヨウスイ</t>
    </rPh>
    <rPh sb="20" eb="22">
      <t>キョウキュウ</t>
    </rPh>
    <rPh sb="22" eb="24">
      <t>ジギョウ</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</si>
  <si>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</si>
  <si>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河内長野市公園緑化協会</t>
    <rPh sb="0" eb="5">
      <t>カワチナガノシ</t>
    </rPh>
    <rPh sb="5" eb="7">
      <t>コウエン</t>
    </rPh>
    <rPh sb="7" eb="9">
      <t>リョクカ</t>
    </rPh>
    <rPh sb="9" eb="11">
      <t>キョウカイ</t>
    </rPh>
    <phoneticPr fontId="2"/>
  </si>
  <si>
    <t>河内長野市勤労者福祉サービスセンター</t>
    <rPh sb="0" eb="5">
      <t>カワチナガノシ</t>
    </rPh>
    <rPh sb="5" eb="8">
      <t>キンロウシャ</t>
    </rPh>
    <rPh sb="8" eb="10">
      <t>フクシ</t>
    </rPh>
    <phoneticPr fontId="2"/>
  </si>
  <si>
    <t>河内長野市文化振興財団</t>
    <rPh sb="0" eb="5">
      <t>カワチナガノシ</t>
    </rPh>
    <rPh sb="5" eb="7">
      <t>ブンカ</t>
    </rPh>
    <rPh sb="7" eb="9">
      <t>シンコウ</t>
    </rPh>
    <rPh sb="9" eb="11">
      <t>ザイダン</t>
    </rPh>
    <phoneticPr fontId="2"/>
  </si>
  <si>
    <t>河内長野都市開発</t>
    <rPh sb="0" eb="4">
      <t>カワチナガノ</t>
    </rPh>
    <rPh sb="4" eb="6">
      <t>トシ</t>
    </rPh>
    <rPh sb="6" eb="8">
      <t>カイハツ</t>
    </rPh>
    <phoneticPr fontId="2"/>
  </si>
  <si>
    <t>三日市都市開発</t>
    <rPh sb="0" eb="3">
      <t>ミッカイチ</t>
    </rPh>
    <rPh sb="3" eb="5">
      <t>トシ</t>
    </rPh>
    <rPh sb="5" eb="7">
      <t>カイハツ</t>
    </rPh>
    <phoneticPr fontId="2"/>
  </si>
  <si>
    <t>三日市町駅整備</t>
    <rPh sb="0" eb="4">
      <t>ミッカイチチョウ</t>
    </rPh>
    <rPh sb="4" eb="5">
      <t>エキ</t>
    </rPh>
    <rPh sb="5" eb="7">
      <t>セイビ</t>
    </rPh>
    <phoneticPr fontId="2"/>
  </si>
  <si>
    <t>-</t>
    <phoneticPr fontId="2"/>
  </si>
  <si>
    <t>-</t>
    <phoneticPr fontId="2"/>
  </si>
  <si>
    <t>-</t>
    <phoneticPr fontId="2"/>
  </si>
  <si>
    <t>-</t>
    <phoneticPr fontId="2"/>
  </si>
  <si>
    <t>-</t>
    <phoneticPr fontId="2"/>
  </si>
  <si>
    <t>公共施設維持改修基金</t>
    <rPh sb="0" eb="2">
      <t>コウキョウ</t>
    </rPh>
    <rPh sb="2" eb="4">
      <t>シセツ</t>
    </rPh>
    <rPh sb="4" eb="6">
      <t>イジ</t>
    </rPh>
    <rPh sb="6" eb="8">
      <t>カイシュウ</t>
    </rPh>
    <rPh sb="8" eb="10">
      <t>キキン</t>
    </rPh>
    <phoneticPr fontId="5"/>
  </si>
  <si>
    <t>普通建設事業基金</t>
    <rPh sb="0" eb="2">
      <t>フツウ</t>
    </rPh>
    <rPh sb="2" eb="4">
      <t>ケンセツ</t>
    </rPh>
    <rPh sb="4" eb="6">
      <t>ジギョウ</t>
    </rPh>
    <rPh sb="6" eb="8">
      <t>キキン</t>
    </rPh>
    <phoneticPr fontId="5"/>
  </si>
  <si>
    <t>長寿ふれあい基金</t>
    <rPh sb="0" eb="2">
      <t>チョウジュ</t>
    </rPh>
    <rPh sb="6" eb="8">
      <t>キキン</t>
    </rPh>
    <phoneticPr fontId="5"/>
  </si>
  <si>
    <t>日野地区環境整備基金</t>
    <rPh sb="0" eb="2">
      <t>ヒノ</t>
    </rPh>
    <rPh sb="2" eb="4">
      <t>チク</t>
    </rPh>
    <rPh sb="4" eb="6">
      <t>カンキョウ</t>
    </rPh>
    <rPh sb="6" eb="8">
      <t>セイビ</t>
    </rPh>
    <rPh sb="8" eb="10">
      <t>キキン</t>
    </rPh>
    <phoneticPr fontId="5"/>
  </si>
  <si>
    <t>滝畑地区環境整備基金</t>
    <rPh sb="0" eb="2">
      <t>タキハタ</t>
    </rPh>
    <rPh sb="2" eb="4">
      <t>チク</t>
    </rPh>
    <rPh sb="4" eb="6">
      <t>カンキョウ</t>
    </rPh>
    <rPh sb="6" eb="8">
      <t>セイビ</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</si>
  <si>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</si>
  <si>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</si>
  <si>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</si>
  <si>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将来負担比率は算定されない一方で、有形固定資産減価償却率は類似団体内平均値と比べ高くなっており、公共施設やインフラの更新が課題となっている。　　
　公共施設再配置計画及び個別施設計画に基づいて施設ごとのあり方について検討し、過度な将来負担にならない範囲で、市債の発行も視野に入れながら、優先順位を決め更新を行っていく。</t>
    <rPh sb="84" eb="85">
      <t>オヨ</t>
    </rPh>
    <rPh sb="86" eb="88">
      <t>コベツ</t>
    </rPh>
    <rPh sb="88" eb="90">
      <t>シセツ</t>
    </rPh>
    <rPh sb="90" eb="92">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</si>
  <si>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</si>
  <si>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</si>
  <si>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</si>
  <si>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</si>
  <si>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</si>
  <si>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</si>
  <si>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れまで、将来への負担の先送りをしないよう普通建設事業の抑制や繰上償還を行ってきたことにより、将来負担比率は算定されていない。また、実質公債費比率については、直近５か年は全て類似団体内平均値を下回っている。
　今後は、インフラや公共施設の更新にかかる経費が多額にのぼる見込みであるが、引き続き、将来への負担に配慮しつつ更新を行っていく。</t>
    <rPh sb="86" eb="87">
      <t>スベ</t>
    </rPh>
    <rPh sb="88" eb="90">
      <t>ルイジ</t>
    </rPh>
    <rPh sb="90" eb="92">
      <t>ダンタイ</t>
    </rPh>
    <rPh sb="92" eb="93">
      <t>ナイ</t>
    </rPh>
    <rPh sb="93" eb="96">
      <t>ヘイキンチ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</si>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</sst>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CCC7-4E72-B3A3-30AD6D100D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21115</c:v>
                </c:pt>
                <c:pt idx="1">
                  <c:v>25279</c:v>
                </c:pt>
                <c:pt idx="2">
                  <c:v>12092</c:v>
                </c:pt>
                <c:pt idx="3">
                  <c:v>12563</c:v>
                </c:pt>
                <c:pt idx="4">
                  <c:v>15677</c:v>
                </c:pt>
              </c:numCache>
            </c:numRef>
          </c:val>
          <c:smooth val="0"/>
          <c:extLst>
            <c:ext xmlns:c16="http://schemas.microsoft.com/office/drawing/2014/chart" uri="{C3380CC4-5D6E-409C-BE32-E72D297353CC}">
              <c16:uniqueId val="{00000001-CCC7-4E72-B3A3-30AD6D100D58}"/>
            </c:ext>
          </c:extLst>
        </c:ser>
        <c:dLbls>
          <c:showLegendKey val="0"/>
          <c:showVal val="0"/>
          <c:showCatName val="0"/>
          <c:showSerName val="0"/>
          <c:showPercent val="0"/>
          <c:showBubbleSize val="0"/>
        </c:dLbls>
        <c:marker val="1"/>
        <c:smooth val="0"/>
        <c:axId val="99961856"/>
        <c:axId val="100004992"/>
      </c:lineChart>
      <c:catAx>
        <c:axId val="99961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04992"/>
        <c:crosses val="autoZero"/>
        <c:auto val="1"/>
        <c:lblAlgn val="ctr"/>
        <c:lblOffset val="100"/>
        <c:tickLblSkip val="1"/>
        <c:tickMarkSkip val="1"/>
        <c:noMultiLvlLbl val="0"/>
      </c:catAx>
      <c:valAx>
        <c:axId val="1000049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61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0.66</c:v>
                </c:pt>
                <c:pt idx="1">
                  <c:v>0.08</c:v>
                </c:pt>
                <c:pt idx="2">
                  <c:v>0.18</c:v>
                </c:pt>
                <c:pt idx="3">
                  <c:v>0</c:v>
                </c:pt>
                <c:pt idx="4">
                  <c:v>0.06</c:v>
                </c:pt>
              </c:numCache>
            </c:numRef>
          </c:val>
          <c:extLst>
            <c:ext xmlns:c16="http://schemas.microsoft.com/office/drawing/2014/chart" uri="{C3380CC4-5D6E-409C-BE32-E72D297353CC}">
              <c16:uniqueId val="{00000000-D071-49DD-AC2A-1A68263895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18.5</c:v>
                </c:pt>
                <c:pt idx="1">
                  <c:v>16.829999999999998</c:v>
                </c:pt>
                <c:pt idx="2">
                  <c:v>17.03</c:v>
                </c:pt>
                <c:pt idx="3">
                  <c:v>11.6</c:v>
                </c:pt>
                <c:pt idx="4">
                  <c:v>11.69</c:v>
                </c:pt>
              </c:numCache>
            </c:numRef>
          </c:val>
          <c:extLst>
            <c:ext xmlns:c16="http://schemas.microsoft.com/office/drawing/2014/chart" uri="{C3380CC4-5D6E-409C-BE32-E72D297353CC}">
              <c16:uniqueId val="{00000001-D071-49DD-AC2A-1A68263895FA}"/>
            </c:ext>
          </c:extLst>
        </c:ser>
        <c:dLbls>
          <c:showLegendKey val="0"/>
          <c:showVal val="0"/>
          <c:showCatName val="0"/>
          <c:showSerName val="0"/>
          <c:showPercent val="0"/>
          <c:showBubbleSize val="0"/>
        </c:dLbls>
        <c:gapWidth val="250"/>
        <c:overlap val="100"/>
        <c:axId val="107944960"/>
        <c:axId val="107947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-2.63</c:v>
                </c:pt>
                <c:pt idx="2">
                  <c:v>0.24</c:v>
                </c:pt>
                <c:pt idx="3">
                  <c:v>0.14000000000000001</c:v>
                </c:pt>
                <c:pt idx="4">
                  <c:v>0.26</c:v>
                </c:pt>
              </c:numCache>
            </c:numRef>
          </c:val>
          <c:smooth val="0"/>
          <c:extLst>
            <c:ext xmlns:c16="http://schemas.microsoft.com/office/drawing/2014/chart" uri="{C3380CC4-5D6E-409C-BE32-E72D297353CC}">
              <c16:uniqueId val="{00000002-D071-49DD-AC2A-1A68263895FA}"/>
            </c:ext>
          </c:extLst>
        </c:ser>
        <c:dLbls>
          <c:showLegendKey val="0"/>
          <c:showVal val="0"/>
          <c:showCatName val="0"/>
          <c:showSerName val="0"/>
          <c:showPercent val="0"/>
          <c:showBubbleSize val="0"/>
        </c:dLbls>
        <c:marker val="1"/>
        <c:smooth val="0"/>
        <c:axId val="107944960"/>
        <c:axId val="107947136"/>
      </c:lineChart>
      <c:catAx>
        <c:axId val="10794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947136"/>
        <c:crosses val="autoZero"/>
        <c:auto val="1"/>
        <c:lblAlgn val="ctr"/>
        <c:lblOffset val="100"/>
        <c:tickLblSkip val="1"/>
        <c:tickMarkSkip val="1"/>
        <c:noMultiLvlLbl val="0"/>
      </c:catAx>
      <c:valAx>
        <c:axId val="10794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4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1.38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FFC-48CB-84CF-00D471A092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FC-48CB-84CF-00D471A0921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FFC-48CB-84CF-00D471A0921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FFC-48CB-84CF-00D471A0921C}"/>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3.07</c:v>
                </c:pt>
                <c:pt idx="2">
                  <c:v>#N/A</c:v>
                </c:pt>
                <c:pt idx="3">
                  <c:v>4.43</c:v>
                </c:pt>
                <c:pt idx="4">
                  <c:v>#N/A</c:v>
                </c:pt>
                <c:pt idx="5">
                  <c:v>4.0999999999999996</c:v>
                </c:pt>
                <c:pt idx="6">
                  <c:v>#N/A</c:v>
                </c:pt>
                <c:pt idx="7">
                  <c:v>0.41</c:v>
                </c:pt>
                <c:pt idx="8">
                  <c:v>#N/A</c:v>
                </c:pt>
                <c:pt idx="9">
                  <c:v>0</c:v>
                </c:pt>
              </c:numCache>
            </c:numRef>
          </c:val>
          <c:extLst>
            <c:ext xmlns:c16="http://schemas.microsoft.com/office/drawing/2014/chart" uri="{C3380CC4-5D6E-409C-BE32-E72D297353CC}">
              <c16:uniqueId val="{00000004-7FFC-48CB-84CF-00D471A0921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0.65</c:v>
                </c:pt>
                <c:pt idx="2">
                  <c:v>#N/A</c:v>
                </c:pt>
                <c:pt idx="3">
                  <c:v>0.08</c:v>
                </c:pt>
                <c:pt idx="4">
                  <c:v>#N/A</c:v>
                </c:pt>
                <c:pt idx="5">
                  <c:v>0.18</c:v>
                </c:pt>
                <c:pt idx="6">
                  <c:v>#N/A</c:v>
                </c:pt>
                <c:pt idx="7">
                  <c:v>0</c:v>
                </c:pt>
                <c:pt idx="8">
                  <c:v>#N/A</c:v>
                </c:pt>
                <c:pt idx="9">
                  <c:v>0.06</c:v>
                </c:pt>
              </c:numCache>
            </c:numRef>
          </c:val>
          <c:extLst>
            <c:ext xmlns:c16="http://schemas.microsoft.com/office/drawing/2014/chart" uri="{C3380CC4-5D6E-409C-BE32-E72D297353CC}">
              <c16:uniqueId val="{00000005-7FFC-48CB-84CF-00D471A0921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0.25</c:v>
                </c:pt>
                <c:pt idx="4">
                  <c:v>#N/A</c:v>
                </c:pt>
                <c:pt idx="5">
                  <c:v>0.27</c:v>
                </c:pt>
                <c:pt idx="6">
                  <c:v>#N/A</c:v>
                </c:pt>
                <c:pt idx="7">
                  <c:v>0.27</c:v>
                </c:pt>
                <c:pt idx="8">
                  <c:v>#N/A</c:v>
                </c:pt>
                <c:pt idx="9">
                  <c:v>0.27</c:v>
                </c:pt>
              </c:numCache>
            </c:numRef>
          </c:val>
          <c:extLst>
            <c:ext xmlns:c16="http://schemas.microsoft.com/office/drawing/2014/chart" uri="{C3380CC4-5D6E-409C-BE32-E72D297353CC}">
              <c16:uniqueId val="{00000006-7FFC-48CB-84CF-00D471A0921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1.67</c:v>
                </c:pt>
                <c:pt idx="4">
                  <c:v>#N/A</c:v>
                </c:pt>
                <c:pt idx="5">
                  <c:v>0.9</c:v>
                </c:pt>
                <c:pt idx="6">
                  <c:v>#N/A</c:v>
                </c:pt>
                <c:pt idx="7">
                  <c:v>0.4</c:v>
                </c:pt>
                <c:pt idx="8">
                  <c:v>#N/A</c:v>
                </c:pt>
                <c:pt idx="9">
                  <c:v>0.79</c:v>
                </c:pt>
              </c:numCache>
            </c:numRef>
          </c:val>
          <c:extLst>
            <c:ext xmlns:c16="http://schemas.microsoft.com/office/drawing/2014/chart" uri="{C3380CC4-5D6E-409C-BE32-E72D297353CC}">
              <c16:uniqueId val="{00000007-7FFC-48CB-84CF-00D471A0921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0.67</c:v>
                </c:pt>
                <c:pt idx="2">
                  <c:v>#N/A</c:v>
                </c:pt>
                <c:pt idx="3">
                  <c:v>0.94</c:v>
                </c:pt>
                <c:pt idx="4">
                  <c:v>#N/A</c:v>
                </c:pt>
                <c:pt idx="5">
                  <c:v>1.4</c:v>
                </c:pt>
                <c:pt idx="6">
                  <c:v>#N/A</c:v>
                </c:pt>
                <c:pt idx="7">
                  <c:v>0.77</c:v>
                </c:pt>
                <c:pt idx="8">
                  <c:v>#N/A</c:v>
                </c:pt>
                <c:pt idx="9">
                  <c:v>0.81</c:v>
                </c:pt>
              </c:numCache>
            </c:numRef>
          </c:val>
          <c:extLst>
            <c:ext xmlns:c16="http://schemas.microsoft.com/office/drawing/2014/chart" uri="{C3380CC4-5D6E-409C-BE32-E72D297353CC}">
              <c16:uniqueId val="{00000008-7FFC-48CB-84CF-00D471A0921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13.05</c:v>
                </c:pt>
                <c:pt idx="2">
                  <c:v>#N/A</c:v>
                </c:pt>
                <c:pt idx="3">
                  <c:v>12.09</c:v>
                </c:pt>
                <c:pt idx="4">
                  <c:v>#N/A</c:v>
                </c:pt>
                <c:pt idx="5">
                  <c:v>11.33</c:v>
                </c:pt>
                <c:pt idx="6">
                  <c:v>#N/A</c:v>
                </c:pt>
                <c:pt idx="7">
                  <c:v>12.94</c:v>
                </c:pt>
                <c:pt idx="8">
                  <c:v>#N/A</c:v>
                </c:pt>
                <c:pt idx="9">
                  <c:v>14.29</c:v>
                </c:pt>
              </c:numCache>
            </c:numRef>
          </c:val>
          <c:extLst>
            <c:ext xmlns:c16="http://schemas.microsoft.com/office/drawing/2014/chart" uri="{C3380CC4-5D6E-409C-BE32-E72D297353CC}">
              <c16:uniqueId val="{00000009-7FFC-48CB-84CF-00D471A0921C}"/>
            </c:ext>
          </c:extLst>
        </c:ser>
        <c:dLbls>
          <c:showLegendKey val="0"/>
          <c:showVal val="0"/>
          <c:showCatName val="0"/>
          <c:showSerName val="0"/>
          <c:showPercent val="0"/>
          <c:showBubbleSize val="0"/>
        </c:dLbls>
        <c:gapWidth val="150"/>
        <c:overlap val="100"/>
        <c:axId val="108094592"/>
        <c:axId val="108096128"/>
      </c:barChart>
      <c:catAx>
        <c:axId val="10809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096128"/>
        <c:crosses val="autoZero"/>
        <c:auto val="1"/>
        <c:lblAlgn val="ctr"/>
        <c:lblOffset val="100"/>
        <c:tickLblSkip val="1"/>
        <c:tickMarkSkip val="1"/>
        <c:noMultiLvlLbl val="0"/>
      </c:catAx>
      <c:valAx>
        <c:axId val="10809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94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3944</c:v>
                </c:pt>
                <c:pt idx="5">
                  <c:v>3920</c:v>
                </c:pt>
                <c:pt idx="8">
                  <c:v>3834</c:v>
                </c:pt>
                <c:pt idx="11">
                  <c:v>3825</c:v>
                </c:pt>
                <c:pt idx="14">
                  <c:v>3795</c:v>
                </c:pt>
              </c:numCache>
            </c:numRef>
          </c:val>
          <c:extLst>
            <c:ext xmlns:c16="http://schemas.microsoft.com/office/drawing/2014/chart" uri="{C3380CC4-5D6E-409C-BE32-E72D297353CC}">
              <c16:uniqueId val="{00000000-6C6B-4985-9069-0F18359FB7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6B-4985-9069-0F18359FB7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C6B-4985-9069-0F18359FB7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c:v>
                </c:pt>
                <c:pt idx="3">
                  <c:v>20</c:v>
                </c:pt>
                <c:pt idx="6">
                  <c:v>2</c:v>
                </c:pt>
                <c:pt idx="9">
                  <c:v>2</c:v>
                </c:pt>
                <c:pt idx="12">
                  <c:v>2</c:v>
                </c:pt>
              </c:numCache>
            </c:numRef>
          </c:val>
          <c:extLst>
            <c:ext xmlns:c16="http://schemas.microsoft.com/office/drawing/2014/chart" uri="{C3380CC4-5D6E-409C-BE32-E72D297353CC}">
              <c16:uniqueId val="{00000003-6C6B-4985-9069-0F18359FB7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1060</c:v>
                </c:pt>
                <c:pt idx="3">
                  <c:v>1142</c:v>
                </c:pt>
                <c:pt idx="6">
                  <c:v>1070</c:v>
                </c:pt>
                <c:pt idx="9">
                  <c:v>1114</c:v>
                </c:pt>
                <c:pt idx="12">
                  <c:v>1037</c:v>
                </c:pt>
              </c:numCache>
            </c:numRef>
          </c:val>
          <c:extLst>
            <c:ext xmlns:c16="http://schemas.microsoft.com/office/drawing/2014/chart" uri="{C3380CC4-5D6E-409C-BE32-E72D297353CC}">
              <c16:uniqueId val="{00000004-6C6B-4985-9069-0F18359FB7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6B-4985-9069-0F18359FB7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6B-4985-9069-0F18359FB7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2932</c:v>
                </c:pt>
                <c:pt idx="3">
                  <c:v>2978</c:v>
                </c:pt>
                <c:pt idx="6">
                  <c:v>3147</c:v>
                </c:pt>
                <c:pt idx="9">
                  <c:v>3149</c:v>
                </c:pt>
                <c:pt idx="12">
                  <c:v>3182</c:v>
                </c:pt>
              </c:numCache>
            </c:numRef>
          </c:val>
          <c:extLst>
            <c:ext xmlns:c16="http://schemas.microsoft.com/office/drawing/2014/chart" uri="{C3380CC4-5D6E-409C-BE32-E72D297353CC}">
              <c16:uniqueId val="{00000007-6C6B-4985-9069-0F18359FB7BE}"/>
            </c:ext>
          </c:extLst>
        </c:ser>
        <c:dLbls>
          <c:showLegendKey val="0"/>
          <c:showVal val="0"/>
          <c:showCatName val="0"/>
          <c:showSerName val="0"/>
          <c:showPercent val="0"/>
          <c:showBubbleSize val="0"/>
        </c:dLbls>
        <c:gapWidth val="100"/>
        <c:overlap val="100"/>
        <c:axId val="99779328"/>
        <c:axId val="99781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95</c:v>
                </c:pt>
                <c:pt idx="2">
                  <c:v>#N/A</c:v>
                </c:pt>
                <c:pt idx="3">
                  <c:v>#N/A</c:v>
                </c:pt>
                <c:pt idx="4">
                  <c:v>220</c:v>
                </c:pt>
                <c:pt idx="5">
                  <c:v>#N/A</c:v>
                </c:pt>
                <c:pt idx="6">
                  <c:v>#N/A</c:v>
                </c:pt>
                <c:pt idx="7">
                  <c:v>385</c:v>
                </c:pt>
                <c:pt idx="8">
                  <c:v>#N/A</c:v>
                </c:pt>
                <c:pt idx="9">
                  <c:v>#N/A</c:v>
                </c:pt>
                <c:pt idx="10">
                  <c:v>440</c:v>
                </c:pt>
                <c:pt idx="11">
                  <c:v>#N/A</c:v>
                </c:pt>
                <c:pt idx="12">
                  <c:v>#N/A</c:v>
                </c:pt>
                <c:pt idx="13">
                  <c:v>426</c:v>
                </c:pt>
                <c:pt idx="14">
                  <c:v>#N/A</c:v>
                </c:pt>
              </c:numCache>
            </c:numRef>
          </c:val>
          <c:smooth val="0"/>
          <c:extLst>
            <c:ext xmlns:c16="http://schemas.microsoft.com/office/drawing/2014/chart" uri="{C3380CC4-5D6E-409C-BE32-E72D297353CC}">
              <c16:uniqueId val="{00000008-6C6B-4985-9069-0F18359FB7BE}"/>
            </c:ext>
          </c:extLst>
        </c:ser>
        <c:dLbls>
          <c:showLegendKey val="0"/>
          <c:showVal val="0"/>
          <c:showCatName val="0"/>
          <c:showSerName val="0"/>
          <c:showPercent val="0"/>
          <c:showBubbleSize val="0"/>
        </c:dLbls>
        <c:marker val="1"/>
        <c:smooth val="0"/>
        <c:axId val="99779328"/>
        <c:axId val="99781248"/>
      </c:lineChart>
      <c:catAx>
        <c:axId val="9977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781248"/>
        <c:crosses val="autoZero"/>
        <c:auto val="1"/>
        <c:lblAlgn val="ctr"/>
        <c:lblOffset val="100"/>
        <c:tickLblSkip val="1"/>
        <c:tickMarkSkip val="1"/>
        <c:noMultiLvlLbl val="0"/>
      </c:catAx>
      <c:valAx>
        <c:axId val="9978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7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37426</c:v>
                </c:pt>
                <c:pt idx="5">
                  <c:v>36618</c:v>
                </c:pt>
                <c:pt idx="8">
                  <c:v>36150</c:v>
                </c:pt>
                <c:pt idx="11">
                  <c:v>35724</c:v>
                </c:pt>
                <c:pt idx="14">
                  <c:v>35071</c:v>
                </c:pt>
              </c:numCache>
            </c:numRef>
          </c:val>
          <c:extLst>
            <c:ext xmlns:c16="http://schemas.microsoft.com/office/drawing/2014/chart" uri="{C3380CC4-5D6E-409C-BE32-E72D297353CC}">
              <c16:uniqueId val="{00000000-55BC-4487-A620-D0800DB78A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11812</c:v>
                </c:pt>
                <c:pt idx="5">
                  <c:v>11587</c:v>
                </c:pt>
                <c:pt idx="8">
                  <c:v>11663</c:v>
                </c:pt>
                <c:pt idx="11">
                  <c:v>11158</c:v>
                </c:pt>
                <c:pt idx="14">
                  <c:v>10802</c:v>
                </c:pt>
              </c:numCache>
            </c:numRef>
          </c:val>
          <c:extLst>
            <c:ext xmlns:c16="http://schemas.microsoft.com/office/drawing/2014/chart" uri="{C3380CC4-5D6E-409C-BE32-E72D297353CC}">
              <c16:uniqueId val="{00000001-55BC-4487-A620-D0800DB78A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7707</c:v>
                </c:pt>
                <c:pt idx="5">
                  <c:v>7526</c:v>
                </c:pt>
                <c:pt idx="8">
                  <c:v>8176</c:v>
                </c:pt>
                <c:pt idx="11">
                  <c:v>9374</c:v>
                </c:pt>
                <c:pt idx="14">
                  <c:v>10379</c:v>
                </c:pt>
              </c:numCache>
            </c:numRef>
          </c:val>
          <c:extLst>
            <c:ext xmlns:c16="http://schemas.microsoft.com/office/drawing/2014/chart" uri="{C3380CC4-5D6E-409C-BE32-E72D297353CC}">
              <c16:uniqueId val="{00000002-55BC-4487-A620-D0800DB78A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BC-4487-A620-D0800DB78A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BC-4487-A620-D0800DB78A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BC-4487-A620-D0800DB78A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4975</c:v>
                </c:pt>
                <c:pt idx="3">
                  <c:v>4606</c:v>
                </c:pt>
                <c:pt idx="6">
                  <c:v>4679</c:v>
                </c:pt>
                <c:pt idx="9">
                  <c:v>4499</c:v>
                </c:pt>
                <c:pt idx="12">
                  <c:v>4289</c:v>
                </c:pt>
              </c:numCache>
            </c:numRef>
          </c:val>
          <c:extLst>
            <c:ext xmlns:c16="http://schemas.microsoft.com/office/drawing/2014/chart" uri="{C3380CC4-5D6E-409C-BE32-E72D297353CC}">
              <c16:uniqueId val="{00000006-55BC-4487-A620-D0800DB78A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c:v>
                </c:pt>
                <c:pt idx="3">
                  <c:v>7</c:v>
                </c:pt>
                <c:pt idx="6">
                  <c:v>6</c:v>
                </c:pt>
                <c:pt idx="9">
                  <c:v>4</c:v>
                </c:pt>
                <c:pt idx="12">
                  <c:v>20</c:v>
                </c:pt>
              </c:numCache>
            </c:numRef>
          </c:val>
          <c:extLst>
            <c:ext xmlns:c16="http://schemas.microsoft.com/office/drawing/2014/chart" uri="{C3380CC4-5D6E-409C-BE32-E72D297353CC}">
              <c16:uniqueId val="{00000007-55BC-4487-A620-D0800DB78A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16929</c:v>
                </c:pt>
                <c:pt idx="3">
                  <c:v>16732</c:v>
                </c:pt>
                <c:pt idx="6">
                  <c:v>16113</c:v>
                </c:pt>
                <c:pt idx="9">
                  <c:v>16176</c:v>
                </c:pt>
                <c:pt idx="12">
                  <c:v>14855</c:v>
                </c:pt>
              </c:numCache>
            </c:numRef>
          </c:val>
          <c:extLst>
            <c:ext xmlns:c16="http://schemas.microsoft.com/office/drawing/2014/chart" uri="{C3380CC4-5D6E-409C-BE32-E72D297353CC}">
              <c16:uniqueId val="{00000008-55BC-4487-A620-D0800DB78A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BC-4487-A620-D0800DB78A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32598</c:v>
                </c:pt>
                <c:pt idx="3">
                  <c:v>32725</c:v>
                </c:pt>
                <c:pt idx="6">
                  <c:v>31871</c:v>
                </c:pt>
                <c:pt idx="9">
                  <c:v>31370</c:v>
                </c:pt>
                <c:pt idx="12">
                  <c:v>30876</c:v>
                </c:pt>
              </c:numCache>
            </c:numRef>
          </c:val>
          <c:extLst>
            <c:ext xmlns:c16="http://schemas.microsoft.com/office/drawing/2014/chart" uri="{C3380CC4-5D6E-409C-BE32-E72D297353CC}">
              <c16:uniqueId val="{0000000A-55BC-4487-A620-D0800DB78A4B}"/>
            </c:ext>
          </c:extLst>
        </c:ser>
        <c:dLbls>
          <c:showLegendKey val="0"/>
          <c:showVal val="0"/>
          <c:showCatName val="0"/>
          <c:showSerName val="0"/>
          <c:showPercent val="0"/>
          <c:showBubbleSize val="0"/>
        </c:dLbls>
        <c:gapWidth val="100"/>
        <c:overlap val="100"/>
        <c:axId val="114558464"/>
        <c:axId val="114560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BC-4487-A620-D0800DB78A4B}"/>
            </c:ext>
          </c:extLst>
        </c:ser>
        <c:dLbls>
          <c:showLegendKey val="0"/>
          <c:showVal val="0"/>
          <c:showCatName val="0"/>
          <c:showSerName val="0"/>
          <c:showPercent val="0"/>
          <c:showBubbleSize val="0"/>
        </c:dLbls>
        <c:marker val="1"/>
        <c:smooth val="0"/>
        <c:axId val="114558464"/>
        <c:axId val="114560384"/>
      </c:lineChart>
      <c:catAx>
        <c:axId val="11455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560384"/>
        <c:crosses val="autoZero"/>
        <c:auto val="1"/>
        <c:lblAlgn val="ctr"/>
        <c:lblOffset val="100"/>
        <c:tickLblSkip val="1"/>
        <c:tickMarkSkip val="1"/>
        <c:noMultiLvlLbl val="0"/>
      </c:catAx>
      <c:valAx>
        <c:axId val="11456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5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2339</c:v>
                </c:pt>
                <c:pt idx="1">
                  <c:v>2406</c:v>
                </c:pt>
                <c:pt idx="2">
                  <c:v>2447</c:v>
                </c:pt>
              </c:numCache>
            </c:numRef>
          </c:val>
          <c:extLst>
            <c:ext xmlns:c16="http://schemas.microsoft.com/office/drawing/2014/chart" uri="{C3380CC4-5D6E-409C-BE32-E72D297353CC}">
              <c16:uniqueId val="{00000000-98EE-40BD-8188-A95932B57F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405</c:v>
                </c:pt>
                <c:pt idx="1">
                  <c:v>407</c:v>
                </c:pt>
                <c:pt idx="2">
                  <c:v>487</c:v>
                </c:pt>
              </c:numCache>
            </c:numRef>
          </c:val>
          <c:extLst>
            <c:ext xmlns:c16="http://schemas.microsoft.com/office/drawing/2014/chart" uri="{C3380CC4-5D6E-409C-BE32-E72D297353CC}">
              <c16:uniqueId val="{00000001-98EE-40BD-8188-A95932B57F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4691</c:v>
                </c:pt>
                <c:pt idx="1">
                  <c:v>4898</c:v>
                </c:pt>
                <c:pt idx="2">
                  <c:v>5555</c:v>
                </c:pt>
              </c:numCache>
            </c:numRef>
          </c:val>
          <c:extLst>
            <c:ext xmlns:c16="http://schemas.microsoft.com/office/drawing/2014/chart" uri="{C3380CC4-5D6E-409C-BE32-E72D297353CC}">
              <c16:uniqueId val="{00000002-98EE-40BD-8188-A95932B57FC6}"/>
            </c:ext>
          </c:extLst>
        </c:ser>
        <c:dLbls>
          <c:showLegendKey val="0"/>
          <c:showVal val="0"/>
          <c:showCatName val="0"/>
          <c:showSerName val="0"/>
          <c:showPercent val="0"/>
          <c:showBubbleSize val="0"/>
        </c:dLbls>
        <c:gapWidth val="120"/>
        <c:overlap val="100"/>
        <c:axId val="114371584"/>
        <c:axId val="114377472"/>
      </c:barChart>
      <c:catAx>
        <c:axId val="11437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4377472"/>
        <c:crosses val="autoZero"/>
        <c:auto val="1"/>
        <c:lblAlgn val="ctr"/>
        <c:lblOffset val="100"/>
        <c:tickLblSkip val="1"/>
        <c:tickMarkSkip val="1"/>
        <c:noMultiLvlLbl val="0"/>
      </c:catAx>
      <c:valAx>
        <c:axId val="114377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437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{E0B6DF21-E89F-4D62-9780-CB5DC4DEABE5}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2EB-4AA5-8111-37285F4237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{C7C1835B-31F1-4B94-8B72-B02C846CF42D}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EB-4AA5-8111-37285F4237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{69825185-0D7C-4945-856F-93A63B3AE8DA}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EB-4AA5-8111-37285F4237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{24A707EF-9FEA-419F-B293-9C71D10822A9}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EB-4AA5-8111-37285F4237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{9EF46709-A83B-4455-BC15-65BE504D8956}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EB-4AA5-8111-37285F4237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{0EDB0EE0-DB26-4EC9-97F0-4A990637716C}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2EB-4AA5-8111-37285F4237D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{AD416853-DCE1-4A77-827E-6AC5B195B30A}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2EB-4AA5-8111-37285F4237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{EF228F3A-B4A2-4E6A-B86F-E64C9B1B1D91}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2EB-4AA5-8111-37285F4237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{531D79FB-F71B-4FD0-A4E9-FC0673907632}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2EB-4AA5-8111-37285F4237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65.599999999999994</c:v>
                </c:pt>
                <c:pt idx="16">
                  <c:v>67.3</c:v>
                </c:pt>
                <c:pt idx="24">
                  <c:v>68.8</c:v>
                </c:pt>
                <c:pt idx="32">
                  <c:v>70.2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2EB-4AA5-8111-37285F4237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{44158015-8850-4E5C-AA73-DF12B906B6D2}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2EB-4AA5-8111-37285F4237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{F3E1F545-1EFF-46EB-8C44-2A7F70238212}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EB-4AA5-8111-37285F4237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{E2ED3BFE-4CB7-4988-8C80-A4E333D15070}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EB-4AA5-8111-37285F4237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{418CA6A0-3CBC-46B1-A1D0-0A5D68FB015C}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EB-4AA5-8111-37285F4237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{4F4CA5EE-7679-452C-8480-31587973C701}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EB-4AA5-8111-37285F4237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{91232718-7750-4C3B-A342-EBD74FDBD4CC}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2EB-4AA5-8111-37285F4237D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{A3E798D3-BC8F-46B1-A6EB-40D1E698A4A9}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2EB-4AA5-8111-37285F4237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{5D7B4F02-A9A8-4FFC-830E-83290175887B}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2EB-4AA5-8111-37285F4237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{60B1B20B-8463-4719-9BF3-0789EE1BD24A}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2EB-4AA5-8111-37285F4237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22EB-4AA5-8111-37285F4237DE}"/>
            </c:ext>
          </c:extLst>
        </c:ser>
        <c:dLbls>
          <c:showLegendKey val="0"/>
          <c:showVal val="1"/>
          <c:showCatName val="0"/>
          <c:showSerName val="0"/>
          <c:showPercent val="0"/>
          <c:showBubbleSize val="0"/>
        </c:dLbls>
        <c:axId val="138970624"/>
        <c:axId val="138972544"/>
      </c:scatterChart>
      <c:valAx>
        <c:axId val="138970624"/>
        <c:scaling>
          <c:orientation val="minMax"/>
          <c:max val="63.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972544"/>
        <c:crosses val="autoZero"/>
        <c:crossBetween val="midCat"/>
      </c:valAx>
      <c:valAx>
        <c:axId val="138972544"/>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970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{79D73E42-8D55-43BF-BA8F-74E199434E9D}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6B1-4340-A259-DBE17346C3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{4F031843-CD9B-4A49-A0BD-B7F0E7D2D2ED}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B1-4340-A259-DBE17346C3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{9BD9EEEC-78E8-4DA7-BF77-2BD6EED8345A}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B1-4340-A259-DBE17346C3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{18D3D182-A855-42CB-8265-66D42C3487AE}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B1-4340-A259-DBE17346C3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{910CEF98-4BD8-43FB-9A3C-E3249D595255}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B1-4340-A259-DBE17346C35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{60BF60E3-AE1C-452E-9CF8-7AF890CE2D36}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6B1-4340-A259-DBE17346C35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{BFF768B2-ECCA-4617-9BF2-389C38EEF80D}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6B1-4340-A259-DBE17346C35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{1579C507-AC9E-4BCC-A698-73DD96E6B129}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6B1-4340-A259-DBE17346C35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{409DBDDE-AC37-4AE1-94E8-63EA131CD2E6}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6B1-4340-A259-DBE17346C3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3.4</c:v>
                </c:pt>
                <c:pt idx="16">
                  <c:v>1.3</c:v>
                </c:pt>
                <c:pt idx="24">
                  <c:v>1.9</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6B1-4340-A259-DBE17346C3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{9298DF27-E6FC-4D08-B50C-08972EBAC4FE}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6B1-4340-A259-DBE17346C3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{66511BE9-75A0-4E47-AE7A-3941F93E3E72}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B1-4340-A259-DBE17346C3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{E4D945FF-63A9-48C9-BE2A-444475CCD14D}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B1-4340-A259-DBE17346C3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{515F604F-12B7-4AD2-B0A0-A31C61670AEB}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B1-4340-A259-DBE17346C3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{9C2BFABB-01B3-4615-820E-F8FDF4FCB768}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B1-4340-A259-DBE17346C35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{4D244CC4-087C-452A-A78A-1064EDE87E75}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6B1-4340-A259-DBE17346C35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{2604868A-5068-412D-B50B-C13EA8C8CCD5}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6B1-4340-A259-DBE17346C35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{17750877-F990-421C-9336-2A0DDEC6716B}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6B1-4340-A259-DBE17346C35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{E27EE67D-03DA-4D15-A5CB-AD8D8240F2FB}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6B1-4340-A259-DBE17346C3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56B1-4340-A259-DBE17346C357}"/>
            </c:ext>
          </c:extLst>
        </c:ser>
        <c:dLbls>
          <c:showLegendKey val="0"/>
          <c:showVal val="1"/>
          <c:showCatName val="0"/>
          <c:showSerName val="0"/>
          <c:showPercent val="0"/>
          <c:showBubbleSize val="0"/>
        </c:dLbls>
        <c:axId val="139289728"/>
        <c:axId val="139291648"/>
      </c:scatterChart>
      <c:valAx>
        <c:axId val="139289728"/>
        <c:scaling>
          <c:orientation val="minMax"/>
          <c:max val="5.399999999999999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291648"/>
        <c:crosses val="autoZero"/>
        <c:crossBetween val="midCat"/>
      </c:valAx>
      <c:valAx>
        <c:axId val="139291648"/>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2897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２６年度において、借換債の発行を抑制したうえで、市債の償還を行ったため、元利償還金は平成２７年度以降低い水準で推移しているが、近年施設の整備事業が集中したこと等の影響により増加傾向にある。今後も地方債残高の圧縮を図るため、建設事業について、事業年度の延伸や規模の縮小を行い、さらに事業の優先度を明確にし、事業費の平準化を行うことで、地方債の新規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繰上償還の実施により地方債残高の圧縮に努めてきたことにより、充当可能財源等が将来負担額を上回り、将来負担が算定されない状態を維持している。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普通建設事業について、事業年度の延伸や規模の縮小を行い、さらに事業の優先度を明確にするなど、事業費の平準化を図ることで地方債の発行を抑制していく。また、普通交付税の算入のある地方債を活用することで、将来世代への負担を軽減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大阪府河内長野市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令和元年度決算では、財政調整基金及び減債基金の取崩しはなく、積立てのみ行った。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特定目的基金においては、各基金の使途に応じた事業を実施したことにより、取崩しを行ったものの、公共施設維持改修基金の計画的な積立てや、ふるさと納税の基金積立てなどにより、基金残高は増加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財政調整基金などにおいて、目標額を確保できるよう長期的な見通しのもとで財政運営を行う。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一方で、ふるさと納税制度が構築されたことにより近年は寄附金が増加しているため、積極的に活用していく。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特定目的基金は、庁舎等の維持改修費に充てるための「公共施設維持改修基金」、普通建設事業の施行に要する資金に充てるための「普通建設事業基金」、高齢者福祉の推進のための「長寿ふれあい基金」など１２の基金が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公共施設維持改修基金について、公共施設再配置計画に基づく所要額に対応できるよう、毎年度計画的に積み立てている。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また、ふるさと納税を用途に応じて各基金に積み立てており、令和元年度においては、約１９１百万円の積み立てを行った。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公共施設維持改修基金については、公共施設再配置計画に基づく、各年度で実施する改修に充てていく。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また、寄附をいただいたそれぞれの目的に迅速に対応できるよう、今まで以上に積極的な活用を図っていく。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令和元年度決算においては、取り崩しを行うことなく黒字を確保し、前年度決算剰余金及び基金利子の積立を行った。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経済事情の著しい変動や災害等に対応できるよう、財政調整基金の残高は４０億円（標準財政規模の２０％程度）を目標とする。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基金利子を積み立てたことで増加した。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近年、減債基金を活用し高い利率の市債を繰上償還してきたことにより、公債費が抑制できている。引き続き、積極的な活用を図っていく。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本市では、昭和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から盛んに行われた団地開発にあわせて公共施設やインフラの整備が行われ、発展してきた。近年、それら資産の老朽化が進んでいるため、有形固定資産減価償却率は高く、類似団体内平均値を上回っており、課題とな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老朽化に対応するため、公共施設維持改修基金を設置し、計画的に必要経費を積み立てるとともに、公共施設再配置計画及び個別施設計画に基づき、施設ごとの更新、統廃合、長寿命化等の実施について検討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3" name="直線コネクタ 72"/>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4"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5" name="直線コネクタ 74"/>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7" name="直線コネクタ 7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78" name="有形固定資産減価償却率平均値テキスト"/>
        <xdr:cNvSpPr txBox="1"/>
      </xdr:nvSpPr>
      <xdr:spPr>
        <a:xfrm>
          <a:off x="481330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9" name="フローチャート: 判断 78"/>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80" name="フローチャート: 判断 79"/>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1" name="フローチャート: 判断 80"/>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2" name="フローチャート: 判断 8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83" name="フローチャート: 判断 82"/>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89" name="楕円 88"/>
        <xdr:cNvSpPr/>
      </xdr:nvSpPr>
      <xdr:spPr>
        <a:xfrm>
          <a:off x="4711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98188</xdr:rowOff>
    </xdr:from>
    <xdr:ext cx="405111" cy="259045"/>
    <xdr:sp macro="" textlink="">
      <xdr:nvSpPr>
        <xdr:cNvPr id="90" name="有形固定資産減価償却率該当値テキスト"/>
        <xdr:cNvSpPr txBox="1"/>
      </xdr:nvSpPr>
      <xdr:spPr>
        <a:xfrm>
          <a:off x="4813300" y="61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59309</xdr:rowOff>
    </xdr:from>
    <xdr:to>
      <xdr:col>19</xdr:col>
      <xdr:colOff>187325</xdr:colOff>
      <xdr:row>31</xdr:row>
      <xdr:rowOff>160909</xdr:rowOff>
    </xdr:to>
    <xdr:sp macro="" textlink="">
      <xdr:nvSpPr>
        <xdr:cNvPr id="91" name="楕円 90"/>
        <xdr:cNvSpPr/>
      </xdr:nvSpPr>
      <xdr:spPr>
        <a:xfrm>
          <a:off x="4000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110109</xdr:rowOff>
    </xdr:from>
    <xdr:to>
      <xdr:col>23</xdr:col>
      <xdr:colOff>85725</xdr:colOff>
      <xdr:row>31</xdr:row>
      <xdr:rowOff>170561</xdr:rowOff>
    </xdr:to>
    <xdr:cxnSp macro="">
      <xdr:nvCxnSpPr>
        <xdr:cNvPr id="92" name="直線コネクタ 91"/>
        <xdr:cNvCxnSpPr/>
      </xdr:nvCxnSpPr>
      <xdr:spPr>
        <a:xfrm>
          <a:off x="4051300" y="6196584"/>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165989</xdr:rowOff>
    </xdr:from>
    <xdr:to>
      <xdr:col>15</xdr:col>
      <xdr:colOff>187325</xdr:colOff>
      <xdr:row>31</xdr:row>
      <xdr:rowOff>96139</xdr:rowOff>
    </xdr:to>
    <xdr:sp macro="" textlink="">
      <xdr:nvSpPr>
        <xdr:cNvPr id="93" name="楕円 92"/>
        <xdr:cNvSpPr/>
      </xdr:nvSpPr>
      <xdr:spPr>
        <a:xfrm>
          <a:off x="3238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45339</xdr:rowOff>
    </xdr:from>
    <xdr:to>
      <xdr:col>19</xdr:col>
      <xdr:colOff>136525</xdr:colOff>
      <xdr:row>31</xdr:row>
      <xdr:rowOff>110109</xdr:rowOff>
    </xdr:to>
    <xdr:cxnSp macro="">
      <xdr:nvCxnSpPr>
        <xdr:cNvPr id="94" name="直線コネクタ 93"/>
        <xdr:cNvCxnSpPr/>
      </xdr:nvCxnSpPr>
      <xdr:spPr>
        <a:xfrm>
          <a:off x="3289300" y="613181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92583</xdr:rowOff>
    </xdr:from>
    <xdr:to>
      <xdr:col>11</xdr:col>
      <xdr:colOff>187325</xdr:colOff>
      <xdr:row>31</xdr:row>
      <xdr:rowOff>22733</xdr:rowOff>
    </xdr:to>
    <xdr:sp macro="" textlink="">
      <xdr:nvSpPr>
        <xdr:cNvPr id="95" name="楕円 94"/>
        <xdr:cNvSpPr/>
      </xdr:nvSpPr>
      <xdr:spPr>
        <a:xfrm>
          <a:off x="2476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143383</xdr:rowOff>
    </xdr:from>
    <xdr:to>
      <xdr:col>15</xdr:col>
      <xdr:colOff>136525</xdr:colOff>
      <xdr:row>31</xdr:row>
      <xdr:rowOff>45339</xdr:rowOff>
    </xdr:to>
    <xdr:cxnSp macro="">
      <xdr:nvCxnSpPr>
        <xdr:cNvPr id="96" name="直線コネクタ 95"/>
        <xdr:cNvCxnSpPr/>
      </xdr:nvCxnSpPr>
      <xdr:spPr>
        <a:xfrm>
          <a:off x="2527300" y="605840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70993</xdr:rowOff>
    </xdr:from>
    <xdr:to>
      <xdr:col>7</xdr:col>
      <xdr:colOff>187325</xdr:colOff>
      <xdr:row>31</xdr:row>
      <xdr:rowOff>1143</xdr:rowOff>
    </xdr:to>
    <xdr:sp macro="" textlink="">
      <xdr:nvSpPr>
        <xdr:cNvPr id="97" name="楕円 96"/>
        <xdr:cNvSpPr/>
      </xdr:nvSpPr>
      <xdr:spPr>
        <a:xfrm>
          <a:off x="1714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121793</xdr:rowOff>
    </xdr:from>
    <xdr:to>
      <xdr:col>11</xdr:col>
      <xdr:colOff>136525</xdr:colOff>
      <xdr:row>30</xdr:row>
      <xdr:rowOff>143383</xdr:rowOff>
    </xdr:to>
    <xdr:cxnSp macro="">
      <xdr:nvCxnSpPr>
        <xdr:cNvPr id="98" name="直線コネクタ 97"/>
        <xdr:cNvCxnSpPr/>
      </xdr:nvCxnSpPr>
      <xdr:spPr>
        <a:xfrm>
          <a:off x="1765300" y="603681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99"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100" name="n_2aveValue有形固定資産減価償却率"/>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101" name="n_3ave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102"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152036</xdr:rowOff>
    </xdr:from>
    <xdr:ext cx="405111" cy="259045"/>
    <xdr:sp macro="" textlink="">
      <xdr:nvSpPr>
        <xdr:cNvPr id="103" name="n_1mainValue有形固定資産減価償却率"/>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87266</xdr:rowOff>
    </xdr:from>
    <xdr:ext cx="405111" cy="259045"/>
    <xdr:sp macro="" textlink="">
      <xdr:nvSpPr>
        <xdr:cNvPr id="104" name="n_2mainValue有形固定資産減価償却率"/>
        <xdr:cNvSpPr txBox="1"/>
      </xdr:nvSpPr>
      <xdr:spPr>
        <a:xfrm>
          <a:off x="30867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13860</xdr:rowOff>
    </xdr:from>
    <xdr:ext cx="405111" cy="259045"/>
    <xdr:sp macro="" textlink="">
      <xdr:nvSpPr>
        <xdr:cNvPr id="105" name="n_3mainValue有形固定資産減価償却率"/>
        <xdr:cNvSpPr txBox="1"/>
      </xdr:nvSpPr>
      <xdr:spPr>
        <a:xfrm>
          <a:off x="23247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163720</xdr:rowOff>
    </xdr:from>
    <xdr:ext cx="405111" cy="259045"/>
    <xdr:sp macro="" textlink="">
      <xdr:nvSpPr>
        <xdr:cNvPr id="106" name="n_4mainValue有形固定資産減価償却率"/>
        <xdr:cNvSpPr txBox="1"/>
      </xdr:nvSpPr>
      <xdr:spPr>
        <a:xfrm>
          <a:off x="1562744"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経常収支比率が高止まりしており、分母にあたる経常一般財源等（歳入）と経常経費充当財源等の差が小さいことにより、類似団体内平均値を上回っている。また、分子の大半である市債に関しては、近年、建設事業を抑制しているものの、臨時財政対策債が増加し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年度予算編成より導入した、現場視点による人件費を含めた歳出の見直しを図る包括予算制度等により、経常経費の縮減に努めている。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7" name="直線コネクタ 136"/>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8"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9" name="直線コネクタ 138"/>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42"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43" name="フローチャート: 判断 142"/>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4" name="フローチャート: 判断 143"/>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5" name="フローチャート: 判断 144"/>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6" name="フローチャート: 判断 145"/>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47" name="フローチャート: 判断 146"/>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8382</xdr:rowOff>
    </xdr:from>
    <xdr:to>
      <xdr:col>76</xdr:col>
      <xdr:colOff>73025</xdr:colOff>
      <xdr:row>30</xdr:row>
      <xdr:rowOff>109982</xdr:rowOff>
    </xdr:to>
    <xdr:sp macro="" textlink="">
      <xdr:nvSpPr>
        <xdr:cNvPr id="153" name="楕円 152"/>
        <xdr:cNvSpPr/>
      </xdr:nvSpPr>
      <xdr:spPr>
        <a:xfrm>
          <a:off x="14744700" y="59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158259</xdr:rowOff>
    </xdr:from>
    <xdr:ext cx="469744" cy="259045"/>
    <xdr:sp macro="" textlink="">
      <xdr:nvSpPr>
        <xdr:cNvPr id="154" name="債務償還比率該当値テキスト"/>
        <xdr:cNvSpPr txBox="1"/>
      </xdr:nvSpPr>
      <xdr:spPr>
        <a:xfrm>
          <a:off x="14846300" y="590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100397</xdr:rowOff>
    </xdr:from>
    <xdr:to>
      <xdr:col>72</xdr:col>
      <xdr:colOff>123825</xdr:colOff>
      <xdr:row>31</xdr:row>
      <xdr:rowOff>30547</xdr:rowOff>
    </xdr:to>
    <xdr:sp macro="" textlink="">
      <xdr:nvSpPr>
        <xdr:cNvPr id="155" name="楕円 154"/>
        <xdr:cNvSpPr/>
      </xdr:nvSpPr>
      <xdr:spPr>
        <a:xfrm>
          <a:off x="14033500" y="60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59182</xdr:rowOff>
    </xdr:from>
    <xdr:to>
      <xdr:col>76</xdr:col>
      <xdr:colOff>22225</xdr:colOff>
      <xdr:row>30</xdr:row>
      <xdr:rowOff>151197</xdr:rowOff>
    </xdr:to>
    <xdr:cxnSp macro="">
      <xdr:nvCxnSpPr>
        <xdr:cNvPr id="156" name="直線コネクタ 155"/>
        <xdr:cNvCxnSpPr/>
      </xdr:nvCxnSpPr>
      <xdr:spPr>
        <a:xfrm flipV="1">
          <a:off x="14084300" y="5974207"/>
          <a:ext cx="711200" cy="9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79012</xdr:rowOff>
    </xdr:from>
    <xdr:to>
      <xdr:col>68</xdr:col>
      <xdr:colOff>123825</xdr:colOff>
      <xdr:row>31</xdr:row>
      <xdr:rowOff>9162</xdr:rowOff>
    </xdr:to>
    <xdr:sp macro="" textlink="">
      <xdr:nvSpPr>
        <xdr:cNvPr id="157" name="楕円 156"/>
        <xdr:cNvSpPr/>
      </xdr:nvSpPr>
      <xdr:spPr>
        <a:xfrm>
          <a:off x="13271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129812</xdr:rowOff>
    </xdr:from>
    <xdr:to>
      <xdr:col>72</xdr:col>
      <xdr:colOff>73025</xdr:colOff>
      <xdr:row>30</xdr:row>
      <xdr:rowOff>151197</xdr:rowOff>
    </xdr:to>
    <xdr:cxnSp macro="">
      <xdr:nvCxnSpPr>
        <xdr:cNvPr id="158" name="直線コネクタ 157"/>
        <xdr:cNvCxnSpPr/>
      </xdr:nvCxnSpPr>
      <xdr:spPr>
        <a:xfrm>
          <a:off x="13322300" y="6044837"/>
          <a:ext cx="7620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20858</xdr:rowOff>
    </xdr:from>
    <xdr:to>
      <xdr:col>64</xdr:col>
      <xdr:colOff>123825</xdr:colOff>
      <xdr:row>31</xdr:row>
      <xdr:rowOff>122458</xdr:rowOff>
    </xdr:to>
    <xdr:sp macro="" textlink="">
      <xdr:nvSpPr>
        <xdr:cNvPr id="159" name="楕円 158"/>
        <xdr:cNvSpPr/>
      </xdr:nvSpPr>
      <xdr:spPr>
        <a:xfrm>
          <a:off x="12509500" y="6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129812</xdr:rowOff>
    </xdr:from>
    <xdr:to>
      <xdr:col>68</xdr:col>
      <xdr:colOff>73025</xdr:colOff>
      <xdr:row>31</xdr:row>
      <xdr:rowOff>71658</xdr:rowOff>
    </xdr:to>
    <xdr:cxnSp macro="">
      <xdr:nvCxnSpPr>
        <xdr:cNvPr id="160" name="直線コネクタ 159"/>
        <xdr:cNvCxnSpPr/>
      </xdr:nvCxnSpPr>
      <xdr:spPr>
        <a:xfrm flipV="1">
          <a:off x="12560300" y="6044837"/>
          <a:ext cx="762000" cy="1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43440</xdr:rowOff>
    </xdr:from>
    <xdr:to>
      <xdr:col>60</xdr:col>
      <xdr:colOff>123825</xdr:colOff>
      <xdr:row>30</xdr:row>
      <xdr:rowOff>145040</xdr:rowOff>
    </xdr:to>
    <xdr:sp macro="" textlink="">
      <xdr:nvSpPr>
        <xdr:cNvPr id="161" name="楕円 160"/>
        <xdr:cNvSpPr/>
      </xdr:nvSpPr>
      <xdr:spPr>
        <a:xfrm>
          <a:off x="11747500" y="59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94240</xdr:rowOff>
    </xdr:from>
    <xdr:to>
      <xdr:col>64</xdr:col>
      <xdr:colOff>73025</xdr:colOff>
      <xdr:row>31</xdr:row>
      <xdr:rowOff>71658</xdr:rowOff>
    </xdr:to>
    <xdr:cxnSp macro="">
      <xdr:nvCxnSpPr>
        <xdr:cNvPr id="162" name="直線コネクタ 161"/>
        <xdr:cNvCxnSpPr/>
      </xdr:nvCxnSpPr>
      <xdr:spPr>
        <a:xfrm>
          <a:off x="11798300" y="6009265"/>
          <a:ext cx="762000" cy="1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63" name="n_1aveValue債務償還比率"/>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64" name="n_2aveValue債務償還比率"/>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65" name="n_3aveValue債務償還比率"/>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66" name="n_4aveValue債務償還比率"/>
        <xdr:cNvSpPr txBox="1"/>
      </xdr:nvSpPr>
      <xdr:spPr>
        <a:xfrm>
          <a:off x="11563427" y="5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21674</xdr:rowOff>
    </xdr:from>
    <xdr:ext cx="469744" cy="259045"/>
    <xdr:sp macro="" textlink="">
      <xdr:nvSpPr>
        <xdr:cNvPr id="167" name="n_1mainValue債務償還比率"/>
        <xdr:cNvSpPr txBox="1"/>
      </xdr:nvSpPr>
      <xdr:spPr>
        <a:xfrm>
          <a:off x="13836727" y="610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289</xdr:rowOff>
    </xdr:from>
    <xdr:ext cx="469744" cy="259045"/>
    <xdr:sp macro="" textlink="">
      <xdr:nvSpPr>
        <xdr:cNvPr id="168" name="n_2mainValue債務償還比率"/>
        <xdr:cNvSpPr txBox="1"/>
      </xdr:nvSpPr>
      <xdr:spPr>
        <a:xfrm>
          <a:off x="13087427" y="608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113585</xdr:rowOff>
    </xdr:from>
    <xdr:ext cx="469744" cy="259045"/>
    <xdr:sp macro="" textlink="">
      <xdr:nvSpPr>
        <xdr:cNvPr id="169" name="n_3mainValue債務償還比率"/>
        <xdr:cNvSpPr txBox="1"/>
      </xdr:nvSpPr>
      <xdr:spPr>
        <a:xfrm>
          <a:off x="12325427" y="620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136167</xdr:rowOff>
    </xdr:from>
    <xdr:ext cx="469744" cy="259045"/>
    <xdr:sp macro="" textlink="">
      <xdr:nvSpPr>
        <xdr:cNvPr id="170" name="n_4mainValue債務償還比率"/>
        <xdr:cNvSpPr txBox="1"/>
      </xdr:nvSpPr>
      <xdr:spPr>
        <a:xfrm>
          <a:off x="11563427" y="605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52832</xdr:rowOff>
    </xdr:from>
    <xdr:to>
      <xdr:col>24</xdr:col>
      <xdr:colOff>114300</xdr:colOff>
      <xdr:row>36</xdr:row>
      <xdr:rowOff>154432</xdr:rowOff>
    </xdr:to>
    <xdr:sp macro="" textlink="">
      <xdr:nvSpPr>
        <xdr:cNvPr id="71" name="楕円 70"/>
        <xdr:cNvSpPr/>
      </xdr:nvSpPr>
      <xdr:spPr>
        <a:xfrm>
          <a:off x="4584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75709</xdr:rowOff>
    </xdr:from>
    <xdr:ext cx="405111" cy="259045"/>
    <xdr:sp macro="" textlink="">
      <xdr:nvSpPr>
        <xdr:cNvPr id="72" name="【道路】&#10;有形固定資産減価償却率該当値テキスト"/>
        <xdr:cNvSpPr txBox="1"/>
      </xdr:nvSpPr>
      <xdr:spPr>
        <a:xfrm>
          <a:off x="4673600" y="607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xdr:rowOff>
    </xdr:from>
    <xdr:to>
      <xdr:col>20</xdr:col>
      <xdr:colOff>38100</xdr:colOff>
      <xdr:row>36</xdr:row>
      <xdr:rowOff>113284</xdr:rowOff>
    </xdr:to>
    <xdr:sp macro="" textlink="">
      <xdr:nvSpPr>
        <xdr:cNvPr id="73" name="楕円 72"/>
        <xdr:cNvSpPr/>
      </xdr:nvSpPr>
      <xdr:spPr>
        <a:xfrm>
          <a:off x="3746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62484</xdr:rowOff>
    </xdr:from>
    <xdr:to>
      <xdr:col>24</xdr:col>
      <xdr:colOff>63500</xdr:colOff>
      <xdr:row>36</xdr:row>
      <xdr:rowOff>103632</xdr:rowOff>
    </xdr:to>
    <xdr:cxnSp macro="">
      <xdr:nvCxnSpPr>
        <xdr:cNvPr id="74" name="直線コネクタ 73"/>
        <xdr:cNvCxnSpPr/>
      </xdr:nvCxnSpPr>
      <xdr:spPr>
        <a:xfrm>
          <a:off x="3797300" y="62346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148844</xdr:rowOff>
    </xdr:from>
    <xdr:to>
      <xdr:col>15</xdr:col>
      <xdr:colOff>101600</xdr:colOff>
      <xdr:row>36</xdr:row>
      <xdr:rowOff>78994</xdr:rowOff>
    </xdr:to>
    <xdr:sp macro="" textlink="">
      <xdr:nvSpPr>
        <xdr:cNvPr id="75" name="楕円 74"/>
        <xdr:cNvSpPr/>
      </xdr:nvSpPr>
      <xdr:spPr>
        <a:xfrm>
          <a:off x="2857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28194</xdr:rowOff>
    </xdr:from>
    <xdr:to>
      <xdr:col>19</xdr:col>
      <xdr:colOff>177800</xdr:colOff>
      <xdr:row>36</xdr:row>
      <xdr:rowOff>62484</xdr:rowOff>
    </xdr:to>
    <xdr:cxnSp macro="">
      <xdr:nvCxnSpPr>
        <xdr:cNvPr id="76" name="直線コネクタ 75"/>
        <xdr:cNvCxnSpPr/>
      </xdr:nvCxnSpPr>
      <xdr:spPr>
        <a:xfrm>
          <a:off x="2908300" y="62003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100838</xdr:rowOff>
    </xdr:from>
    <xdr:to>
      <xdr:col>10</xdr:col>
      <xdr:colOff>165100</xdr:colOff>
      <xdr:row>36</xdr:row>
      <xdr:rowOff>30988</xdr:rowOff>
    </xdr:to>
    <xdr:sp macro="" textlink="">
      <xdr:nvSpPr>
        <xdr:cNvPr id="77" name="楕円 76"/>
        <xdr:cNvSpPr/>
      </xdr:nvSpPr>
      <xdr:spPr>
        <a:xfrm>
          <a:off x="1968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151638</xdr:rowOff>
    </xdr:from>
    <xdr:to>
      <xdr:col>15</xdr:col>
      <xdr:colOff>50800</xdr:colOff>
      <xdr:row>36</xdr:row>
      <xdr:rowOff>28194</xdr:rowOff>
    </xdr:to>
    <xdr:cxnSp macro="">
      <xdr:nvCxnSpPr>
        <xdr:cNvPr id="78" name="直線コネクタ 77"/>
        <xdr:cNvCxnSpPr/>
      </xdr:nvCxnSpPr>
      <xdr:spPr>
        <a:xfrm>
          <a:off x="2019300" y="61523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73406</xdr:rowOff>
    </xdr:from>
    <xdr:to>
      <xdr:col>6</xdr:col>
      <xdr:colOff>38100</xdr:colOff>
      <xdr:row>36</xdr:row>
      <xdr:rowOff>3556</xdr:rowOff>
    </xdr:to>
    <xdr:sp macro="" textlink="">
      <xdr:nvSpPr>
        <xdr:cNvPr id="79" name="楕円 78"/>
        <xdr:cNvSpPr/>
      </xdr:nvSpPr>
      <xdr:spPr>
        <a:xfrm>
          <a:off x="1079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124206</xdr:rowOff>
    </xdr:from>
    <xdr:to>
      <xdr:col>10</xdr:col>
      <xdr:colOff>114300</xdr:colOff>
      <xdr:row>35</xdr:row>
      <xdr:rowOff>151638</xdr:rowOff>
    </xdr:to>
    <xdr:cxnSp macro="">
      <xdr:nvCxnSpPr>
        <xdr:cNvPr id="80" name="直線コネクタ 79"/>
        <xdr:cNvCxnSpPr/>
      </xdr:nvCxnSpPr>
      <xdr:spPr>
        <a:xfrm>
          <a:off x="1130300" y="61249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168419</xdr:rowOff>
    </xdr:from>
    <xdr:ext cx="405111" cy="259045"/>
    <xdr:sp macro="" textlink="">
      <xdr:nvSpPr>
        <xdr:cNvPr id="84" name="n_4aveValue【道路】&#10;有形固定資産減価償却率"/>
        <xdr:cNvSpPr txBox="1"/>
      </xdr:nvSpPr>
      <xdr:spPr>
        <a:xfrm>
          <a:off x="927744" y="616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129811</xdr:rowOff>
    </xdr:from>
    <xdr:ext cx="405111" cy="259045"/>
    <xdr:sp macro="" textlink="">
      <xdr:nvSpPr>
        <xdr:cNvPr id="85" name="n_1mainValue【道路】&#10;有形固定資産減価償却率"/>
        <xdr:cNvSpPr txBox="1"/>
      </xdr:nvSpPr>
      <xdr:spPr>
        <a:xfrm>
          <a:off x="35820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95521</xdr:rowOff>
    </xdr:from>
    <xdr:ext cx="405111" cy="259045"/>
    <xdr:sp macro="" textlink="">
      <xdr:nvSpPr>
        <xdr:cNvPr id="86" name="n_2mainValue【道路】&#10;有形固定資産減価償却率"/>
        <xdr:cNvSpPr txBox="1"/>
      </xdr:nvSpPr>
      <xdr:spPr>
        <a:xfrm>
          <a:off x="2705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7" name="n_3main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20083</xdr:rowOff>
    </xdr:from>
    <xdr:ext cx="405111" cy="259045"/>
    <xdr:sp macro="" textlink="">
      <xdr:nvSpPr>
        <xdr:cNvPr id="88" name="n_4mainValue【道路】&#10;有形固定資産減価償却率"/>
        <xdr:cNvSpPr txBox="1"/>
      </xdr:nvSpPr>
      <xdr:spPr>
        <a:xfrm>
          <a:off x="927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7"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43993</xdr:rowOff>
    </xdr:from>
    <xdr:to>
      <xdr:col>55</xdr:col>
      <xdr:colOff>50800</xdr:colOff>
      <xdr:row>40</xdr:row>
      <xdr:rowOff>145593</xdr:rowOff>
    </xdr:to>
    <xdr:sp macro="" textlink="">
      <xdr:nvSpPr>
        <xdr:cNvPr id="128" name="楕円 127"/>
        <xdr:cNvSpPr/>
      </xdr:nvSpPr>
      <xdr:spPr>
        <a:xfrm>
          <a:off x="10426700" y="69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22420</xdr:rowOff>
    </xdr:from>
    <xdr:ext cx="469744" cy="259045"/>
    <xdr:sp macro="" textlink="">
      <xdr:nvSpPr>
        <xdr:cNvPr id="129" name="【道路】&#10;一人当たり延長該当値テキスト"/>
        <xdr:cNvSpPr txBox="1"/>
      </xdr:nvSpPr>
      <xdr:spPr>
        <a:xfrm>
          <a:off x="10515600" y="68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47727</xdr:rowOff>
    </xdr:from>
    <xdr:to>
      <xdr:col>50</xdr:col>
      <xdr:colOff>165100</xdr:colOff>
      <xdr:row>40</xdr:row>
      <xdr:rowOff>149327</xdr:rowOff>
    </xdr:to>
    <xdr:sp macro="" textlink="">
      <xdr:nvSpPr>
        <xdr:cNvPr id="130" name="楕円 129"/>
        <xdr:cNvSpPr/>
      </xdr:nvSpPr>
      <xdr:spPr>
        <a:xfrm>
          <a:off x="9588500" y="69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94793</xdr:rowOff>
    </xdr:from>
    <xdr:to>
      <xdr:col>55</xdr:col>
      <xdr:colOff>0</xdr:colOff>
      <xdr:row>40</xdr:row>
      <xdr:rowOff>98527</xdr:rowOff>
    </xdr:to>
    <xdr:cxnSp macro="">
      <xdr:nvCxnSpPr>
        <xdr:cNvPr id="131" name="直線コネクタ 130"/>
        <xdr:cNvCxnSpPr/>
      </xdr:nvCxnSpPr>
      <xdr:spPr>
        <a:xfrm flipV="1">
          <a:off x="9639300" y="6952793"/>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51536</xdr:rowOff>
    </xdr:from>
    <xdr:to>
      <xdr:col>46</xdr:col>
      <xdr:colOff>38100</xdr:colOff>
      <xdr:row>40</xdr:row>
      <xdr:rowOff>153136</xdr:rowOff>
    </xdr:to>
    <xdr:sp macro="" textlink="">
      <xdr:nvSpPr>
        <xdr:cNvPr id="132" name="楕円 131"/>
        <xdr:cNvSpPr/>
      </xdr:nvSpPr>
      <xdr:spPr>
        <a:xfrm>
          <a:off x="8699500" y="69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98527</xdr:rowOff>
    </xdr:from>
    <xdr:to>
      <xdr:col>50</xdr:col>
      <xdr:colOff>114300</xdr:colOff>
      <xdr:row>40</xdr:row>
      <xdr:rowOff>102336</xdr:rowOff>
    </xdr:to>
    <xdr:cxnSp macro="">
      <xdr:nvCxnSpPr>
        <xdr:cNvPr id="133" name="直線コネクタ 132"/>
        <xdr:cNvCxnSpPr/>
      </xdr:nvCxnSpPr>
      <xdr:spPr>
        <a:xfrm flipV="1">
          <a:off x="8750300" y="695652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54813</xdr:rowOff>
    </xdr:from>
    <xdr:to>
      <xdr:col>41</xdr:col>
      <xdr:colOff>101600</xdr:colOff>
      <xdr:row>40</xdr:row>
      <xdr:rowOff>156413</xdr:rowOff>
    </xdr:to>
    <xdr:sp macro="" textlink="">
      <xdr:nvSpPr>
        <xdr:cNvPr id="134" name="楕円 133"/>
        <xdr:cNvSpPr/>
      </xdr:nvSpPr>
      <xdr:spPr>
        <a:xfrm>
          <a:off x="7810500" y="691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102336</xdr:rowOff>
    </xdr:from>
    <xdr:to>
      <xdr:col>45</xdr:col>
      <xdr:colOff>177800</xdr:colOff>
      <xdr:row>40</xdr:row>
      <xdr:rowOff>105613</xdr:rowOff>
    </xdr:to>
    <xdr:cxnSp macro="">
      <xdr:nvCxnSpPr>
        <xdr:cNvPr id="135" name="直線コネクタ 134"/>
        <xdr:cNvCxnSpPr/>
      </xdr:nvCxnSpPr>
      <xdr:spPr>
        <a:xfrm flipV="1">
          <a:off x="7861300" y="6960336"/>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57556</xdr:rowOff>
    </xdr:from>
    <xdr:to>
      <xdr:col>36</xdr:col>
      <xdr:colOff>165100</xdr:colOff>
      <xdr:row>40</xdr:row>
      <xdr:rowOff>159156</xdr:rowOff>
    </xdr:to>
    <xdr:sp macro="" textlink="">
      <xdr:nvSpPr>
        <xdr:cNvPr id="136" name="楕円 135"/>
        <xdr:cNvSpPr/>
      </xdr:nvSpPr>
      <xdr:spPr>
        <a:xfrm>
          <a:off x="6921500" y="69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105613</xdr:rowOff>
    </xdr:from>
    <xdr:to>
      <xdr:col>41</xdr:col>
      <xdr:colOff>50800</xdr:colOff>
      <xdr:row>40</xdr:row>
      <xdr:rowOff>108356</xdr:rowOff>
    </xdr:to>
    <xdr:cxnSp macro="">
      <xdr:nvCxnSpPr>
        <xdr:cNvPr id="137" name="直線コネクタ 136"/>
        <xdr:cNvCxnSpPr/>
      </xdr:nvCxnSpPr>
      <xdr:spPr>
        <a:xfrm flipV="1">
          <a:off x="6972300" y="696361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8"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9"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40"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41"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140454</xdr:rowOff>
    </xdr:from>
    <xdr:ext cx="469744" cy="259045"/>
    <xdr:sp macro="" textlink="">
      <xdr:nvSpPr>
        <xdr:cNvPr id="142" name="n_1mainValue【道路】&#10;一人当たり延長"/>
        <xdr:cNvSpPr txBox="1"/>
      </xdr:nvSpPr>
      <xdr:spPr>
        <a:xfrm>
          <a:off x="9391727" y="699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144263</xdr:rowOff>
    </xdr:from>
    <xdr:ext cx="469744" cy="259045"/>
    <xdr:sp macro="" textlink="">
      <xdr:nvSpPr>
        <xdr:cNvPr id="143" name="n_2mainValue【道路】&#10;一人当たり延長"/>
        <xdr:cNvSpPr txBox="1"/>
      </xdr:nvSpPr>
      <xdr:spPr>
        <a:xfrm>
          <a:off x="8515427" y="700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147540</xdr:rowOff>
    </xdr:from>
    <xdr:ext cx="469744" cy="259045"/>
    <xdr:sp macro="" textlink="">
      <xdr:nvSpPr>
        <xdr:cNvPr id="144" name="n_3mainValue【道路】&#10;一人当たり延長"/>
        <xdr:cNvSpPr txBox="1"/>
      </xdr:nvSpPr>
      <xdr:spPr>
        <a:xfrm>
          <a:off x="7626427" y="700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150283</xdr:rowOff>
    </xdr:from>
    <xdr:ext cx="469744" cy="259045"/>
    <xdr:sp macro="" textlink="">
      <xdr:nvSpPr>
        <xdr:cNvPr id="145" name="n_4mainValue【道路】&#10;一人当たり延長"/>
        <xdr:cNvSpPr txBox="1"/>
      </xdr:nvSpPr>
      <xdr:spPr>
        <a:xfrm>
          <a:off x="6737427" y="700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157243</xdr:rowOff>
    </xdr:from>
    <xdr:ext cx="405111" cy="259045"/>
    <xdr:sp macro="" textlink="">
      <xdr:nvSpPr>
        <xdr:cNvPr id="173" name="【橋りょう・トンネル】&#10;有形固定資産減価償却率平均値テキスト"/>
        <xdr:cNvSpPr txBox="1"/>
      </xdr:nvSpPr>
      <xdr:spPr>
        <a:xfrm>
          <a:off x="4673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8" name="フローチャート: 判断 177"/>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122936</xdr:rowOff>
    </xdr:from>
    <xdr:to>
      <xdr:col>24</xdr:col>
      <xdr:colOff>114300</xdr:colOff>
      <xdr:row>63</xdr:row>
      <xdr:rowOff>53086</xdr:rowOff>
    </xdr:to>
    <xdr:sp macro="" textlink="">
      <xdr:nvSpPr>
        <xdr:cNvPr id="184" name="楕円 183"/>
        <xdr:cNvSpPr/>
      </xdr:nvSpPr>
      <xdr:spPr>
        <a:xfrm>
          <a:off x="4584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37863</xdr:rowOff>
    </xdr:from>
    <xdr:ext cx="405111" cy="259045"/>
    <xdr:sp macro="" textlink="">
      <xdr:nvSpPr>
        <xdr:cNvPr id="185" name="【橋りょう・トンネル】&#10;有形固定資産減価償却率該当値テキスト"/>
        <xdr:cNvSpPr txBox="1"/>
      </xdr:nvSpPr>
      <xdr:spPr>
        <a:xfrm>
          <a:off x="4673600" y="1066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106934</xdr:rowOff>
    </xdr:from>
    <xdr:to>
      <xdr:col>20</xdr:col>
      <xdr:colOff>38100</xdr:colOff>
      <xdr:row>63</xdr:row>
      <xdr:rowOff>37084</xdr:rowOff>
    </xdr:to>
    <xdr:sp macro="" textlink="">
      <xdr:nvSpPr>
        <xdr:cNvPr id="186" name="楕円 185"/>
        <xdr:cNvSpPr/>
      </xdr:nvSpPr>
      <xdr:spPr>
        <a:xfrm>
          <a:off x="3746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157734</xdr:rowOff>
    </xdr:from>
    <xdr:to>
      <xdr:col>24</xdr:col>
      <xdr:colOff>63500</xdr:colOff>
      <xdr:row>63</xdr:row>
      <xdr:rowOff>2286</xdr:rowOff>
    </xdr:to>
    <xdr:cxnSp macro="">
      <xdr:nvCxnSpPr>
        <xdr:cNvPr id="187" name="直線コネクタ 186"/>
        <xdr:cNvCxnSpPr/>
      </xdr:nvCxnSpPr>
      <xdr:spPr>
        <a:xfrm>
          <a:off x="3797300" y="1078763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86360</xdr:rowOff>
    </xdr:from>
    <xdr:to>
      <xdr:col>15</xdr:col>
      <xdr:colOff>101600</xdr:colOff>
      <xdr:row>63</xdr:row>
      <xdr:rowOff>16510</xdr:rowOff>
    </xdr:to>
    <xdr:sp macro="" textlink="">
      <xdr:nvSpPr>
        <xdr:cNvPr id="188" name="楕円 187"/>
        <xdr:cNvSpPr/>
      </xdr:nvSpPr>
      <xdr:spPr>
        <a:xfrm>
          <a:off x="2857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137160</xdr:rowOff>
    </xdr:from>
    <xdr:to>
      <xdr:col>19</xdr:col>
      <xdr:colOff>177800</xdr:colOff>
      <xdr:row>62</xdr:row>
      <xdr:rowOff>157734</xdr:rowOff>
    </xdr:to>
    <xdr:cxnSp macro="">
      <xdr:nvCxnSpPr>
        <xdr:cNvPr id="189" name="直線コネクタ 188"/>
        <xdr:cNvCxnSpPr/>
      </xdr:nvCxnSpPr>
      <xdr:spPr>
        <a:xfrm>
          <a:off x="2908300" y="107670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190" name="楕円 189"/>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125730</xdr:rowOff>
    </xdr:from>
    <xdr:to>
      <xdr:col>15</xdr:col>
      <xdr:colOff>50800</xdr:colOff>
      <xdr:row>62</xdr:row>
      <xdr:rowOff>137160</xdr:rowOff>
    </xdr:to>
    <xdr:cxnSp macro="">
      <xdr:nvCxnSpPr>
        <xdr:cNvPr id="191" name="直線コネクタ 190"/>
        <xdr:cNvCxnSpPr/>
      </xdr:nvCxnSpPr>
      <xdr:spPr>
        <a:xfrm>
          <a:off x="2019300" y="10755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72644</xdr:rowOff>
    </xdr:from>
    <xdr:to>
      <xdr:col>6</xdr:col>
      <xdr:colOff>38100</xdr:colOff>
      <xdr:row>63</xdr:row>
      <xdr:rowOff>2794</xdr:rowOff>
    </xdr:to>
    <xdr:sp macro="" textlink="">
      <xdr:nvSpPr>
        <xdr:cNvPr id="192" name="楕円 191"/>
        <xdr:cNvSpPr/>
      </xdr:nvSpPr>
      <xdr:spPr>
        <a:xfrm>
          <a:off x="1079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123444</xdr:rowOff>
    </xdr:from>
    <xdr:to>
      <xdr:col>10</xdr:col>
      <xdr:colOff>114300</xdr:colOff>
      <xdr:row>62</xdr:row>
      <xdr:rowOff>125730</xdr:rowOff>
    </xdr:to>
    <xdr:cxnSp macro="">
      <xdr:nvCxnSpPr>
        <xdr:cNvPr id="193" name="直線コネクタ 192"/>
        <xdr:cNvCxnSpPr/>
      </xdr:nvCxnSpPr>
      <xdr:spPr>
        <a:xfrm>
          <a:off x="1130300" y="1075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94" name="n_1aveValue【橋りょう・トンネル】&#10;有形固定資産減価償却率"/>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95" name="n_2aveValue【橋りょう・トンネル】&#10;有形固定資産減価償却率"/>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96" name="n_3ave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7"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28211</xdr:rowOff>
    </xdr:from>
    <xdr:ext cx="405111" cy="259045"/>
    <xdr:sp macro="" textlink="">
      <xdr:nvSpPr>
        <xdr:cNvPr id="198" name="n_1mainValue【橋りょう・トンネル】&#10;有形固定資産減価償却率"/>
        <xdr:cNvSpPr txBox="1"/>
      </xdr:nvSpPr>
      <xdr:spPr>
        <a:xfrm>
          <a:off x="3582044" y="1082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7637</xdr:rowOff>
    </xdr:from>
    <xdr:ext cx="405111" cy="259045"/>
    <xdr:sp macro="" textlink="">
      <xdr:nvSpPr>
        <xdr:cNvPr id="199" name="n_2mainValue【橋りょう・トンネル】&#10;有形固定資産減価償却率"/>
        <xdr:cNvSpPr txBox="1"/>
      </xdr:nvSpPr>
      <xdr:spPr>
        <a:xfrm>
          <a:off x="2705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200" name="n_3mainValue【橋りょう・トンネル】&#10;有形固定資産減価償却率"/>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165371</xdr:rowOff>
    </xdr:from>
    <xdr:ext cx="405111" cy="259045"/>
    <xdr:sp macro="" textlink="">
      <xdr:nvSpPr>
        <xdr:cNvPr id="201" name="n_4mainValue【橋りょう・トンネル】&#10;有形固定資産減価償却率"/>
        <xdr:cNvSpPr txBox="1"/>
      </xdr:nvSpPr>
      <xdr:spPr>
        <a:xfrm>
          <a:off x="927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30" name="【橋りょう・トンネル】&#10;一人当たり有形固定資産（償却資産）額平均値テキスト"/>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35" name="フローチャート: 判断 234"/>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40427</xdr:rowOff>
    </xdr:from>
    <xdr:to>
      <xdr:col>55</xdr:col>
      <xdr:colOff>50800</xdr:colOff>
      <xdr:row>58</xdr:row>
      <xdr:rowOff>142027</xdr:rowOff>
    </xdr:to>
    <xdr:sp macro="" textlink="">
      <xdr:nvSpPr>
        <xdr:cNvPr id="241" name="楕円 240"/>
        <xdr:cNvSpPr/>
      </xdr:nvSpPr>
      <xdr:spPr>
        <a:xfrm>
          <a:off x="10426700" y="99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63304</xdr:rowOff>
    </xdr:from>
    <xdr:ext cx="599010" cy="259045"/>
    <xdr:sp macro="" textlink="">
      <xdr:nvSpPr>
        <xdr:cNvPr id="242" name="【橋りょう・トンネル】&#10;一人当たり有形固定資産（償却資産）額該当値テキスト"/>
        <xdr:cNvSpPr txBox="1"/>
      </xdr:nvSpPr>
      <xdr:spPr>
        <a:xfrm>
          <a:off x="10515600" y="983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56261</xdr:rowOff>
    </xdr:from>
    <xdr:to>
      <xdr:col>50</xdr:col>
      <xdr:colOff>165100</xdr:colOff>
      <xdr:row>58</xdr:row>
      <xdr:rowOff>157861</xdr:rowOff>
    </xdr:to>
    <xdr:sp macro="" textlink="">
      <xdr:nvSpPr>
        <xdr:cNvPr id="243" name="楕円 242"/>
        <xdr:cNvSpPr/>
      </xdr:nvSpPr>
      <xdr:spPr>
        <a:xfrm>
          <a:off x="9588500" y="100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91227</xdr:rowOff>
    </xdr:from>
    <xdr:to>
      <xdr:col>55</xdr:col>
      <xdr:colOff>0</xdr:colOff>
      <xdr:row>58</xdr:row>
      <xdr:rowOff>107061</xdr:rowOff>
    </xdr:to>
    <xdr:cxnSp macro="">
      <xdr:nvCxnSpPr>
        <xdr:cNvPr id="244" name="直線コネクタ 243"/>
        <xdr:cNvCxnSpPr/>
      </xdr:nvCxnSpPr>
      <xdr:spPr>
        <a:xfrm flipV="1">
          <a:off x="9639300" y="10035327"/>
          <a:ext cx="838200" cy="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70290</xdr:rowOff>
    </xdr:from>
    <xdr:to>
      <xdr:col>46</xdr:col>
      <xdr:colOff>38100</xdr:colOff>
      <xdr:row>59</xdr:row>
      <xdr:rowOff>440</xdr:rowOff>
    </xdr:to>
    <xdr:sp macro="" textlink="">
      <xdr:nvSpPr>
        <xdr:cNvPr id="245" name="楕円 244"/>
        <xdr:cNvSpPr/>
      </xdr:nvSpPr>
      <xdr:spPr>
        <a:xfrm>
          <a:off x="8699500" y="100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107061</xdr:rowOff>
    </xdr:from>
    <xdr:to>
      <xdr:col>50</xdr:col>
      <xdr:colOff>114300</xdr:colOff>
      <xdr:row>58</xdr:row>
      <xdr:rowOff>121090</xdr:rowOff>
    </xdr:to>
    <xdr:cxnSp macro="">
      <xdr:nvCxnSpPr>
        <xdr:cNvPr id="246" name="直線コネクタ 245"/>
        <xdr:cNvCxnSpPr/>
      </xdr:nvCxnSpPr>
      <xdr:spPr>
        <a:xfrm flipV="1">
          <a:off x="8750300" y="10051161"/>
          <a:ext cx="8890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86752</xdr:rowOff>
    </xdr:from>
    <xdr:to>
      <xdr:col>41</xdr:col>
      <xdr:colOff>101600</xdr:colOff>
      <xdr:row>59</xdr:row>
      <xdr:rowOff>16902</xdr:rowOff>
    </xdr:to>
    <xdr:sp macro="" textlink="">
      <xdr:nvSpPr>
        <xdr:cNvPr id="247" name="楕円 246"/>
        <xdr:cNvSpPr/>
      </xdr:nvSpPr>
      <xdr:spPr>
        <a:xfrm>
          <a:off x="7810500" y="1003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121090</xdr:rowOff>
    </xdr:from>
    <xdr:to>
      <xdr:col>45</xdr:col>
      <xdr:colOff>177800</xdr:colOff>
      <xdr:row>58</xdr:row>
      <xdr:rowOff>137552</xdr:rowOff>
    </xdr:to>
    <xdr:cxnSp macro="">
      <xdr:nvCxnSpPr>
        <xdr:cNvPr id="248" name="直線コネクタ 247"/>
        <xdr:cNvCxnSpPr/>
      </xdr:nvCxnSpPr>
      <xdr:spPr>
        <a:xfrm flipV="1">
          <a:off x="7861300" y="10065190"/>
          <a:ext cx="889000" cy="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105597</xdr:rowOff>
    </xdr:from>
    <xdr:to>
      <xdr:col>36</xdr:col>
      <xdr:colOff>165100</xdr:colOff>
      <xdr:row>59</xdr:row>
      <xdr:rowOff>35747</xdr:rowOff>
    </xdr:to>
    <xdr:sp macro="" textlink="">
      <xdr:nvSpPr>
        <xdr:cNvPr id="249" name="楕円 248"/>
        <xdr:cNvSpPr/>
      </xdr:nvSpPr>
      <xdr:spPr>
        <a:xfrm>
          <a:off x="6921500" y="100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137552</xdr:rowOff>
    </xdr:from>
    <xdr:to>
      <xdr:col>41</xdr:col>
      <xdr:colOff>50800</xdr:colOff>
      <xdr:row>58</xdr:row>
      <xdr:rowOff>156397</xdr:rowOff>
    </xdr:to>
    <xdr:cxnSp macro="">
      <xdr:nvCxnSpPr>
        <xdr:cNvPr id="250" name="直線コネクタ 249"/>
        <xdr:cNvCxnSpPr/>
      </xdr:nvCxnSpPr>
      <xdr:spPr>
        <a:xfrm flipV="1">
          <a:off x="6972300" y="10081652"/>
          <a:ext cx="889000" cy="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51" name="n_1aveValue【橋りょう・トンネル】&#10;一人当たり有形固定資産（償却資産）額"/>
        <xdr:cNvSpPr txBox="1"/>
      </xdr:nvSpPr>
      <xdr:spPr>
        <a:xfrm>
          <a:off x="93594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52" name="n_2aveValue【橋りょう・トンネル】&#10;一人当たり有形固定資産（償却資産）額"/>
        <xdr:cNvSpPr txBox="1"/>
      </xdr:nvSpPr>
      <xdr:spPr>
        <a:xfrm>
          <a:off x="8483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53" name="n_3aveValue【橋りょう・トンネル】&#10;一人当たり有形固定資産（償却資産）額"/>
        <xdr:cNvSpPr txBox="1"/>
      </xdr:nvSpPr>
      <xdr:spPr>
        <a:xfrm>
          <a:off x="7594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136194</xdr:rowOff>
    </xdr:from>
    <xdr:ext cx="534377" cy="259045"/>
    <xdr:sp macro="" textlink="">
      <xdr:nvSpPr>
        <xdr:cNvPr id="254" name="n_4aveValue【橋りょう・トンネル】&#10;一人当たり有形固定資産（償却資産）額"/>
        <xdr:cNvSpPr txBox="1"/>
      </xdr:nvSpPr>
      <xdr:spPr>
        <a:xfrm>
          <a:off x="6705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2938</xdr:rowOff>
    </xdr:from>
    <xdr:ext cx="599010" cy="259045"/>
    <xdr:sp macro="" textlink="">
      <xdr:nvSpPr>
        <xdr:cNvPr id="255" name="n_1mainValue【橋りょう・トンネル】&#10;一人当たり有形固定資産（償却資産）額"/>
        <xdr:cNvSpPr txBox="1"/>
      </xdr:nvSpPr>
      <xdr:spPr>
        <a:xfrm>
          <a:off x="9327095" y="977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16967</xdr:rowOff>
    </xdr:from>
    <xdr:ext cx="599010" cy="259045"/>
    <xdr:sp macro="" textlink="">
      <xdr:nvSpPr>
        <xdr:cNvPr id="256" name="n_2mainValue【橋りょう・トンネル】&#10;一人当たり有形固定資産（償却資産）額"/>
        <xdr:cNvSpPr txBox="1"/>
      </xdr:nvSpPr>
      <xdr:spPr>
        <a:xfrm>
          <a:off x="8450795" y="978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33429</xdr:rowOff>
    </xdr:from>
    <xdr:ext cx="599010" cy="259045"/>
    <xdr:sp macro="" textlink="">
      <xdr:nvSpPr>
        <xdr:cNvPr id="257" name="n_3mainValue【橋りょう・トンネル】&#10;一人当たり有形固定資産（償却資産）額"/>
        <xdr:cNvSpPr txBox="1"/>
      </xdr:nvSpPr>
      <xdr:spPr>
        <a:xfrm>
          <a:off x="7561795" y="980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52274</xdr:rowOff>
    </xdr:from>
    <xdr:ext cx="599010" cy="259045"/>
    <xdr:sp macro="" textlink="">
      <xdr:nvSpPr>
        <xdr:cNvPr id="258" name="n_4mainValue【橋りょう・トンネル】&#10;一人当たり有形固定資産（償却資産）額"/>
        <xdr:cNvSpPr txBox="1"/>
      </xdr:nvSpPr>
      <xdr:spPr>
        <a:xfrm>
          <a:off x="6672795" y="982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xdr:rowOff>
    </xdr:from>
    <xdr:to>
      <xdr:col>24</xdr:col>
      <xdr:colOff>114300</xdr:colOff>
      <xdr:row>80</xdr:row>
      <xdr:rowOff>117475</xdr:rowOff>
    </xdr:to>
    <xdr:sp macro="" textlink="">
      <xdr:nvSpPr>
        <xdr:cNvPr id="299" name="楕円 298"/>
        <xdr:cNvSpPr/>
      </xdr:nvSpPr>
      <xdr:spPr>
        <a:xfrm>
          <a:off x="4584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38752</xdr:rowOff>
    </xdr:from>
    <xdr:ext cx="405111" cy="259045"/>
    <xdr:sp macro="" textlink="">
      <xdr:nvSpPr>
        <xdr:cNvPr id="300" name="【公営住宅】&#10;有形固定資産減価償却率該当値テキスト"/>
        <xdr:cNvSpPr txBox="1"/>
      </xdr:nvSpPr>
      <xdr:spPr>
        <a:xfrm>
          <a:off x="4673600"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145414</xdr:rowOff>
    </xdr:from>
    <xdr:to>
      <xdr:col>20</xdr:col>
      <xdr:colOff>38100</xdr:colOff>
      <xdr:row>80</xdr:row>
      <xdr:rowOff>75564</xdr:rowOff>
    </xdr:to>
    <xdr:sp macro="" textlink="">
      <xdr:nvSpPr>
        <xdr:cNvPr id="301" name="楕円 300"/>
        <xdr:cNvSpPr/>
      </xdr:nvSpPr>
      <xdr:spPr>
        <a:xfrm>
          <a:off x="3746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24764</xdr:rowOff>
    </xdr:from>
    <xdr:to>
      <xdr:col>24</xdr:col>
      <xdr:colOff>63500</xdr:colOff>
      <xdr:row>80</xdr:row>
      <xdr:rowOff>66675</xdr:rowOff>
    </xdr:to>
    <xdr:cxnSp macro="">
      <xdr:nvCxnSpPr>
        <xdr:cNvPr id="302" name="直線コネクタ 301"/>
        <xdr:cNvCxnSpPr/>
      </xdr:nvCxnSpPr>
      <xdr:spPr>
        <a:xfrm>
          <a:off x="3797300" y="137407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103505</xdr:rowOff>
    </xdr:from>
    <xdr:to>
      <xdr:col>15</xdr:col>
      <xdr:colOff>101600</xdr:colOff>
      <xdr:row>80</xdr:row>
      <xdr:rowOff>33655</xdr:rowOff>
    </xdr:to>
    <xdr:sp macro="" textlink="">
      <xdr:nvSpPr>
        <xdr:cNvPr id="303" name="楕円 302"/>
        <xdr:cNvSpPr/>
      </xdr:nvSpPr>
      <xdr:spPr>
        <a:xfrm>
          <a:off x="2857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154305</xdr:rowOff>
    </xdr:from>
    <xdr:to>
      <xdr:col>19</xdr:col>
      <xdr:colOff>177800</xdr:colOff>
      <xdr:row>80</xdr:row>
      <xdr:rowOff>24764</xdr:rowOff>
    </xdr:to>
    <xdr:cxnSp macro="">
      <xdr:nvCxnSpPr>
        <xdr:cNvPr id="304" name="直線コネクタ 303"/>
        <xdr:cNvCxnSpPr/>
      </xdr:nvCxnSpPr>
      <xdr:spPr>
        <a:xfrm>
          <a:off x="2908300" y="136988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61595</xdr:rowOff>
    </xdr:from>
    <xdr:to>
      <xdr:col>10</xdr:col>
      <xdr:colOff>165100</xdr:colOff>
      <xdr:row>79</xdr:row>
      <xdr:rowOff>163195</xdr:rowOff>
    </xdr:to>
    <xdr:sp macro="" textlink="">
      <xdr:nvSpPr>
        <xdr:cNvPr id="305" name="楕円 304"/>
        <xdr:cNvSpPr/>
      </xdr:nvSpPr>
      <xdr:spPr>
        <a:xfrm>
          <a:off x="1968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112395</xdr:rowOff>
    </xdr:from>
    <xdr:to>
      <xdr:col>15</xdr:col>
      <xdr:colOff>50800</xdr:colOff>
      <xdr:row>79</xdr:row>
      <xdr:rowOff>154305</xdr:rowOff>
    </xdr:to>
    <xdr:cxnSp macro="">
      <xdr:nvCxnSpPr>
        <xdr:cNvPr id="306" name="直線コネクタ 305"/>
        <xdr:cNvCxnSpPr/>
      </xdr:nvCxnSpPr>
      <xdr:spPr>
        <a:xfrm>
          <a:off x="2019300" y="136569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19686</xdr:rowOff>
    </xdr:from>
    <xdr:to>
      <xdr:col>6</xdr:col>
      <xdr:colOff>38100</xdr:colOff>
      <xdr:row>79</xdr:row>
      <xdr:rowOff>121286</xdr:rowOff>
    </xdr:to>
    <xdr:sp macro="" textlink="">
      <xdr:nvSpPr>
        <xdr:cNvPr id="307" name="楕円 306"/>
        <xdr:cNvSpPr/>
      </xdr:nvSpPr>
      <xdr:spPr>
        <a:xfrm>
          <a:off x="1079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70486</xdr:rowOff>
    </xdr:from>
    <xdr:to>
      <xdr:col>10</xdr:col>
      <xdr:colOff>114300</xdr:colOff>
      <xdr:row>79</xdr:row>
      <xdr:rowOff>112395</xdr:rowOff>
    </xdr:to>
    <xdr:cxnSp macro="">
      <xdr:nvCxnSpPr>
        <xdr:cNvPr id="308" name="直線コネクタ 307"/>
        <xdr:cNvCxnSpPr/>
      </xdr:nvCxnSpPr>
      <xdr:spPr>
        <a:xfrm>
          <a:off x="1130300" y="136150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309" name="n_1ave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0"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12" name="n_4aveValue【公営住宅】&#10;有形固定資産減価償却率"/>
        <xdr:cNvSpPr txBox="1"/>
      </xdr:nvSpPr>
      <xdr:spPr>
        <a:xfrm>
          <a:off x="927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92091</xdr:rowOff>
    </xdr:from>
    <xdr:ext cx="405111" cy="259045"/>
    <xdr:sp macro="" textlink="">
      <xdr:nvSpPr>
        <xdr:cNvPr id="313" name="n_1mainValue【公営住宅】&#10;有形固定資産減価償却率"/>
        <xdr:cNvSpPr txBox="1"/>
      </xdr:nvSpPr>
      <xdr:spPr>
        <a:xfrm>
          <a:off x="35820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50182</xdr:rowOff>
    </xdr:from>
    <xdr:ext cx="405111" cy="259045"/>
    <xdr:sp macro="" textlink="">
      <xdr:nvSpPr>
        <xdr:cNvPr id="314" name="n_2mainValue【公営住宅】&#10;有形固定資産減価償却率"/>
        <xdr:cNvSpPr txBox="1"/>
      </xdr:nvSpPr>
      <xdr:spPr>
        <a:xfrm>
          <a:off x="2705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8272</xdr:rowOff>
    </xdr:from>
    <xdr:ext cx="405111" cy="259045"/>
    <xdr:sp macro="" textlink="">
      <xdr:nvSpPr>
        <xdr:cNvPr id="315" name="n_3mainValue【公営住宅】&#10;有形固定資産減価償却率"/>
        <xdr:cNvSpPr txBox="1"/>
      </xdr:nvSpPr>
      <xdr:spPr>
        <a:xfrm>
          <a:off x="1816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137813</xdr:rowOff>
    </xdr:from>
    <xdr:ext cx="405111" cy="259045"/>
    <xdr:sp macro="" textlink="">
      <xdr:nvSpPr>
        <xdr:cNvPr id="316" name="n_4mainValue【公営住宅】&#10;有形固定資産減価償却率"/>
        <xdr:cNvSpPr txBox="1"/>
      </xdr:nvSpPr>
      <xdr:spPr>
        <a:xfrm>
          <a:off x="9277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41"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46" name="フローチャート: 判断 345"/>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130747</xdr:rowOff>
    </xdr:from>
    <xdr:to>
      <xdr:col>55</xdr:col>
      <xdr:colOff>50800</xdr:colOff>
      <xdr:row>85</xdr:row>
      <xdr:rowOff>60897</xdr:rowOff>
    </xdr:to>
    <xdr:sp macro="" textlink="">
      <xdr:nvSpPr>
        <xdr:cNvPr id="352" name="楕円 351"/>
        <xdr:cNvSpPr/>
      </xdr:nvSpPr>
      <xdr:spPr>
        <a:xfrm>
          <a:off x="10426700" y="145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45674</xdr:rowOff>
    </xdr:from>
    <xdr:ext cx="469744" cy="259045"/>
    <xdr:sp macro="" textlink="">
      <xdr:nvSpPr>
        <xdr:cNvPr id="353" name="【公営住宅】&#10;一人当たり面積該当値テキスト"/>
        <xdr:cNvSpPr txBox="1"/>
      </xdr:nvSpPr>
      <xdr:spPr>
        <a:xfrm>
          <a:off x="10515600" y="1444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131318</xdr:rowOff>
    </xdr:from>
    <xdr:to>
      <xdr:col>50</xdr:col>
      <xdr:colOff>165100</xdr:colOff>
      <xdr:row>85</xdr:row>
      <xdr:rowOff>61468</xdr:rowOff>
    </xdr:to>
    <xdr:sp macro="" textlink="">
      <xdr:nvSpPr>
        <xdr:cNvPr id="354" name="楕円 353"/>
        <xdr:cNvSpPr/>
      </xdr:nvSpPr>
      <xdr:spPr>
        <a:xfrm>
          <a:off x="9588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10097</xdr:rowOff>
    </xdr:from>
    <xdr:to>
      <xdr:col>55</xdr:col>
      <xdr:colOff>0</xdr:colOff>
      <xdr:row>85</xdr:row>
      <xdr:rowOff>10668</xdr:rowOff>
    </xdr:to>
    <xdr:cxnSp macro="">
      <xdr:nvCxnSpPr>
        <xdr:cNvPr id="355" name="直線コネクタ 354"/>
        <xdr:cNvCxnSpPr/>
      </xdr:nvCxnSpPr>
      <xdr:spPr>
        <a:xfrm flipV="1">
          <a:off x="9639300" y="1458334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132462</xdr:rowOff>
    </xdr:from>
    <xdr:to>
      <xdr:col>46</xdr:col>
      <xdr:colOff>38100</xdr:colOff>
      <xdr:row>85</xdr:row>
      <xdr:rowOff>62612</xdr:rowOff>
    </xdr:to>
    <xdr:sp macro="" textlink="">
      <xdr:nvSpPr>
        <xdr:cNvPr id="356" name="楕円 355"/>
        <xdr:cNvSpPr/>
      </xdr:nvSpPr>
      <xdr:spPr>
        <a:xfrm>
          <a:off x="86995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10668</xdr:rowOff>
    </xdr:from>
    <xdr:to>
      <xdr:col>50</xdr:col>
      <xdr:colOff>114300</xdr:colOff>
      <xdr:row>85</xdr:row>
      <xdr:rowOff>11812</xdr:rowOff>
    </xdr:to>
    <xdr:cxnSp macro="">
      <xdr:nvCxnSpPr>
        <xdr:cNvPr id="357" name="直線コネクタ 356"/>
        <xdr:cNvCxnSpPr/>
      </xdr:nvCxnSpPr>
      <xdr:spPr>
        <a:xfrm flipV="1">
          <a:off x="8750300" y="1458391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133604</xdr:rowOff>
    </xdr:from>
    <xdr:to>
      <xdr:col>41</xdr:col>
      <xdr:colOff>101600</xdr:colOff>
      <xdr:row>85</xdr:row>
      <xdr:rowOff>63754</xdr:rowOff>
    </xdr:to>
    <xdr:sp macro="" textlink="">
      <xdr:nvSpPr>
        <xdr:cNvPr id="358" name="楕円 357"/>
        <xdr:cNvSpPr/>
      </xdr:nvSpPr>
      <xdr:spPr>
        <a:xfrm>
          <a:off x="7810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11812</xdr:rowOff>
    </xdr:from>
    <xdr:to>
      <xdr:col>45</xdr:col>
      <xdr:colOff>177800</xdr:colOff>
      <xdr:row>85</xdr:row>
      <xdr:rowOff>12954</xdr:rowOff>
    </xdr:to>
    <xdr:cxnSp macro="">
      <xdr:nvCxnSpPr>
        <xdr:cNvPr id="359" name="直線コネクタ 358"/>
        <xdr:cNvCxnSpPr/>
      </xdr:nvCxnSpPr>
      <xdr:spPr>
        <a:xfrm flipV="1">
          <a:off x="7861300" y="1458506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134175</xdr:rowOff>
    </xdr:from>
    <xdr:to>
      <xdr:col>36</xdr:col>
      <xdr:colOff>165100</xdr:colOff>
      <xdr:row>85</xdr:row>
      <xdr:rowOff>64325</xdr:rowOff>
    </xdr:to>
    <xdr:sp macro="" textlink="">
      <xdr:nvSpPr>
        <xdr:cNvPr id="360" name="楕円 359"/>
        <xdr:cNvSpPr/>
      </xdr:nvSpPr>
      <xdr:spPr>
        <a:xfrm>
          <a:off x="6921500" y="145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12954</xdr:rowOff>
    </xdr:from>
    <xdr:to>
      <xdr:col>41</xdr:col>
      <xdr:colOff>50800</xdr:colOff>
      <xdr:row>85</xdr:row>
      <xdr:rowOff>13525</xdr:rowOff>
    </xdr:to>
    <xdr:cxnSp macro="">
      <xdr:nvCxnSpPr>
        <xdr:cNvPr id="361" name="直線コネクタ 360"/>
        <xdr:cNvCxnSpPr/>
      </xdr:nvCxnSpPr>
      <xdr:spPr>
        <a:xfrm flipV="1">
          <a:off x="6972300" y="1458620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62"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63"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64"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65"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52595</xdr:rowOff>
    </xdr:from>
    <xdr:ext cx="469744" cy="259045"/>
    <xdr:sp macro="" textlink="">
      <xdr:nvSpPr>
        <xdr:cNvPr id="366" name="n_1mainValue【公営住宅】&#10;一人当たり面積"/>
        <xdr:cNvSpPr txBox="1"/>
      </xdr:nvSpPr>
      <xdr:spPr>
        <a:xfrm>
          <a:off x="9391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53739</xdr:rowOff>
    </xdr:from>
    <xdr:ext cx="469744" cy="259045"/>
    <xdr:sp macro="" textlink="">
      <xdr:nvSpPr>
        <xdr:cNvPr id="367" name="n_2mainValue【公営住宅】&#10;一人当たり面積"/>
        <xdr:cNvSpPr txBox="1"/>
      </xdr:nvSpPr>
      <xdr:spPr>
        <a:xfrm>
          <a:off x="85154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54881</xdr:rowOff>
    </xdr:from>
    <xdr:ext cx="469744" cy="259045"/>
    <xdr:sp macro="" textlink="">
      <xdr:nvSpPr>
        <xdr:cNvPr id="368" name="n_3mainValue【公営住宅】&#10;一人当たり面積"/>
        <xdr:cNvSpPr txBox="1"/>
      </xdr:nvSpPr>
      <xdr:spPr>
        <a:xfrm>
          <a:off x="7626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55452</xdr:rowOff>
    </xdr:from>
    <xdr:ext cx="469744" cy="259045"/>
    <xdr:sp macro="" textlink="">
      <xdr:nvSpPr>
        <xdr:cNvPr id="369" name="n_4mainValue【公営住宅】&#10;一人当たり面積"/>
        <xdr:cNvSpPr txBox="1"/>
      </xdr:nvSpPr>
      <xdr:spPr>
        <a:xfrm>
          <a:off x="6737427" y="1462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15"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426" name="楕円 425"/>
        <xdr:cNvSpPr/>
      </xdr:nvSpPr>
      <xdr:spPr>
        <a:xfrm>
          <a:off x="16268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17162</xdr:rowOff>
    </xdr:from>
    <xdr:ext cx="405111" cy="259045"/>
    <xdr:sp macro="" textlink="">
      <xdr:nvSpPr>
        <xdr:cNvPr id="427" name="【認定こども園・幼稚園・保育所】&#10;有形固定資産減価償却率該当値テキスト"/>
        <xdr:cNvSpPr txBox="1"/>
      </xdr:nvSpPr>
      <xdr:spPr>
        <a:xfrm>
          <a:off x="16357600"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428" name="楕円 427"/>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47625</xdr:rowOff>
    </xdr:from>
    <xdr:to>
      <xdr:col>85</xdr:col>
      <xdr:colOff>127000</xdr:colOff>
      <xdr:row>37</xdr:row>
      <xdr:rowOff>89535</xdr:rowOff>
    </xdr:to>
    <xdr:cxnSp macro="">
      <xdr:nvCxnSpPr>
        <xdr:cNvPr id="429" name="直線コネクタ 428"/>
        <xdr:cNvCxnSpPr/>
      </xdr:nvCxnSpPr>
      <xdr:spPr>
        <a:xfrm>
          <a:off x="15481300" y="63912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126365</xdr:rowOff>
    </xdr:from>
    <xdr:to>
      <xdr:col>76</xdr:col>
      <xdr:colOff>165100</xdr:colOff>
      <xdr:row>37</xdr:row>
      <xdr:rowOff>56515</xdr:rowOff>
    </xdr:to>
    <xdr:sp macro="" textlink="">
      <xdr:nvSpPr>
        <xdr:cNvPr id="430" name="楕円 429"/>
        <xdr:cNvSpPr/>
      </xdr:nvSpPr>
      <xdr:spPr>
        <a:xfrm>
          <a:off x="14541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xdr:rowOff>
    </xdr:from>
    <xdr:to>
      <xdr:col>81</xdr:col>
      <xdr:colOff>50800</xdr:colOff>
      <xdr:row>37</xdr:row>
      <xdr:rowOff>47625</xdr:rowOff>
    </xdr:to>
    <xdr:cxnSp macro="">
      <xdr:nvCxnSpPr>
        <xdr:cNvPr id="431" name="直線コネクタ 430"/>
        <xdr:cNvCxnSpPr/>
      </xdr:nvCxnSpPr>
      <xdr:spPr>
        <a:xfrm>
          <a:off x="14592300" y="634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2" name="楕円 431"/>
        <xdr:cNvSpPr/>
      </xdr:nvSpPr>
      <xdr:spPr>
        <a:xfrm>
          <a:off x="13652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137160</xdr:rowOff>
    </xdr:from>
    <xdr:to>
      <xdr:col>76</xdr:col>
      <xdr:colOff>114300</xdr:colOff>
      <xdr:row>37</xdr:row>
      <xdr:rowOff>5715</xdr:rowOff>
    </xdr:to>
    <xdr:cxnSp macro="">
      <xdr:nvCxnSpPr>
        <xdr:cNvPr id="433" name="直線コネクタ 432"/>
        <xdr:cNvCxnSpPr/>
      </xdr:nvCxnSpPr>
      <xdr:spPr>
        <a:xfrm>
          <a:off x="13703300" y="63093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44450</xdr:rowOff>
    </xdr:from>
    <xdr:to>
      <xdr:col>67</xdr:col>
      <xdr:colOff>101600</xdr:colOff>
      <xdr:row>36</xdr:row>
      <xdr:rowOff>146050</xdr:rowOff>
    </xdr:to>
    <xdr:sp macro="" textlink="">
      <xdr:nvSpPr>
        <xdr:cNvPr id="434" name="楕円 433"/>
        <xdr:cNvSpPr/>
      </xdr:nvSpPr>
      <xdr:spPr>
        <a:xfrm>
          <a:off x="12763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95250</xdr:rowOff>
    </xdr:from>
    <xdr:to>
      <xdr:col>71</xdr:col>
      <xdr:colOff>177800</xdr:colOff>
      <xdr:row>36</xdr:row>
      <xdr:rowOff>137160</xdr:rowOff>
    </xdr:to>
    <xdr:cxnSp macro="">
      <xdr:nvCxnSpPr>
        <xdr:cNvPr id="435" name="直線コネクタ 434"/>
        <xdr:cNvCxnSpPr/>
      </xdr:nvCxnSpPr>
      <xdr:spPr>
        <a:xfrm>
          <a:off x="12814300" y="6267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97172</xdr:rowOff>
    </xdr:from>
    <xdr:ext cx="405111" cy="259045"/>
    <xdr:sp macro="" textlink="">
      <xdr:nvSpPr>
        <xdr:cNvPr id="436" name="n_1aveValue【認定こども園・幼稚園・保育所】&#10;有形固定資産減価償却率"/>
        <xdr:cNvSpPr txBox="1"/>
      </xdr:nvSpPr>
      <xdr:spPr>
        <a:xfrm>
          <a:off x="15266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37" name="n_2aveValue【認定こども園・幼稚園・保育所】&#10;有形固定資産減価償却率"/>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438" name="n_3aveValue【認定こども園・幼稚園・保育所】&#10;有形固定資産減価償却率"/>
        <xdr:cNvSpPr txBox="1"/>
      </xdr:nvSpPr>
      <xdr:spPr>
        <a:xfrm>
          <a:off x="13500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32402</xdr:rowOff>
    </xdr:from>
    <xdr:ext cx="405111" cy="259045"/>
    <xdr:sp macro="" textlink="">
      <xdr:nvSpPr>
        <xdr:cNvPr id="439" name="n_4aveValue【認定こども園・幼稚園・保育所】&#10;有形固定資産減価償却率"/>
        <xdr:cNvSpPr txBox="1"/>
      </xdr:nvSpPr>
      <xdr:spPr>
        <a:xfrm>
          <a:off x="1261174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114952</xdr:rowOff>
    </xdr:from>
    <xdr:ext cx="405111" cy="259045"/>
    <xdr:sp macro="" textlink="">
      <xdr:nvSpPr>
        <xdr:cNvPr id="440" name="n_1mainValue【認定こども園・幼稚園・保育所】&#10;有形固定資産減価償却率"/>
        <xdr:cNvSpPr txBox="1"/>
      </xdr:nvSpPr>
      <xdr:spPr>
        <a:xfrm>
          <a:off x="15266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73042</xdr:rowOff>
    </xdr:from>
    <xdr:ext cx="405111" cy="259045"/>
    <xdr:sp macro="" textlink="">
      <xdr:nvSpPr>
        <xdr:cNvPr id="441" name="n_2mainValue【認定こども園・幼稚園・保育所】&#10;有形固定資産減価償却率"/>
        <xdr:cNvSpPr txBox="1"/>
      </xdr:nvSpPr>
      <xdr:spPr>
        <a:xfrm>
          <a:off x="14389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2" name="n_3mainValue【認定こども園・幼稚園・保育所】&#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443" name="n_4mainValue【認定こども園・幼稚園・保育所】&#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67" name="直線コネクタ 466"/>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68"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72"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77" name="フローチャート: 判断 476"/>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483" name="楕円 482"/>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125747</xdr:rowOff>
    </xdr:from>
    <xdr:ext cx="469744" cy="259045"/>
    <xdr:sp macro="" textlink="">
      <xdr:nvSpPr>
        <xdr:cNvPr id="484" name="【認定こども園・幼稚園・保育所】&#10;一人当たり面積該当値テキスト"/>
        <xdr:cNvSpPr txBox="1"/>
      </xdr:nvSpPr>
      <xdr:spPr>
        <a:xfrm>
          <a:off x="221996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485" name="楕円 484"/>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26670</xdr:rowOff>
    </xdr:from>
    <xdr:to>
      <xdr:col>116</xdr:col>
      <xdr:colOff>63500</xdr:colOff>
      <xdr:row>41</xdr:row>
      <xdr:rowOff>26670</xdr:rowOff>
    </xdr:to>
    <xdr:cxnSp macro="">
      <xdr:nvCxnSpPr>
        <xdr:cNvPr id="486" name="直線コネクタ 485"/>
        <xdr:cNvCxnSpPr/>
      </xdr:nvCxnSpPr>
      <xdr:spPr>
        <a:xfrm>
          <a:off x="21323300" y="705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154940</xdr:rowOff>
    </xdr:from>
    <xdr:to>
      <xdr:col>107</xdr:col>
      <xdr:colOff>101600</xdr:colOff>
      <xdr:row>41</xdr:row>
      <xdr:rowOff>85090</xdr:rowOff>
    </xdr:to>
    <xdr:sp macro="" textlink="">
      <xdr:nvSpPr>
        <xdr:cNvPr id="487" name="楕円 486"/>
        <xdr:cNvSpPr/>
      </xdr:nvSpPr>
      <xdr:spPr>
        <a:xfrm>
          <a:off x="20383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26670</xdr:rowOff>
    </xdr:from>
    <xdr:to>
      <xdr:col>111</xdr:col>
      <xdr:colOff>177800</xdr:colOff>
      <xdr:row>41</xdr:row>
      <xdr:rowOff>34290</xdr:rowOff>
    </xdr:to>
    <xdr:cxnSp macro="">
      <xdr:nvCxnSpPr>
        <xdr:cNvPr id="488" name="直線コネクタ 487"/>
        <xdr:cNvCxnSpPr/>
      </xdr:nvCxnSpPr>
      <xdr:spPr>
        <a:xfrm flipV="1">
          <a:off x="20434300" y="7056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489" name="楕円 488"/>
        <xdr:cNvSpPr/>
      </xdr:nvSpPr>
      <xdr:spPr>
        <a:xfrm>
          <a:off x="19494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34290</xdr:rowOff>
    </xdr:from>
    <xdr:to>
      <xdr:col>107</xdr:col>
      <xdr:colOff>50800</xdr:colOff>
      <xdr:row>41</xdr:row>
      <xdr:rowOff>34290</xdr:rowOff>
    </xdr:to>
    <xdr:cxnSp macro="">
      <xdr:nvCxnSpPr>
        <xdr:cNvPr id="490" name="直線コネクタ 489"/>
        <xdr:cNvCxnSpPr/>
      </xdr:nvCxnSpPr>
      <xdr:spPr>
        <a:xfrm>
          <a:off x="19545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154940</xdr:rowOff>
    </xdr:from>
    <xdr:to>
      <xdr:col>98</xdr:col>
      <xdr:colOff>38100</xdr:colOff>
      <xdr:row>41</xdr:row>
      <xdr:rowOff>85090</xdr:rowOff>
    </xdr:to>
    <xdr:sp macro="" textlink="">
      <xdr:nvSpPr>
        <xdr:cNvPr id="491" name="楕円 490"/>
        <xdr:cNvSpPr/>
      </xdr:nvSpPr>
      <xdr:spPr>
        <a:xfrm>
          <a:off x="18605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34290</xdr:rowOff>
    </xdr:from>
    <xdr:to>
      <xdr:col>102</xdr:col>
      <xdr:colOff>114300</xdr:colOff>
      <xdr:row>41</xdr:row>
      <xdr:rowOff>34290</xdr:rowOff>
    </xdr:to>
    <xdr:cxnSp macro="">
      <xdr:nvCxnSpPr>
        <xdr:cNvPr id="492" name="直線コネクタ 491"/>
        <xdr:cNvCxnSpPr/>
      </xdr:nvCxnSpPr>
      <xdr:spPr>
        <a:xfrm>
          <a:off x="18656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94"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95"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96"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497" name="n_1mainValue【認定こども園・幼稚園・保育所】&#10;一人当たり面積"/>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76217</xdr:rowOff>
    </xdr:from>
    <xdr:ext cx="469744" cy="259045"/>
    <xdr:sp macro="" textlink="">
      <xdr:nvSpPr>
        <xdr:cNvPr id="498" name="n_2mainValue【認定こども園・幼稚園・保育所】&#10;一人当たり面積"/>
        <xdr:cNvSpPr txBox="1"/>
      </xdr:nvSpPr>
      <xdr:spPr>
        <a:xfrm>
          <a:off x="20199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499" name="n_3mainValue【認定こども園・幼稚園・保育所】&#10;一人当たり面積"/>
        <xdr:cNvSpPr txBox="1"/>
      </xdr:nvSpPr>
      <xdr:spPr>
        <a:xfrm>
          <a:off x="19310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76217</xdr:rowOff>
    </xdr:from>
    <xdr:ext cx="469744" cy="259045"/>
    <xdr:sp macro="" textlink="">
      <xdr:nvSpPr>
        <xdr:cNvPr id="500" name="n_4mainValue【認定こども園・幼稚園・保育所】&#10;一人当たり面積"/>
        <xdr:cNvSpPr txBox="1"/>
      </xdr:nvSpPr>
      <xdr:spPr>
        <a:xfrm>
          <a:off x="18421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25" name="直線コネクタ 524"/>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26"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28"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530"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35" name="フローチャート: 判断 534"/>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44450</xdr:rowOff>
    </xdr:from>
    <xdr:to>
      <xdr:col>85</xdr:col>
      <xdr:colOff>177800</xdr:colOff>
      <xdr:row>62</xdr:row>
      <xdr:rowOff>146050</xdr:rowOff>
    </xdr:to>
    <xdr:sp macro="" textlink="">
      <xdr:nvSpPr>
        <xdr:cNvPr id="541" name="楕円 540"/>
        <xdr:cNvSpPr/>
      </xdr:nvSpPr>
      <xdr:spPr>
        <a:xfrm>
          <a:off x="16268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22877</xdr:rowOff>
    </xdr:from>
    <xdr:ext cx="405111" cy="259045"/>
    <xdr:sp macro="" textlink="">
      <xdr:nvSpPr>
        <xdr:cNvPr id="542" name="【学校施設】&#10;有形固定資産減価償却率該当値テキスト"/>
        <xdr:cNvSpPr txBox="1"/>
      </xdr:nvSpPr>
      <xdr:spPr>
        <a:xfrm>
          <a:off x="16357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33020</xdr:rowOff>
    </xdr:from>
    <xdr:to>
      <xdr:col>81</xdr:col>
      <xdr:colOff>101600</xdr:colOff>
      <xdr:row>62</xdr:row>
      <xdr:rowOff>134620</xdr:rowOff>
    </xdr:to>
    <xdr:sp macro="" textlink="">
      <xdr:nvSpPr>
        <xdr:cNvPr id="543" name="楕円 542"/>
        <xdr:cNvSpPr/>
      </xdr:nvSpPr>
      <xdr:spPr>
        <a:xfrm>
          <a:off x="15430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83820</xdr:rowOff>
    </xdr:from>
    <xdr:to>
      <xdr:col>85</xdr:col>
      <xdr:colOff>127000</xdr:colOff>
      <xdr:row>62</xdr:row>
      <xdr:rowOff>95250</xdr:rowOff>
    </xdr:to>
    <xdr:cxnSp macro="">
      <xdr:nvCxnSpPr>
        <xdr:cNvPr id="544" name="直線コネクタ 543"/>
        <xdr:cNvCxnSpPr/>
      </xdr:nvCxnSpPr>
      <xdr:spPr>
        <a:xfrm>
          <a:off x="15481300" y="10713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29210</xdr:rowOff>
    </xdr:from>
    <xdr:to>
      <xdr:col>76</xdr:col>
      <xdr:colOff>165100</xdr:colOff>
      <xdr:row>62</xdr:row>
      <xdr:rowOff>130810</xdr:rowOff>
    </xdr:to>
    <xdr:sp macro="" textlink="">
      <xdr:nvSpPr>
        <xdr:cNvPr id="545" name="楕円 544"/>
        <xdr:cNvSpPr/>
      </xdr:nvSpPr>
      <xdr:spPr>
        <a:xfrm>
          <a:off x="1454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80010</xdr:rowOff>
    </xdr:from>
    <xdr:to>
      <xdr:col>81</xdr:col>
      <xdr:colOff>50800</xdr:colOff>
      <xdr:row>62</xdr:row>
      <xdr:rowOff>83820</xdr:rowOff>
    </xdr:to>
    <xdr:cxnSp macro="">
      <xdr:nvCxnSpPr>
        <xdr:cNvPr id="546" name="直線コネクタ 545"/>
        <xdr:cNvCxnSpPr/>
      </xdr:nvCxnSpPr>
      <xdr:spPr>
        <a:xfrm>
          <a:off x="14592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162560</xdr:rowOff>
    </xdr:from>
    <xdr:to>
      <xdr:col>72</xdr:col>
      <xdr:colOff>38100</xdr:colOff>
      <xdr:row>62</xdr:row>
      <xdr:rowOff>92710</xdr:rowOff>
    </xdr:to>
    <xdr:sp macro="" textlink="">
      <xdr:nvSpPr>
        <xdr:cNvPr id="547" name="楕円 546"/>
        <xdr:cNvSpPr/>
      </xdr:nvSpPr>
      <xdr:spPr>
        <a:xfrm>
          <a:off x="1365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41910</xdr:rowOff>
    </xdr:from>
    <xdr:to>
      <xdr:col>76</xdr:col>
      <xdr:colOff>114300</xdr:colOff>
      <xdr:row>62</xdr:row>
      <xdr:rowOff>80010</xdr:rowOff>
    </xdr:to>
    <xdr:cxnSp macro="">
      <xdr:nvCxnSpPr>
        <xdr:cNvPr id="548" name="直線コネクタ 547"/>
        <xdr:cNvCxnSpPr/>
      </xdr:nvCxnSpPr>
      <xdr:spPr>
        <a:xfrm>
          <a:off x="13703300" y="10671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48260</xdr:rowOff>
    </xdr:from>
    <xdr:to>
      <xdr:col>67</xdr:col>
      <xdr:colOff>101600</xdr:colOff>
      <xdr:row>61</xdr:row>
      <xdr:rowOff>149860</xdr:rowOff>
    </xdr:to>
    <xdr:sp macro="" textlink="">
      <xdr:nvSpPr>
        <xdr:cNvPr id="549" name="楕円 548"/>
        <xdr:cNvSpPr/>
      </xdr:nvSpPr>
      <xdr:spPr>
        <a:xfrm>
          <a:off x="1276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99060</xdr:rowOff>
    </xdr:from>
    <xdr:to>
      <xdr:col>71</xdr:col>
      <xdr:colOff>177800</xdr:colOff>
      <xdr:row>62</xdr:row>
      <xdr:rowOff>41910</xdr:rowOff>
    </xdr:to>
    <xdr:cxnSp macro="">
      <xdr:nvCxnSpPr>
        <xdr:cNvPr id="550" name="直線コネクタ 549"/>
        <xdr:cNvCxnSpPr/>
      </xdr:nvCxnSpPr>
      <xdr:spPr>
        <a:xfrm>
          <a:off x="12814300" y="105575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51"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52"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53" name="n_3ave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54"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125747</xdr:rowOff>
    </xdr:from>
    <xdr:ext cx="405111" cy="259045"/>
    <xdr:sp macro="" textlink="">
      <xdr:nvSpPr>
        <xdr:cNvPr id="555" name="n_1mainValue【学校施設】&#10;有形固定資産減価償却率"/>
        <xdr:cNvSpPr txBox="1"/>
      </xdr:nvSpPr>
      <xdr:spPr>
        <a:xfrm>
          <a:off x="152660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121937</xdr:rowOff>
    </xdr:from>
    <xdr:ext cx="405111" cy="259045"/>
    <xdr:sp macro="" textlink="">
      <xdr:nvSpPr>
        <xdr:cNvPr id="556" name="n_2mainValue【学校施設】&#10;有形固定資産減価償却率"/>
        <xdr:cNvSpPr txBox="1"/>
      </xdr:nvSpPr>
      <xdr:spPr>
        <a:xfrm>
          <a:off x="14389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83837</xdr:rowOff>
    </xdr:from>
    <xdr:ext cx="405111" cy="259045"/>
    <xdr:sp macro="" textlink="">
      <xdr:nvSpPr>
        <xdr:cNvPr id="557" name="n_3mainValue【学校施設】&#10;有形固定資産減価償却率"/>
        <xdr:cNvSpPr txBox="1"/>
      </xdr:nvSpPr>
      <xdr:spPr>
        <a:xfrm>
          <a:off x="13500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140987</xdr:rowOff>
    </xdr:from>
    <xdr:ext cx="405111" cy="259045"/>
    <xdr:sp macro="" textlink="">
      <xdr:nvSpPr>
        <xdr:cNvPr id="558" name="n_4mainValue【学校施設】&#10;有形固定資産減価償却率"/>
        <xdr:cNvSpPr txBox="1"/>
      </xdr:nvSpPr>
      <xdr:spPr>
        <a:xfrm>
          <a:off x="12611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3" name="直線コネクタ 582"/>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4"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6"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588" name="【学校施設】&#10;一人当たり面積平均値テキスト"/>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3" name="フローチャート: 判断 592"/>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165100</xdr:rowOff>
    </xdr:from>
    <xdr:to>
      <xdr:col>116</xdr:col>
      <xdr:colOff>114300</xdr:colOff>
      <xdr:row>60</xdr:row>
      <xdr:rowOff>95250</xdr:rowOff>
    </xdr:to>
    <xdr:sp macro="" textlink="">
      <xdr:nvSpPr>
        <xdr:cNvPr id="599" name="楕円 598"/>
        <xdr:cNvSpPr/>
      </xdr:nvSpPr>
      <xdr:spPr>
        <a:xfrm>
          <a:off x="221107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16527</xdr:rowOff>
    </xdr:from>
    <xdr:ext cx="469744" cy="259045"/>
    <xdr:sp macro="" textlink="">
      <xdr:nvSpPr>
        <xdr:cNvPr id="600" name="【学校施設】&#10;一人当たり面積該当値テキスト"/>
        <xdr:cNvSpPr txBox="1"/>
      </xdr:nvSpPr>
      <xdr:spPr>
        <a:xfrm>
          <a:off x="22199600"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17780</xdr:rowOff>
    </xdr:from>
    <xdr:to>
      <xdr:col>112</xdr:col>
      <xdr:colOff>38100</xdr:colOff>
      <xdr:row>60</xdr:row>
      <xdr:rowOff>119380</xdr:rowOff>
    </xdr:to>
    <xdr:sp macro="" textlink="">
      <xdr:nvSpPr>
        <xdr:cNvPr id="601" name="楕円 600"/>
        <xdr:cNvSpPr/>
      </xdr:nvSpPr>
      <xdr:spPr>
        <a:xfrm>
          <a:off x="2127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44450</xdr:rowOff>
    </xdr:from>
    <xdr:to>
      <xdr:col>116</xdr:col>
      <xdr:colOff>63500</xdr:colOff>
      <xdr:row>60</xdr:row>
      <xdr:rowOff>68580</xdr:rowOff>
    </xdr:to>
    <xdr:cxnSp macro="">
      <xdr:nvCxnSpPr>
        <xdr:cNvPr id="602" name="直線コネクタ 601"/>
        <xdr:cNvCxnSpPr/>
      </xdr:nvCxnSpPr>
      <xdr:spPr>
        <a:xfrm flipV="1">
          <a:off x="21323300" y="103314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68580</xdr:rowOff>
    </xdr:from>
    <xdr:to>
      <xdr:col>107</xdr:col>
      <xdr:colOff>101600</xdr:colOff>
      <xdr:row>60</xdr:row>
      <xdr:rowOff>170180</xdr:rowOff>
    </xdr:to>
    <xdr:sp macro="" textlink="">
      <xdr:nvSpPr>
        <xdr:cNvPr id="603" name="楕円 602"/>
        <xdr:cNvSpPr/>
      </xdr:nvSpPr>
      <xdr:spPr>
        <a:xfrm>
          <a:off x="203835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68580</xdr:rowOff>
    </xdr:from>
    <xdr:to>
      <xdr:col>111</xdr:col>
      <xdr:colOff>177800</xdr:colOff>
      <xdr:row>60</xdr:row>
      <xdr:rowOff>119380</xdr:rowOff>
    </xdr:to>
    <xdr:cxnSp macro="">
      <xdr:nvCxnSpPr>
        <xdr:cNvPr id="604" name="直線コネクタ 603"/>
        <xdr:cNvCxnSpPr/>
      </xdr:nvCxnSpPr>
      <xdr:spPr>
        <a:xfrm flipV="1">
          <a:off x="20434300" y="1035558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5" name="楕円 604"/>
        <xdr:cNvSpPr/>
      </xdr:nvSpPr>
      <xdr:spPr>
        <a:xfrm>
          <a:off x="19494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119380</xdr:rowOff>
    </xdr:from>
    <xdr:to>
      <xdr:col>107</xdr:col>
      <xdr:colOff>50800</xdr:colOff>
      <xdr:row>61</xdr:row>
      <xdr:rowOff>38100</xdr:rowOff>
    </xdr:to>
    <xdr:cxnSp macro="">
      <xdr:nvCxnSpPr>
        <xdr:cNvPr id="606" name="直線コネクタ 605"/>
        <xdr:cNvCxnSpPr/>
      </xdr:nvCxnSpPr>
      <xdr:spPr>
        <a:xfrm flipV="1">
          <a:off x="19545300" y="10406380"/>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105410</xdr:rowOff>
    </xdr:from>
    <xdr:to>
      <xdr:col>98</xdr:col>
      <xdr:colOff>38100</xdr:colOff>
      <xdr:row>61</xdr:row>
      <xdr:rowOff>35560</xdr:rowOff>
    </xdr:to>
    <xdr:sp macro="" textlink="">
      <xdr:nvSpPr>
        <xdr:cNvPr id="607" name="楕円 606"/>
        <xdr:cNvSpPr/>
      </xdr:nvSpPr>
      <xdr:spPr>
        <a:xfrm>
          <a:off x="18605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156210</xdr:rowOff>
    </xdr:from>
    <xdr:to>
      <xdr:col>102</xdr:col>
      <xdr:colOff>114300</xdr:colOff>
      <xdr:row>61</xdr:row>
      <xdr:rowOff>38100</xdr:rowOff>
    </xdr:to>
    <xdr:cxnSp macro="">
      <xdr:nvCxnSpPr>
        <xdr:cNvPr id="608" name="直線コネクタ 607"/>
        <xdr:cNvCxnSpPr/>
      </xdr:nvCxnSpPr>
      <xdr:spPr>
        <a:xfrm>
          <a:off x="18656300" y="104432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609" name="n_1ave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610" name="n_2aveValue【学校施設】&#10;一人当たり面積"/>
        <xdr:cNvSpPr txBox="1"/>
      </xdr:nvSpPr>
      <xdr:spPr>
        <a:xfrm>
          <a:off x="20199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11" name="n_3aveValue【学校施設】&#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142257</xdr:rowOff>
    </xdr:from>
    <xdr:ext cx="469744" cy="259045"/>
    <xdr:sp macro="" textlink="">
      <xdr:nvSpPr>
        <xdr:cNvPr id="612" name="n_4aveValue【学校施設】&#10;一人当たり面積"/>
        <xdr:cNvSpPr txBox="1"/>
      </xdr:nvSpPr>
      <xdr:spPr>
        <a:xfrm>
          <a:off x="18421427"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135907</xdr:rowOff>
    </xdr:from>
    <xdr:ext cx="469744" cy="259045"/>
    <xdr:sp macro="" textlink="">
      <xdr:nvSpPr>
        <xdr:cNvPr id="613" name="n_1main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15257</xdr:rowOff>
    </xdr:from>
    <xdr:ext cx="469744" cy="259045"/>
    <xdr:sp macro="" textlink="">
      <xdr:nvSpPr>
        <xdr:cNvPr id="614" name="n_2mainValue【学校施設】&#10;一人当たり面積"/>
        <xdr:cNvSpPr txBox="1"/>
      </xdr:nvSpPr>
      <xdr:spPr>
        <a:xfrm>
          <a:off x="20199427" y="1013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15" name="n_3mainValue【学校施設】&#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52087</xdr:rowOff>
    </xdr:from>
    <xdr:ext cx="469744" cy="259045"/>
    <xdr:sp macro="" textlink="">
      <xdr:nvSpPr>
        <xdr:cNvPr id="616" name="n_4mainValue【学校施設】&#10;一人当たり面積"/>
        <xdr:cNvSpPr txBox="1"/>
      </xdr:nvSpPr>
      <xdr:spPr>
        <a:xfrm>
          <a:off x="1842142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658" name="直線コネクタ 657"/>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659"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660" name="直線コネクタ 659"/>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661"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662" name="直線コネクタ 661"/>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63" name="【公民館】&#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64" name="フローチャート: 判断 663"/>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665" name="フローチャート: 判断 664"/>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666" name="フローチャート: 判断 665"/>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667" name="フローチャート: 判断 666"/>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668" name="フローチャート: 判断 667"/>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115207</xdr:rowOff>
    </xdr:from>
    <xdr:to>
      <xdr:col>85</xdr:col>
      <xdr:colOff>177800</xdr:colOff>
      <xdr:row>107</xdr:row>
      <xdr:rowOff>45357</xdr:rowOff>
    </xdr:to>
    <xdr:sp macro="" textlink="">
      <xdr:nvSpPr>
        <xdr:cNvPr id="674" name="楕円 673"/>
        <xdr:cNvSpPr/>
      </xdr:nvSpPr>
      <xdr:spPr>
        <a:xfrm>
          <a:off x="162687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93634</xdr:rowOff>
    </xdr:from>
    <xdr:ext cx="405111" cy="259045"/>
    <xdr:sp macro="" textlink="">
      <xdr:nvSpPr>
        <xdr:cNvPr id="675" name="【公民館】&#10;有形固定資産減価償却率該当値テキスト"/>
        <xdr:cNvSpPr txBox="1"/>
      </xdr:nvSpPr>
      <xdr:spPr>
        <a:xfrm>
          <a:off x="16357600"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676" name="楕円 675"/>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106</xdr:row>
      <xdr:rowOff>166007</xdr:rowOff>
    </xdr:to>
    <xdr:cxnSp macro="">
      <xdr:nvCxnSpPr>
        <xdr:cNvPr id="677" name="直線コネクタ 676"/>
        <xdr:cNvCxnSpPr/>
      </xdr:nvCxnSpPr>
      <xdr:spPr>
        <a:xfrm>
          <a:off x="15481300" y="183070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49893</xdr:rowOff>
    </xdr:from>
    <xdr:to>
      <xdr:col>76</xdr:col>
      <xdr:colOff>165100</xdr:colOff>
      <xdr:row>106</xdr:row>
      <xdr:rowOff>151493</xdr:rowOff>
    </xdr:to>
    <xdr:sp macro="" textlink="">
      <xdr:nvSpPr>
        <xdr:cNvPr id="678" name="楕円 677"/>
        <xdr:cNvSpPr/>
      </xdr:nvSpPr>
      <xdr:spPr>
        <a:xfrm>
          <a:off x="14541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100693</xdr:rowOff>
    </xdr:from>
    <xdr:to>
      <xdr:col>81</xdr:col>
      <xdr:colOff>50800</xdr:colOff>
      <xdr:row>106</xdr:row>
      <xdr:rowOff>133350</xdr:rowOff>
    </xdr:to>
    <xdr:cxnSp macro="">
      <xdr:nvCxnSpPr>
        <xdr:cNvPr id="679" name="直線コネクタ 678"/>
        <xdr:cNvCxnSpPr/>
      </xdr:nvCxnSpPr>
      <xdr:spPr>
        <a:xfrm>
          <a:off x="14592300" y="182743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17236</xdr:rowOff>
    </xdr:from>
    <xdr:to>
      <xdr:col>72</xdr:col>
      <xdr:colOff>38100</xdr:colOff>
      <xdr:row>106</xdr:row>
      <xdr:rowOff>118836</xdr:rowOff>
    </xdr:to>
    <xdr:sp macro="" textlink="">
      <xdr:nvSpPr>
        <xdr:cNvPr id="680" name="楕円 679"/>
        <xdr:cNvSpPr/>
      </xdr:nvSpPr>
      <xdr:spPr>
        <a:xfrm>
          <a:off x="13652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68036</xdr:rowOff>
    </xdr:from>
    <xdr:to>
      <xdr:col>76</xdr:col>
      <xdr:colOff>114300</xdr:colOff>
      <xdr:row>106</xdr:row>
      <xdr:rowOff>100693</xdr:rowOff>
    </xdr:to>
    <xdr:cxnSp macro="">
      <xdr:nvCxnSpPr>
        <xdr:cNvPr id="681" name="直線コネクタ 680"/>
        <xdr:cNvCxnSpPr/>
      </xdr:nvCxnSpPr>
      <xdr:spPr>
        <a:xfrm>
          <a:off x="13703300" y="182417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682" name="楕円 681"/>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68036</xdr:rowOff>
    </xdr:to>
    <xdr:cxnSp macro="">
      <xdr:nvCxnSpPr>
        <xdr:cNvPr id="683" name="直線コネクタ 682"/>
        <xdr:cNvCxnSpPr/>
      </xdr:nvCxnSpPr>
      <xdr:spPr>
        <a:xfrm>
          <a:off x="12814300" y="182090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684"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685"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686"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687"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688" name="n_1mainValue【公民館】&#10;有形固定資産減価償却率"/>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142620</xdr:rowOff>
    </xdr:from>
    <xdr:ext cx="405111" cy="259045"/>
    <xdr:sp macro="" textlink="">
      <xdr:nvSpPr>
        <xdr:cNvPr id="689" name="n_2mainValue【公民館】&#10;有形固定資産減価償却率"/>
        <xdr:cNvSpPr txBox="1"/>
      </xdr:nvSpPr>
      <xdr:spPr>
        <a:xfrm>
          <a:off x="14389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109963</xdr:rowOff>
    </xdr:from>
    <xdr:ext cx="405111" cy="259045"/>
    <xdr:sp macro="" textlink="">
      <xdr:nvSpPr>
        <xdr:cNvPr id="690" name="n_3mainValue【公民館】&#10;有形固定資産減価償却率"/>
        <xdr:cNvSpPr txBox="1"/>
      </xdr:nvSpPr>
      <xdr:spPr>
        <a:xfrm>
          <a:off x="13500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691" name="n_4mainValue【公民館】&#10;有形固定資産減価償却率"/>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715" name="直線コネクタ 714"/>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16"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17" name="直線コネクタ 7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18"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19" name="直線コネクタ 718"/>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20"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21" name="フローチャート: 判断 720"/>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22" name="フローチャート: 判断 721"/>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23" name="フローチャート: 判断 722"/>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24" name="フローチャート: 判断 723"/>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725" name="フローチャート: 判断 724"/>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731" name="楕円 730"/>
        <xdr:cNvSpPr/>
      </xdr:nvSpPr>
      <xdr:spPr>
        <a:xfrm>
          <a:off x="22110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87647</xdr:rowOff>
    </xdr:from>
    <xdr:ext cx="469744" cy="259045"/>
    <xdr:sp macro="" textlink="">
      <xdr:nvSpPr>
        <xdr:cNvPr id="732" name="【公民館】&#10;一人当たり面積該当値テキスト"/>
        <xdr:cNvSpPr txBox="1"/>
      </xdr:nvSpPr>
      <xdr:spPr>
        <a:xfrm>
          <a:off x="22199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733" name="楕円 732"/>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160020</xdr:rowOff>
    </xdr:from>
    <xdr:to>
      <xdr:col>116</xdr:col>
      <xdr:colOff>63500</xdr:colOff>
      <xdr:row>106</xdr:row>
      <xdr:rowOff>167639</xdr:rowOff>
    </xdr:to>
    <xdr:cxnSp macro="">
      <xdr:nvCxnSpPr>
        <xdr:cNvPr id="734" name="直線コネクタ 733"/>
        <xdr:cNvCxnSpPr/>
      </xdr:nvCxnSpPr>
      <xdr:spPr>
        <a:xfrm flipV="1">
          <a:off x="21323300" y="18333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735" name="楕円 734"/>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3811</xdr:rowOff>
    </xdr:to>
    <xdr:cxnSp macro="">
      <xdr:nvCxnSpPr>
        <xdr:cNvPr id="736" name="直線コネクタ 735"/>
        <xdr:cNvCxnSpPr/>
      </xdr:nvCxnSpPr>
      <xdr:spPr>
        <a:xfrm flipV="1">
          <a:off x="20434300" y="1834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37" name="楕円 736"/>
        <xdr:cNvSpPr/>
      </xdr:nvSpPr>
      <xdr:spPr>
        <a:xfrm>
          <a:off x="19494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3811</xdr:rowOff>
    </xdr:from>
    <xdr:to>
      <xdr:col>107</xdr:col>
      <xdr:colOff>50800</xdr:colOff>
      <xdr:row>107</xdr:row>
      <xdr:rowOff>3811</xdr:rowOff>
    </xdr:to>
    <xdr:cxnSp macro="">
      <xdr:nvCxnSpPr>
        <xdr:cNvPr id="738" name="直線コネクタ 737"/>
        <xdr:cNvCxnSpPr/>
      </xdr:nvCxnSpPr>
      <xdr:spPr>
        <a:xfrm>
          <a:off x="19545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124461</xdr:rowOff>
    </xdr:from>
    <xdr:to>
      <xdr:col>98</xdr:col>
      <xdr:colOff>38100</xdr:colOff>
      <xdr:row>107</xdr:row>
      <xdr:rowOff>54611</xdr:rowOff>
    </xdr:to>
    <xdr:sp macro="" textlink="">
      <xdr:nvSpPr>
        <xdr:cNvPr id="739" name="楕円 738"/>
        <xdr:cNvSpPr/>
      </xdr:nvSpPr>
      <xdr:spPr>
        <a:xfrm>
          <a:off x="18605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3811</xdr:rowOff>
    </xdr:from>
    <xdr:to>
      <xdr:col>102</xdr:col>
      <xdr:colOff>114300</xdr:colOff>
      <xdr:row>107</xdr:row>
      <xdr:rowOff>3811</xdr:rowOff>
    </xdr:to>
    <xdr:cxnSp macro="">
      <xdr:nvCxnSpPr>
        <xdr:cNvPr id="740" name="直線コネクタ 739"/>
        <xdr:cNvCxnSpPr/>
      </xdr:nvCxnSpPr>
      <xdr:spPr>
        <a:xfrm>
          <a:off x="18656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41"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42"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43"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744"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745" name="n_1main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746" name="n_2mainValue【公民館】&#10;一人当たり面積"/>
        <xdr:cNvSpPr txBox="1"/>
      </xdr:nvSpPr>
      <xdr:spPr>
        <a:xfrm>
          <a:off x="20199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747" name="n_3mainValue【公民館】&#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45738</xdr:rowOff>
    </xdr:from>
    <xdr:ext cx="469744" cy="259045"/>
    <xdr:sp macro="" textlink="">
      <xdr:nvSpPr>
        <xdr:cNvPr id="748" name="n_4mainValue【公民館】&#10;一人当たり面積"/>
        <xdr:cNvSpPr txBox="1"/>
      </xdr:nvSpPr>
      <xdr:spPr>
        <a:xfrm>
          <a:off x="18421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高度経済成長期に建設を進めた公共施設の老朽化が進んでおり、建設後</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を超える施設が増加している。特に、橋りょう・トンネルについては、有形固定資産減価償却率が類似団体内でも高い数値となっており、学校施設や公民館についても類似団体内平均値を大きく上回っているため、長寿命化や更新などの対策を検討していく必要がある。 </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方で、今後の人口減少を見据え、将来における過度な負担とならない適切な資産規模を実現する必要がある。そのために、公共施設再配置計画及び個別施設計画に基づき、施設ごとの更新、統廃合、長寿命化等の実施について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4" name="楕円 73"/>
        <xdr:cNvSpPr/>
      </xdr:nvSpPr>
      <xdr:spPr>
        <a:xfrm>
          <a:off x="4584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107060</xdr:rowOff>
    </xdr:from>
    <xdr:ext cx="405111" cy="259045"/>
    <xdr:sp macro="" textlink="">
      <xdr:nvSpPr>
        <xdr:cNvPr id="75" name="【図書館】&#10;有形固定資産減価償却率該当値テキスト"/>
        <xdr:cNvSpPr txBox="1"/>
      </xdr:nvSpPr>
      <xdr:spPr>
        <a:xfrm>
          <a:off x="4673600"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6" name="楕円 75"/>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134983</xdr:rowOff>
    </xdr:to>
    <xdr:cxnSp macro="">
      <xdr:nvCxnSpPr>
        <xdr:cNvPr id="77" name="直線コネクタ 76"/>
        <xdr:cNvCxnSpPr/>
      </xdr:nvCxnSpPr>
      <xdr:spPr>
        <a:xfrm>
          <a:off x="3797300" y="62712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xdr:rowOff>
    </xdr:from>
    <xdr:to>
      <xdr:col>15</xdr:col>
      <xdr:colOff>101600</xdr:colOff>
      <xdr:row>36</xdr:row>
      <xdr:rowOff>113937</xdr:rowOff>
    </xdr:to>
    <xdr:sp macro="" textlink="">
      <xdr:nvSpPr>
        <xdr:cNvPr id="78" name="楕円 77"/>
        <xdr:cNvSpPr/>
      </xdr:nvSpPr>
      <xdr:spPr>
        <a:xfrm>
          <a:off x="2857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63137</xdr:rowOff>
    </xdr:from>
    <xdr:to>
      <xdr:col>19</xdr:col>
      <xdr:colOff>177800</xdr:colOff>
      <xdr:row>36</xdr:row>
      <xdr:rowOff>99060</xdr:rowOff>
    </xdr:to>
    <xdr:cxnSp macro="">
      <xdr:nvCxnSpPr>
        <xdr:cNvPr id="79" name="直線コネクタ 78"/>
        <xdr:cNvCxnSpPr/>
      </xdr:nvCxnSpPr>
      <xdr:spPr>
        <a:xfrm>
          <a:off x="2908300" y="623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147864</xdr:rowOff>
    </xdr:from>
    <xdr:to>
      <xdr:col>10</xdr:col>
      <xdr:colOff>165100</xdr:colOff>
      <xdr:row>36</xdr:row>
      <xdr:rowOff>78014</xdr:rowOff>
    </xdr:to>
    <xdr:sp macro="" textlink="">
      <xdr:nvSpPr>
        <xdr:cNvPr id="80" name="楕円 79"/>
        <xdr:cNvSpPr/>
      </xdr:nvSpPr>
      <xdr:spPr>
        <a:xfrm>
          <a:off x="1968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27214</xdr:rowOff>
    </xdr:from>
    <xdr:to>
      <xdr:col>15</xdr:col>
      <xdr:colOff>50800</xdr:colOff>
      <xdr:row>36</xdr:row>
      <xdr:rowOff>63137</xdr:rowOff>
    </xdr:to>
    <xdr:cxnSp macro="">
      <xdr:nvCxnSpPr>
        <xdr:cNvPr id="81" name="直線コネクタ 80"/>
        <xdr:cNvCxnSpPr/>
      </xdr:nvCxnSpPr>
      <xdr:spPr>
        <a:xfrm>
          <a:off x="2019300" y="619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111942</xdr:rowOff>
    </xdr:from>
    <xdr:to>
      <xdr:col>6</xdr:col>
      <xdr:colOff>38100</xdr:colOff>
      <xdr:row>36</xdr:row>
      <xdr:rowOff>42092</xdr:rowOff>
    </xdr:to>
    <xdr:sp macro="" textlink="">
      <xdr:nvSpPr>
        <xdr:cNvPr id="82" name="楕円 81"/>
        <xdr:cNvSpPr/>
      </xdr:nvSpPr>
      <xdr:spPr>
        <a:xfrm>
          <a:off x="1079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162742</xdr:rowOff>
    </xdr:from>
    <xdr:to>
      <xdr:col>10</xdr:col>
      <xdr:colOff>114300</xdr:colOff>
      <xdr:row>36</xdr:row>
      <xdr:rowOff>27214</xdr:rowOff>
    </xdr:to>
    <xdr:cxnSp macro="">
      <xdr:nvCxnSpPr>
        <xdr:cNvPr id="83" name="直線コネクタ 82"/>
        <xdr:cNvCxnSpPr/>
      </xdr:nvCxnSpPr>
      <xdr:spPr>
        <a:xfrm>
          <a:off x="1130300" y="616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114861</xdr:rowOff>
    </xdr:from>
    <xdr:ext cx="405111" cy="259045"/>
    <xdr:sp macro="" textlink="">
      <xdr:nvSpPr>
        <xdr:cNvPr id="84" name="n_1aveValue【図書館】&#10;有形固定資産減価償却率"/>
        <xdr:cNvSpPr txBox="1"/>
      </xdr:nvSpPr>
      <xdr:spPr>
        <a:xfrm>
          <a:off x="3582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6"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87" name="n_4aveValue【図書館】&#10;有形固定資産減価償却率"/>
        <xdr:cNvSpPr txBox="1"/>
      </xdr:nvSpPr>
      <xdr:spPr>
        <a:xfrm>
          <a:off x="927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8" name="n_1main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130464</xdr:rowOff>
    </xdr:from>
    <xdr:ext cx="405111" cy="259045"/>
    <xdr:sp macro="" textlink="">
      <xdr:nvSpPr>
        <xdr:cNvPr id="89" name="n_2mainValue【図書館】&#10;有形固定資産減価償却率"/>
        <xdr:cNvSpPr txBox="1"/>
      </xdr:nvSpPr>
      <xdr:spPr>
        <a:xfrm>
          <a:off x="2705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94541</xdr:rowOff>
    </xdr:from>
    <xdr:ext cx="405111" cy="259045"/>
    <xdr:sp macro="" textlink="">
      <xdr:nvSpPr>
        <xdr:cNvPr id="90" name="n_3mainValue【図書館】&#10;有形固定資産減価償却率"/>
        <xdr:cNvSpPr txBox="1"/>
      </xdr:nvSpPr>
      <xdr:spPr>
        <a:xfrm>
          <a:off x="1816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58619</xdr:rowOff>
    </xdr:from>
    <xdr:ext cx="405111" cy="259045"/>
    <xdr:sp macro="" textlink="">
      <xdr:nvSpPr>
        <xdr:cNvPr id="91" name="n_4mainValue【図書館】&#10;有形固定資産減価償却率"/>
        <xdr:cNvSpPr txBox="1"/>
      </xdr:nvSpPr>
      <xdr:spPr>
        <a:xfrm>
          <a:off x="927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4" name="直線コネクタ 133"/>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5" name="楕円 134"/>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95250</xdr:rowOff>
    </xdr:to>
    <xdr:cxnSp macro="">
      <xdr:nvCxnSpPr>
        <xdr:cNvPr id="136" name="直線コネクタ 135"/>
        <xdr:cNvCxnSpPr/>
      </xdr:nvCxnSpPr>
      <xdr:spPr>
        <a:xfrm flipV="1">
          <a:off x="8750300" y="676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7" name="楕円 136"/>
        <xdr:cNvSpPr/>
      </xdr:nvSpPr>
      <xdr:spPr>
        <a:xfrm>
          <a:off x="7810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95250</xdr:rowOff>
    </xdr:to>
    <xdr:cxnSp macro="">
      <xdr:nvCxnSpPr>
        <xdr:cNvPr id="138" name="直線コネクタ 137"/>
        <xdr:cNvCxnSpPr/>
      </xdr:nvCxnSpPr>
      <xdr:spPr>
        <a:xfrm>
          <a:off x="7861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xdr:cNvSpPr/>
      </xdr:nvSpPr>
      <xdr:spPr>
        <a:xfrm>
          <a:off x="692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95250</xdr:rowOff>
    </xdr:from>
    <xdr:to>
      <xdr:col>41</xdr:col>
      <xdr:colOff>50800</xdr:colOff>
      <xdr:row>39</xdr:row>
      <xdr:rowOff>95250</xdr:rowOff>
    </xdr:to>
    <xdr:cxnSp macro="">
      <xdr:nvCxnSpPr>
        <xdr:cNvPr id="140" name="直線コネクタ 139"/>
        <xdr:cNvCxnSpPr/>
      </xdr:nvCxnSpPr>
      <xdr:spPr>
        <a:xfrm>
          <a:off x="6972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2" name="n_2aveValue【図書館】&#10;一人当たり面積"/>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43" name="n_3aveValue【図書館】&#10;一人当たり面積"/>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4" name="n_4aveValue【図書館】&#10;一人当たり面積"/>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149877</xdr:rowOff>
    </xdr:from>
    <xdr:ext cx="469744" cy="259045"/>
    <xdr:sp macro="" textlink="">
      <xdr:nvSpPr>
        <xdr:cNvPr id="145" name="n_1mainValue【図書館】&#10;一人当たり面積"/>
        <xdr:cNvSpPr txBox="1"/>
      </xdr:nvSpPr>
      <xdr:spPr>
        <a:xfrm>
          <a:off x="9391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6" name="n_2main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47" name="n_3mainValue【図書館】&#10;一人当たり面積"/>
        <xdr:cNvSpPr txBox="1"/>
      </xdr:nvSpPr>
      <xdr:spPr>
        <a:xfrm>
          <a:off x="7626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8" name="n_4mainValue【図書館】&#10;一人当たり面積"/>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8"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149225</xdr:rowOff>
    </xdr:from>
    <xdr:to>
      <xdr:col>24</xdr:col>
      <xdr:colOff>114300</xdr:colOff>
      <xdr:row>63</xdr:row>
      <xdr:rowOff>79375</xdr:rowOff>
    </xdr:to>
    <xdr:sp macro="" textlink="">
      <xdr:nvSpPr>
        <xdr:cNvPr id="189" name="楕円 188"/>
        <xdr:cNvSpPr/>
      </xdr:nvSpPr>
      <xdr:spPr>
        <a:xfrm>
          <a:off x="45847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64152</xdr:rowOff>
    </xdr:from>
    <xdr:ext cx="405111" cy="259045"/>
    <xdr:sp macro="" textlink="">
      <xdr:nvSpPr>
        <xdr:cNvPr id="190" name="【体育館・プール】&#10;有形固定資産減価償却率該当値テキスト"/>
        <xdr:cNvSpPr txBox="1"/>
      </xdr:nvSpPr>
      <xdr:spPr>
        <a:xfrm>
          <a:off x="4673600" y="1069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105410</xdr:rowOff>
    </xdr:from>
    <xdr:to>
      <xdr:col>20</xdr:col>
      <xdr:colOff>38100</xdr:colOff>
      <xdr:row>63</xdr:row>
      <xdr:rowOff>35560</xdr:rowOff>
    </xdr:to>
    <xdr:sp macro="" textlink="">
      <xdr:nvSpPr>
        <xdr:cNvPr id="191" name="楕円 190"/>
        <xdr:cNvSpPr/>
      </xdr:nvSpPr>
      <xdr:spPr>
        <a:xfrm>
          <a:off x="3746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156210</xdr:rowOff>
    </xdr:from>
    <xdr:to>
      <xdr:col>24</xdr:col>
      <xdr:colOff>63500</xdr:colOff>
      <xdr:row>63</xdr:row>
      <xdr:rowOff>28575</xdr:rowOff>
    </xdr:to>
    <xdr:cxnSp macro="">
      <xdr:nvCxnSpPr>
        <xdr:cNvPr id="192" name="直線コネクタ 191"/>
        <xdr:cNvCxnSpPr/>
      </xdr:nvCxnSpPr>
      <xdr:spPr>
        <a:xfrm>
          <a:off x="3797300" y="107861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61595</xdr:rowOff>
    </xdr:from>
    <xdr:to>
      <xdr:col>15</xdr:col>
      <xdr:colOff>101600</xdr:colOff>
      <xdr:row>62</xdr:row>
      <xdr:rowOff>163195</xdr:rowOff>
    </xdr:to>
    <xdr:sp macro="" textlink="">
      <xdr:nvSpPr>
        <xdr:cNvPr id="193" name="楕円 192"/>
        <xdr:cNvSpPr/>
      </xdr:nvSpPr>
      <xdr:spPr>
        <a:xfrm>
          <a:off x="2857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112395</xdr:rowOff>
    </xdr:from>
    <xdr:to>
      <xdr:col>19</xdr:col>
      <xdr:colOff>177800</xdr:colOff>
      <xdr:row>62</xdr:row>
      <xdr:rowOff>156210</xdr:rowOff>
    </xdr:to>
    <xdr:cxnSp macro="">
      <xdr:nvCxnSpPr>
        <xdr:cNvPr id="194" name="直線コネクタ 193"/>
        <xdr:cNvCxnSpPr/>
      </xdr:nvCxnSpPr>
      <xdr:spPr>
        <a:xfrm>
          <a:off x="2908300" y="107422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15875</xdr:rowOff>
    </xdr:from>
    <xdr:to>
      <xdr:col>10</xdr:col>
      <xdr:colOff>165100</xdr:colOff>
      <xdr:row>62</xdr:row>
      <xdr:rowOff>117475</xdr:rowOff>
    </xdr:to>
    <xdr:sp macro="" textlink="">
      <xdr:nvSpPr>
        <xdr:cNvPr id="195" name="楕円 194"/>
        <xdr:cNvSpPr/>
      </xdr:nvSpPr>
      <xdr:spPr>
        <a:xfrm>
          <a:off x="1968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66675</xdr:rowOff>
    </xdr:from>
    <xdr:to>
      <xdr:col>15</xdr:col>
      <xdr:colOff>50800</xdr:colOff>
      <xdr:row>62</xdr:row>
      <xdr:rowOff>112395</xdr:rowOff>
    </xdr:to>
    <xdr:cxnSp macro="">
      <xdr:nvCxnSpPr>
        <xdr:cNvPr id="196" name="直線コネクタ 195"/>
        <xdr:cNvCxnSpPr/>
      </xdr:nvCxnSpPr>
      <xdr:spPr>
        <a:xfrm>
          <a:off x="2019300" y="10696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143510</xdr:rowOff>
    </xdr:from>
    <xdr:to>
      <xdr:col>6</xdr:col>
      <xdr:colOff>38100</xdr:colOff>
      <xdr:row>62</xdr:row>
      <xdr:rowOff>73660</xdr:rowOff>
    </xdr:to>
    <xdr:sp macro="" textlink="">
      <xdr:nvSpPr>
        <xdr:cNvPr id="197" name="楕円 196"/>
        <xdr:cNvSpPr/>
      </xdr:nvSpPr>
      <xdr:spPr>
        <a:xfrm>
          <a:off x="107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22860</xdr:rowOff>
    </xdr:from>
    <xdr:to>
      <xdr:col>10</xdr:col>
      <xdr:colOff>114300</xdr:colOff>
      <xdr:row>62</xdr:row>
      <xdr:rowOff>66675</xdr:rowOff>
    </xdr:to>
    <xdr:cxnSp macro="">
      <xdr:nvCxnSpPr>
        <xdr:cNvPr id="198" name="直線コネクタ 197"/>
        <xdr:cNvCxnSpPr/>
      </xdr:nvCxnSpPr>
      <xdr:spPr>
        <a:xfrm>
          <a:off x="1130300" y="106527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0"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1"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202"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26687</xdr:rowOff>
    </xdr:from>
    <xdr:ext cx="405111" cy="259045"/>
    <xdr:sp macro="" textlink="">
      <xdr:nvSpPr>
        <xdr:cNvPr id="203" name="n_1mainValue【体育館・プール】&#10;有形固定資産減価償却率"/>
        <xdr:cNvSpPr txBox="1"/>
      </xdr:nvSpPr>
      <xdr:spPr>
        <a:xfrm>
          <a:off x="35820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154322</xdr:rowOff>
    </xdr:from>
    <xdr:ext cx="405111" cy="259045"/>
    <xdr:sp macro="" textlink="">
      <xdr:nvSpPr>
        <xdr:cNvPr id="204" name="n_2mainValue【体育館・プール】&#10;有形固定資産減価償却率"/>
        <xdr:cNvSpPr txBox="1"/>
      </xdr:nvSpPr>
      <xdr:spPr>
        <a:xfrm>
          <a:off x="2705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108602</xdr:rowOff>
    </xdr:from>
    <xdr:ext cx="405111" cy="259045"/>
    <xdr:sp macro="" textlink="">
      <xdr:nvSpPr>
        <xdr:cNvPr id="205" name="n_3mainValue【体育館・プール】&#10;有形固定資産減価償却率"/>
        <xdr:cNvSpPr txBox="1"/>
      </xdr:nvSpPr>
      <xdr:spPr>
        <a:xfrm>
          <a:off x="1816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64787</xdr:rowOff>
    </xdr:from>
    <xdr:ext cx="405111" cy="259045"/>
    <xdr:sp macro="" textlink="">
      <xdr:nvSpPr>
        <xdr:cNvPr id="206" name="n_4mainValue【体育館・プール】&#10;有形固定資産減価償却率"/>
        <xdr:cNvSpPr txBox="1"/>
      </xdr:nvSpPr>
      <xdr:spPr>
        <a:xfrm>
          <a:off x="927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5"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46" name="楕円 245"/>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39387</xdr:rowOff>
    </xdr:from>
    <xdr:ext cx="469744" cy="259045"/>
    <xdr:sp macro="" textlink="">
      <xdr:nvSpPr>
        <xdr:cNvPr id="247" name="【体育館・プール】&#10;一人当たり面積該当値テキスト"/>
        <xdr:cNvSpPr txBox="1"/>
      </xdr:nvSpPr>
      <xdr:spPr>
        <a:xfrm>
          <a:off x="10515600" y="106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248" name="楕円 247"/>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7620</xdr:rowOff>
    </xdr:to>
    <xdr:cxnSp macro="">
      <xdr:nvCxnSpPr>
        <xdr:cNvPr id="249" name="直線コネクタ 248"/>
        <xdr:cNvCxnSpPr/>
      </xdr:nvCxnSpPr>
      <xdr:spPr>
        <a:xfrm flipV="1">
          <a:off x="9639300" y="1080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128270</xdr:rowOff>
    </xdr:from>
    <xdr:to>
      <xdr:col>46</xdr:col>
      <xdr:colOff>38100</xdr:colOff>
      <xdr:row>63</xdr:row>
      <xdr:rowOff>58420</xdr:rowOff>
    </xdr:to>
    <xdr:sp macro="" textlink="">
      <xdr:nvSpPr>
        <xdr:cNvPr id="250" name="楕円 249"/>
        <xdr:cNvSpPr/>
      </xdr:nvSpPr>
      <xdr:spPr>
        <a:xfrm>
          <a:off x="8699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7620</xdr:rowOff>
    </xdr:to>
    <xdr:cxnSp macro="">
      <xdr:nvCxnSpPr>
        <xdr:cNvPr id="251" name="直線コネクタ 250"/>
        <xdr:cNvCxnSpPr/>
      </xdr:nvCxnSpPr>
      <xdr:spPr>
        <a:xfrm>
          <a:off x="8750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52" name="楕円 251"/>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xdr:rowOff>
    </xdr:from>
    <xdr:to>
      <xdr:col>45</xdr:col>
      <xdr:colOff>177800</xdr:colOff>
      <xdr:row>63</xdr:row>
      <xdr:rowOff>11430</xdr:rowOff>
    </xdr:to>
    <xdr:cxnSp macro="">
      <xdr:nvCxnSpPr>
        <xdr:cNvPr id="253" name="直線コネクタ 252"/>
        <xdr:cNvCxnSpPr/>
      </xdr:nvCxnSpPr>
      <xdr:spPr>
        <a:xfrm flipV="1">
          <a:off x="7861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135890</xdr:rowOff>
    </xdr:from>
    <xdr:to>
      <xdr:col>36</xdr:col>
      <xdr:colOff>165100</xdr:colOff>
      <xdr:row>63</xdr:row>
      <xdr:rowOff>66040</xdr:rowOff>
    </xdr:to>
    <xdr:sp macro="" textlink="">
      <xdr:nvSpPr>
        <xdr:cNvPr id="254" name="楕円 253"/>
        <xdr:cNvSpPr/>
      </xdr:nvSpPr>
      <xdr:spPr>
        <a:xfrm>
          <a:off x="6921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15240</xdr:rowOff>
    </xdr:to>
    <xdr:cxnSp macro="">
      <xdr:nvCxnSpPr>
        <xdr:cNvPr id="255" name="直線コネクタ 254"/>
        <xdr:cNvCxnSpPr/>
      </xdr:nvCxnSpPr>
      <xdr:spPr>
        <a:xfrm flipV="1">
          <a:off x="6972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56"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57"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58"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59"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260" name="n_1mainValue【体育館・プール】&#10;一人当たり面積"/>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49547</xdr:rowOff>
    </xdr:from>
    <xdr:ext cx="469744" cy="259045"/>
    <xdr:sp macro="" textlink="">
      <xdr:nvSpPr>
        <xdr:cNvPr id="261" name="n_2mainValue【体育館・プール】&#10;一人当たり面積"/>
        <xdr:cNvSpPr txBox="1"/>
      </xdr:nvSpPr>
      <xdr:spPr>
        <a:xfrm>
          <a:off x="8515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62" name="n_3mainValue【体育館・プール】&#10;一人当たり面積"/>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57167</xdr:rowOff>
    </xdr:from>
    <xdr:ext cx="469744" cy="259045"/>
    <xdr:sp macro="" textlink="">
      <xdr:nvSpPr>
        <xdr:cNvPr id="263" name="n_4mainValue【体育館・プール】&#10;一人当たり面積"/>
        <xdr:cNvSpPr txBox="1"/>
      </xdr:nvSpPr>
      <xdr:spPr>
        <a:xfrm>
          <a:off x="6737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05" name="直線コネクタ 304"/>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06"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07" name="直線コネクタ 306"/>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08"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09" name="直線コネクタ 308"/>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10"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11" name="フローチャート: 判断 310"/>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12" name="フローチャート: 判断 311"/>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13" name="フローチャート: 判断 312"/>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14" name="フローチャート: 判断 313"/>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15" name="フローチャート: 判断 314"/>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67855</xdr:rowOff>
    </xdr:from>
    <xdr:to>
      <xdr:col>24</xdr:col>
      <xdr:colOff>114300</xdr:colOff>
      <xdr:row>104</xdr:row>
      <xdr:rowOff>169455</xdr:rowOff>
    </xdr:to>
    <xdr:sp macro="" textlink="">
      <xdr:nvSpPr>
        <xdr:cNvPr id="321" name="楕円 320"/>
        <xdr:cNvSpPr/>
      </xdr:nvSpPr>
      <xdr:spPr>
        <a:xfrm>
          <a:off x="4584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90732</xdr:rowOff>
    </xdr:from>
    <xdr:ext cx="405111" cy="259045"/>
    <xdr:sp macro="" textlink="">
      <xdr:nvSpPr>
        <xdr:cNvPr id="322" name="【市民会館】&#10;有形固定資産減価償却率該当値テキスト"/>
        <xdr:cNvSpPr txBox="1"/>
      </xdr:nvSpPr>
      <xdr:spPr>
        <a:xfrm>
          <a:off x="4673600" y="1775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31931</xdr:rowOff>
    </xdr:from>
    <xdr:to>
      <xdr:col>20</xdr:col>
      <xdr:colOff>38100</xdr:colOff>
      <xdr:row>104</xdr:row>
      <xdr:rowOff>133531</xdr:rowOff>
    </xdr:to>
    <xdr:sp macro="" textlink="">
      <xdr:nvSpPr>
        <xdr:cNvPr id="323" name="楕円 322"/>
        <xdr:cNvSpPr/>
      </xdr:nvSpPr>
      <xdr:spPr>
        <a:xfrm>
          <a:off x="3746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82731</xdr:rowOff>
    </xdr:from>
    <xdr:to>
      <xdr:col>24</xdr:col>
      <xdr:colOff>63500</xdr:colOff>
      <xdr:row>104</xdr:row>
      <xdr:rowOff>118655</xdr:rowOff>
    </xdr:to>
    <xdr:cxnSp macro="">
      <xdr:nvCxnSpPr>
        <xdr:cNvPr id="324" name="直線コネクタ 323"/>
        <xdr:cNvCxnSpPr/>
      </xdr:nvCxnSpPr>
      <xdr:spPr>
        <a:xfrm>
          <a:off x="3797300" y="179135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167458</xdr:rowOff>
    </xdr:from>
    <xdr:to>
      <xdr:col>15</xdr:col>
      <xdr:colOff>101600</xdr:colOff>
      <xdr:row>104</xdr:row>
      <xdr:rowOff>97608</xdr:rowOff>
    </xdr:to>
    <xdr:sp macro="" textlink="">
      <xdr:nvSpPr>
        <xdr:cNvPr id="325" name="楕円 324"/>
        <xdr:cNvSpPr/>
      </xdr:nvSpPr>
      <xdr:spPr>
        <a:xfrm>
          <a:off x="2857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46808</xdr:rowOff>
    </xdr:from>
    <xdr:to>
      <xdr:col>19</xdr:col>
      <xdr:colOff>177800</xdr:colOff>
      <xdr:row>104</xdr:row>
      <xdr:rowOff>82731</xdr:rowOff>
    </xdr:to>
    <xdr:cxnSp macro="">
      <xdr:nvCxnSpPr>
        <xdr:cNvPr id="326" name="直線コネクタ 325"/>
        <xdr:cNvCxnSpPr/>
      </xdr:nvCxnSpPr>
      <xdr:spPr>
        <a:xfrm>
          <a:off x="2908300" y="178776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27" name="楕円 326"/>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10886</xdr:rowOff>
    </xdr:from>
    <xdr:to>
      <xdr:col>15</xdr:col>
      <xdr:colOff>50800</xdr:colOff>
      <xdr:row>104</xdr:row>
      <xdr:rowOff>46808</xdr:rowOff>
    </xdr:to>
    <xdr:cxnSp macro="">
      <xdr:nvCxnSpPr>
        <xdr:cNvPr id="328" name="直線コネクタ 327"/>
        <xdr:cNvCxnSpPr/>
      </xdr:nvCxnSpPr>
      <xdr:spPr>
        <a:xfrm>
          <a:off x="2019300" y="178416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95613</xdr:rowOff>
    </xdr:from>
    <xdr:to>
      <xdr:col>6</xdr:col>
      <xdr:colOff>38100</xdr:colOff>
      <xdr:row>104</xdr:row>
      <xdr:rowOff>25763</xdr:rowOff>
    </xdr:to>
    <xdr:sp macro="" textlink="">
      <xdr:nvSpPr>
        <xdr:cNvPr id="329" name="楕円 328"/>
        <xdr:cNvSpPr/>
      </xdr:nvSpPr>
      <xdr:spPr>
        <a:xfrm>
          <a:off x="1079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146413</xdr:rowOff>
    </xdr:from>
    <xdr:to>
      <xdr:col>10</xdr:col>
      <xdr:colOff>114300</xdr:colOff>
      <xdr:row>104</xdr:row>
      <xdr:rowOff>10886</xdr:rowOff>
    </xdr:to>
    <xdr:cxnSp macro="">
      <xdr:nvCxnSpPr>
        <xdr:cNvPr id="330" name="直線コネクタ 329"/>
        <xdr:cNvCxnSpPr/>
      </xdr:nvCxnSpPr>
      <xdr:spPr>
        <a:xfrm>
          <a:off x="1130300" y="178057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331"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32"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333" name="n_3aveValue【市民会館】&#10;有形固定資産減価償却率"/>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80571</xdr:rowOff>
    </xdr:from>
    <xdr:ext cx="405111" cy="259045"/>
    <xdr:sp macro="" textlink="">
      <xdr:nvSpPr>
        <xdr:cNvPr id="334" name="n_4aveValue【市民会館】&#10;有形固定資産減価償却率"/>
        <xdr:cNvSpPr txBox="1"/>
      </xdr:nvSpPr>
      <xdr:spPr>
        <a:xfrm>
          <a:off x="927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150058</xdr:rowOff>
    </xdr:from>
    <xdr:ext cx="405111" cy="259045"/>
    <xdr:sp macro="" textlink="">
      <xdr:nvSpPr>
        <xdr:cNvPr id="335" name="n_1mainValue【市民会館】&#10;有形固定資産減価償却率"/>
        <xdr:cNvSpPr txBox="1"/>
      </xdr:nvSpPr>
      <xdr:spPr>
        <a:xfrm>
          <a:off x="35820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114135</xdr:rowOff>
    </xdr:from>
    <xdr:ext cx="405111" cy="259045"/>
    <xdr:sp macro="" textlink="">
      <xdr:nvSpPr>
        <xdr:cNvPr id="336" name="n_2mainValue【市民会館】&#10;有形固定資産減価償却率"/>
        <xdr:cNvSpPr txBox="1"/>
      </xdr:nvSpPr>
      <xdr:spPr>
        <a:xfrm>
          <a:off x="2705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37" name="n_3main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42290</xdr:rowOff>
    </xdr:from>
    <xdr:ext cx="405111" cy="259045"/>
    <xdr:sp macro="" textlink="">
      <xdr:nvSpPr>
        <xdr:cNvPr id="338" name="n_4mainValue【市民会館】&#10;有形固定資産減価償却率"/>
        <xdr:cNvSpPr txBox="1"/>
      </xdr:nvSpPr>
      <xdr:spPr>
        <a:xfrm>
          <a:off x="927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360" name="直線コネクタ 359"/>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1"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2" name="直線コネクタ 361"/>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363"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364" name="直線コネクタ 363"/>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365"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366" name="フローチャート: 判断 365"/>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67" name="フローチャート: 判断 366"/>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68" name="フローチャート: 判断 367"/>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369" name="フローチャート: 判断 368"/>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370" name="フローチャート: 判断 369"/>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25400</xdr:rowOff>
    </xdr:from>
    <xdr:to>
      <xdr:col>55</xdr:col>
      <xdr:colOff>50800</xdr:colOff>
      <xdr:row>102</xdr:row>
      <xdr:rowOff>127000</xdr:rowOff>
    </xdr:to>
    <xdr:sp macro="" textlink="">
      <xdr:nvSpPr>
        <xdr:cNvPr id="376" name="楕円 375"/>
        <xdr:cNvSpPr/>
      </xdr:nvSpPr>
      <xdr:spPr>
        <a:xfrm>
          <a:off x="10426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48277</xdr:rowOff>
    </xdr:from>
    <xdr:ext cx="469744" cy="259045"/>
    <xdr:sp macro="" textlink="">
      <xdr:nvSpPr>
        <xdr:cNvPr id="377" name="【市民会館】&#10;一人当たり面積該当値テキスト"/>
        <xdr:cNvSpPr txBox="1"/>
      </xdr:nvSpPr>
      <xdr:spPr>
        <a:xfrm>
          <a:off x="10515600"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39115</xdr:rowOff>
    </xdr:from>
    <xdr:to>
      <xdr:col>50</xdr:col>
      <xdr:colOff>165100</xdr:colOff>
      <xdr:row>102</xdr:row>
      <xdr:rowOff>140715</xdr:rowOff>
    </xdr:to>
    <xdr:sp macro="" textlink="">
      <xdr:nvSpPr>
        <xdr:cNvPr id="378" name="楕円 377"/>
        <xdr:cNvSpPr/>
      </xdr:nvSpPr>
      <xdr:spPr>
        <a:xfrm>
          <a:off x="9588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76200</xdr:rowOff>
    </xdr:from>
    <xdr:to>
      <xdr:col>55</xdr:col>
      <xdr:colOff>0</xdr:colOff>
      <xdr:row>102</xdr:row>
      <xdr:rowOff>89915</xdr:rowOff>
    </xdr:to>
    <xdr:cxnSp macro="">
      <xdr:nvCxnSpPr>
        <xdr:cNvPr id="379" name="直線コネクタ 378"/>
        <xdr:cNvCxnSpPr/>
      </xdr:nvCxnSpPr>
      <xdr:spPr>
        <a:xfrm flipV="1">
          <a:off x="9639300" y="175641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52832</xdr:rowOff>
    </xdr:from>
    <xdr:to>
      <xdr:col>46</xdr:col>
      <xdr:colOff>38100</xdr:colOff>
      <xdr:row>102</xdr:row>
      <xdr:rowOff>154432</xdr:rowOff>
    </xdr:to>
    <xdr:sp macro="" textlink="">
      <xdr:nvSpPr>
        <xdr:cNvPr id="380" name="楕円 379"/>
        <xdr:cNvSpPr/>
      </xdr:nvSpPr>
      <xdr:spPr>
        <a:xfrm>
          <a:off x="86995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89915</xdr:rowOff>
    </xdr:from>
    <xdr:to>
      <xdr:col>50</xdr:col>
      <xdr:colOff>114300</xdr:colOff>
      <xdr:row>102</xdr:row>
      <xdr:rowOff>103632</xdr:rowOff>
    </xdr:to>
    <xdr:cxnSp macro="">
      <xdr:nvCxnSpPr>
        <xdr:cNvPr id="381" name="直線コネクタ 380"/>
        <xdr:cNvCxnSpPr/>
      </xdr:nvCxnSpPr>
      <xdr:spPr>
        <a:xfrm flipV="1">
          <a:off x="8750300" y="175778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61976</xdr:rowOff>
    </xdr:from>
    <xdr:to>
      <xdr:col>41</xdr:col>
      <xdr:colOff>101600</xdr:colOff>
      <xdr:row>102</xdr:row>
      <xdr:rowOff>163576</xdr:rowOff>
    </xdr:to>
    <xdr:sp macro="" textlink="">
      <xdr:nvSpPr>
        <xdr:cNvPr id="382" name="楕円 381"/>
        <xdr:cNvSpPr/>
      </xdr:nvSpPr>
      <xdr:spPr>
        <a:xfrm>
          <a:off x="7810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103632</xdr:rowOff>
    </xdr:from>
    <xdr:to>
      <xdr:col>45</xdr:col>
      <xdr:colOff>177800</xdr:colOff>
      <xdr:row>102</xdr:row>
      <xdr:rowOff>112776</xdr:rowOff>
    </xdr:to>
    <xdr:cxnSp macro="">
      <xdr:nvCxnSpPr>
        <xdr:cNvPr id="383" name="直線コネクタ 382"/>
        <xdr:cNvCxnSpPr/>
      </xdr:nvCxnSpPr>
      <xdr:spPr>
        <a:xfrm flipV="1">
          <a:off x="7861300" y="175915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71120</xdr:rowOff>
    </xdr:from>
    <xdr:to>
      <xdr:col>36</xdr:col>
      <xdr:colOff>165100</xdr:colOff>
      <xdr:row>103</xdr:row>
      <xdr:rowOff>1270</xdr:rowOff>
    </xdr:to>
    <xdr:sp macro="" textlink="">
      <xdr:nvSpPr>
        <xdr:cNvPr id="384" name="楕円 383"/>
        <xdr:cNvSpPr/>
      </xdr:nvSpPr>
      <xdr:spPr>
        <a:xfrm>
          <a:off x="692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112776</xdr:rowOff>
    </xdr:from>
    <xdr:to>
      <xdr:col>41</xdr:col>
      <xdr:colOff>50800</xdr:colOff>
      <xdr:row>102</xdr:row>
      <xdr:rowOff>121920</xdr:rowOff>
    </xdr:to>
    <xdr:cxnSp macro="">
      <xdr:nvCxnSpPr>
        <xdr:cNvPr id="385" name="直線コネクタ 384"/>
        <xdr:cNvCxnSpPr/>
      </xdr:nvCxnSpPr>
      <xdr:spPr>
        <a:xfrm flipV="1">
          <a:off x="6972300" y="176006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386"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387"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388"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389" name="n_4aveValue【市民会館】&#10;一人当たり面積"/>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157242</xdr:rowOff>
    </xdr:from>
    <xdr:ext cx="469744" cy="259045"/>
    <xdr:sp macro="" textlink="">
      <xdr:nvSpPr>
        <xdr:cNvPr id="390" name="n_1mainValue【市民会館】&#10;一人当たり面積"/>
        <xdr:cNvSpPr txBox="1"/>
      </xdr:nvSpPr>
      <xdr:spPr>
        <a:xfrm>
          <a:off x="93917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170959</xdr:rowOff>
    </xdr:from>
    <xdr:ext cx="469744" cy="259045"/>
    <xdr:sp macro="" textlink="">
      <xdr:nvSpPr>
        <xdr:cNvPr id="391" name="n_2mainValue【市民会館】&#10;一人当たり面積"/>
        <xdr:cNvSpPr txBox="1"/>
      </xdr:nvSpPr>
      <xdr:spPr>
        <a:xfrm>
          <a:off x="8515427" y="17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8653</xdr:rowOff>
    </xdr:from>
    <xdr:ext cx="469744" cy="259045"/>
    <xdr:sp macro="" textlink="">
      <xdr:nvSpPr>
        <xdr:cNvPr id="392" name="n_3mainValue【市民会館】&#10;一人当たり面積"/>
        <xdr:cNvSpPr txBox="1"/>
      </xdr:nvSpPr>
      <xdr:spPr>
        <a:xfrm>
          <a:off x="7626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17797</xdr:rowOff>
    </xdr:from>
    <xdr:ext cx="469744" cy="259045"/>
    <xdr:sp macro="" textlink="">
      <xdr:nvSpPr>
        <xdr:cNvPr id="393" name="n_4mainValue【市民会館】&#10;一人当たり面積"/>
        <xdr:cNvSpPr txBox="1"/>
      </xdr:nvSpPr>
      <xdr:spPr>
        <a:xfrm>
          <a:off x="6737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19" name="直線コネクタ 418"/>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20"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21" name="直線コネクタ 420"/>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22"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23" name="直線コネクタ 422"/>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424" name="【一般廃棄物処理施設】&#10;有形固定資産減価償却率平均値テキスト"/>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25" name="フローチャート: 判断 424"/>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26" name="フローチャート: 判断 425"/>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427" name="フローチャート: 判断 426"/>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428" name="フローチャート: 判断 427"/>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9" name="フローチャート: 判断 428"/>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62956</xdr:rowOff>
    </xdr:from>
    <xdr:to>
      <xdr:col>85</xdr:col>
      <xdr:colOff>177800</xdr:colOff>
      <xdr:row>38</xdr:row>
      <xdr:rowOff>164556</xdr:rowOff>
    </xdr:to>
    <xdr:sp macro="" textlink="">
      <xdr:nvSpPr>
        <xdr:cNvPr id="435" name="楕円 434"/>
        <xdr:cNvSpPr/>
      </xdr:nvSpPr>
      <xdr:spPr>
        <a:xfrm>
          <a:off x="162687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85833</xdr:rowOff>
    </xdr:from>
    <xdr:ext cx="405111" cy="259045"/>
    <xdr:sp macro="" textlink="">
      <xdr:nvSpPr>
        <xdr:cNvPr id="436" name="【一般廃棄物処理施設】&#10;有形固定資産減価償却率該当値テキスト"/>
        <xdr:cNvSpPr txBox="1"/>
      </xdr:nvSpPr>
      <xdr:spPr>
        <a:xfrm>
          <a:off x="16357600" y="642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37" name="楕円 436"/>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113756</xdr:rowOff>
    </xdr:to>
    <xdr:cxnSp macro="">
      <xdr:nvCxnSpPr>
        <xdr:cNvPr id="438" name="直線コネクタ 437"/>
        <xdr:cNvCxnSpPr/>
      </xdr:nvCxnSpPr>
      <xdr:spPr>
        <a:xfrm>
          <a:off x="15481300" y="659130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39" name="楕円 438"/>
        <xdr:cNvSpPr/>
      </xdr:nvSpPr>
      <xdr:spPr>
        <a:xfrm>
          <a:off x="14541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37012</xdr:rowOff>
    </xdr:from>
    <xdr:to>
      <xdr:col>81</xdr:col>
      <xdr:colOff>50800</xdr:colOff>
      <xdr:row>38</xdr:row>
      <xdr:rowOff>76200</xdr:rowOff>
    </xdr:to>
    <xdr:cxnSp macro="">
      <xdr:nvCxnSpPr>
        <xdr:cNvPr id="440" name="直線コネクタ 439"/>
        <xdr:cNvCxnSpPr/>
      </xdr:nvCxnSpPr>
      <xdr:spPr>
        <a:xfrm>
          <a:off x="14592300" y="65521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120106</xdr:rowOff>
    </xdr:from>
    <xdr:to>
      <xdr:col>72</xdr:col>
      <xdr:colOff>38100</xdr:colOff>
      <xdr:row>38</xdr:row>
      <xdr:rowOff>50256</xdr:rowOff>
    </xdr:to>
    <xdr:sp macro="" textlink="">
      <xdr:nvSpPr>
        <xdr:cNvPr id="441" name="楕円 440"/>
        <xdr:cNvSpPr/>
      </xdr:nvSpPr>
      <xdr:spPr>
        <a:xfrm>
          <a:off x="13652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170906</xdr:rowOff>
    </xdr:from>
    <xdr:to>
      <xdr:col>76</xdr:col>
      <xdr:colOff>114300</xdr:colOff>
      <xdr:row>38</xdr:row>
      <xdr:rowOff>37012</xdr:rowOff>
    </xdr:to>
    <xdr:cxnSp macro="">
      <xdr:nvCxnSpPr>
        <xdr:cNvPr id="442" name="直線コネクタ 441"/>
        <xdr:cNvCxnSpPr/>
      </xdr:nvCxnSpPr>
      <xdr:spPr>
        <a:xfrm>
          <a:off x="13703300" y="65145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66222</xdr:rowOff>
    </xdr:from>
    <xdr:to>
      <xdr:col>67</xdr:col>
      <xdr:colOff>101600</xdr:colOff>
      <xdr:row>37</xdr:row>
      <xdr:rowOff>167822</xdr:rowOff>
    </xdr:to>
    <xdr:sp macro="" textlink="">
      <xdr:nvSpPr>
        <xdr:cNvPr id="443" name="楕円 442"/>
        <xdr:cNvSpPr/>
      </xdr:nvSpPr>
      <xdr:spPr>
        <a:xfrm>
          <a:off x="12763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117022</xdr:rowOff>
    </xdr:from>
    <xdr:to>
      <xdr:col>71</xdr:col>
      <xdr:colOff>177800</xdr:colOff>
      <xdr:row>37</xdr:row>
      <xdr:rowOff>170906</xdr:rowOff>
    </xdr:to>
    <xdr:cxnSp macro="">
      <xdr:nvCxnSpPr>
        <xdr:cNvPr id="444" name="直線コネクタ 443"/>
        <xdr:cNvCxnSpPr/>
      </xdr:nvCxnSpPr>
      <xdr:spPr>
        <a:xfrm>
          <a:off x="12814300" y="646067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85470</xdr:rowOff>
    </xdr:from>
    <xdr:ext cx="405111" cy="259045"/>
    <xdr:sp macro="" textlink="">
      <xdr:nvSpPr>
        <xdr:cNvPr id="445" name="n_1aveValue【一般廃棄物処理施設】&#10;有形固定資産減価償却率"/>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446" name="n_2aveValue【一般廃棄物処理施設】&#10;有形固定資産減価償却率"/>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447" name="n_3aveValue【一般廃棄物処理施設】&#10;有形固定資産減価償却率"/>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448" name="n_4aveValue【一般廃棄物処理施設】&#10;有形固定資産減価償却率"/>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143527</xdr:rowOff>
    </xdr:from>
    <xdr:ext cx="405111" cy="259045"/>
    <xdr:sp macro="" textlink="">
      <xdr:nvSpPr>
        <xdr:cNvPr id="449" name="n_1main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50" name="n_2main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66783</xdr:rowOff>
    </xdr:from>
    <xdr:ext cx="405111" cy="259045"/>
    <xdr:sp macro="" textlink="">
      <xdr:nvSpPr>
        <xdr:cNvPr id="451" name="n_3mainValue【一般廃棄物処理施設】&#10;有形固定資産減価償却率"/>
        <xdr:cNvSpPr txBox="1"/>
      </xdr:nvSpPr>
      <xdr:spPr>
        <a:xfrm>
          <a:off x="13500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12899</xdr:rowOff>
    </xdr:from>
    <xdr:ext cx="405111" cy="259045"/>
    <xdr:sp macro="" textlink="">
      <xdr:nvSpPr>
        <xdr:cNvPr id="452" name="n_4mainValue【一般廃棄物処理施設】&#10;有形固定資産減価償却率"/>
        <xdr:cNvSpPr txBox="1"/>
      </xdr:nvSpPr>
      <xdr:spPr>
        <a:xfrm>
          <a:off x="12611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474" name="直線コネクタ 473"/>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475"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476" name="直線コネクタ 475"/>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477"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478" name="直線コネクタ 477"/>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479"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480" name="フローチャート: 判断 479"/>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481" name="フローチャート: 判断 480"/>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482" name="フローチャート: 判断 481"/>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483" name="フローチャート: 判断 482"/>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484" name="フローチャート: 判断 483"/>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66150</xdr:rowOff>
    </xdr:from>
    <xdr:to>
      <xdr:col>116</xdr:col>
      <xdr:colOff>114300</xdr:colOff>
      <xdr:row>40</xdr:row>
      <xdr:rowOff>167750</xdr:rowOff>
    </xdr:to>
    <xdr:sp macro="" textlink="">
      <xdr:nvSpPr>
        <xdr:cNvPr id="490" name="楕円 489"/>
        <xdr:cNvSpPr/>
      </xdr:nvSpPr>
      <xdr:spPr>
        <a:xfrm>
          <a:off x="22110700" y="69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44577</xdr:rowOff>
    </xdr:from>
    <xdr:ext cx="534377" cy="259045"/>
    <xdr:sp macro="" textlink="">
      <xdr:nvSpPr>
        <xdr:cNvPr id="491" name="【一般廃棄物処理施設】&#10;一人当たり有形固定資産（償却資産）額該当値テキスト"/>
        <xdr:cNvSpPr txBox="1"/>
      </xdr:nvSpPr>
      <xdr:spPr>
        <a:xfrm>
          <a:off x="22199600" y="69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68569</xdr:rowOff>
    </xdr:from>
    <xdr:to>
      <xdr:col>112</xdr:col>
      <xdr:colOff>38100</xdr:colOff>
      <xdr:row>40</xdr:row>
      <xdr:rowOff>170169</xdr:rowOff>
    </xdr:to>
    <xdr:sp macro="" textlink="">
      <xdr:nvSpPr>
        <xdr:cNvPr id="492" name="楕円 491"/>
        <xdr:cNvSpPr/>
      </xdr:nvSpPr>
      <xdr:spPr>
        <a:xfrm>
          <a:off x="21272500" y="69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116950</xdr:rowOff>
    </xdr:from>
    <xdr:to>
      <xdr:col>116</xdr:col>
      <xdr:colOff>63500</xdr:colOff>
      <xdr:row>40</xdr:row>
      <xdr:rowOff>119369</xdr:rowOff>
    </xdr:to>
    <xdr:cxnSp macro="">
      <xdr:nvCxnSpPr>
        <xdr:cNvPr id="493" name="直線コネクタ 492"/>
        <xdr:cNvCxnSpPr/>
      </xdr:nvCxnSpPr>
      <xdr:spPr>
        <a:xfrm flipV="1">
          <a:off x="21323300" y="6974950"/>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70910</xdr:rowOff>
    </xdr:from>
    <xdr:to>
      <xdr:col>107</xdr:col>
      <xdr:colOff>101600</xdr:colOff>
      <xdr:row>41</xdr:row>
      <xdr:rowOff>1060</xdr:rowOff>
    </xdr:to>
    <xdr:sp macro="" textlink="">
      <xdr:nvSpPr>
        <xdr:cNvPr id="494" name="楕円 493"/>
        <xdr:cNvSpPr/>
      </xdr:nvSpPr>
      <xdr:spPr>
        <a:xfrm>
          <a:off x="20383500" y="69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119369</xdr:rowOff>
    </xdr:from>
    <xdr:to>
      <xdr:col>111</xdr:col>
      <xdr:colOff>177800</xdr:colOff>
      <xdr:row>40</xdr:row>
      <xdr:rowOff>121710</xdr:rowOff>
    </xdr:to>
    <xdr:cxnSp macro="">
      <xdr:nvCxnSpPr>
        <xdr:cNvPr id="495" name="直線コネクタ 494"/>
        <xdr:cNvCxnSpPr/>
      </xdr:nvCxnSpPr>
      <xdr:spPr>
        <a:xfrm flipV="1">
          <a:off x="20434300" y="6977369"/>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73140</xdr:rowOff>
    </xdr:from>
    <xdr:to>
      <xdr:col>102</xdr:col>
      <xdr:colOff>165100</xdr:colOff>
      <xdr:row>41</xdr:row>
      <xdr:rowOff>3290</xdr:rowOff>
    </xdr:to>
    <xdr:sp macro="" textlink="">
      <xdr:nvSpPr>
        <xdr:cNvPr id="496" name="楕円 495"/>
        <xdr:cNvSpPr/>
      </xdr:nvSpPr>
      <xdr:spPr>
        <a:xfrm>
          <a:off x="19494500" y="6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121710</xdr:rowOff>
    </xdr:from>
    <xdr:to>
      <xdr:col>107</xdr:col>
      <xdr:colOff>50800</xdr:colOff>
      <xdr:row>40</xdr:row>
      <xdr:rowOff>123940</xdr:rowOff>
    </xdr:to>
    <xdr:cxnSp macro="">
      <xdr:nvCxnSpPr>
        <xdr:cNvPr id="497" name="直線コネクタ 496"/>
        <xdr:cNvCxnSpPr/>
      </xdr:nvCxnSpPr>
      <xdr:spPr>
        <a:xfrm flipV="1">
          <a:off x="19545300" y="6979710"/>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73648</xdr:rowOff>
    </xdr:from>
    <xdr:to>
      <xdr:col>98</xdr:col>
      <xdr:colOff>38100</xdr:colOff>
      <xdr:row>41</xdr:row>
      <xdr:rowOff>3798</xdr:rowOff>
    </xdr:to>
    <xdr:sp macro="" textlink="">
      <xdr:nvSpPr>
        <xdr:cNvPr id="498" name="楕円 497"/>
        <xdr:cNvSpPr/>
      </xdr:nvSpPr>
      <xdr:spPr>
        <a:xfrm>
          <a:off x="18605500" y="69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123940</xdr:rowOff>
    </xdr:from>
    <xdr:to>
      <xdr:col>102</xdr:col>
      <xdr:colOff>114300</xdr:colOff>
      <xdr:row>40</xdr:row>
      <xdr:rowOff>124448</xdr:rowOff>
    </xdr:to>
    <xdr:cxnSp macro="">
      <xdr:nvCxnSpPr>
        <xdr:cNvPr id="499" name="直線コネクタ 498"/>
        <xdr:cNvCxnSpPr/>
      </xdr:nvCxnSpPr>
      <xdr:spPr>
        <a:xfrm flipV="1">
          <a:off x="18656300" y="6981940"/>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00"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501"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02"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03"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161296</xdr:rowOff>
    </xdr:from>
    <xdr:ext cx="534377" cy="259045"/>
    <xdr:sp macro="" textlink="">
      <xdr:nvSpPr>
        <xdr:cNvPr id="504" name="n_1mainValue【一般廃棄物処理施設】&#10;一人当たり有形固定資産（償却資産）額"/>
        <xdr:cNvSpPr txBox="1"/>
      </xdr:nvSpPr>
      <xdr:spPr>
        <a:xfrm>
          <a:off x="21043411" y="70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163637</xdr:rowOff>
    </xdr:from>
    <xdr:ext cx="534377" cy="259045"/>
    <xdr:sp macro="" textlink="">
      <xdr:nvSpPr>
        <xdr:cNvPr id="505" name="n_2mainValue【一般廃棄物処理施設】&#10;一人当たり有形固定資産（償却資産）額"/>
        <xdr:cNvSpPr txBox="1"/>
      </xdr:nvSpPr>
      <xdr:spPr>
        <a:xfrm>
          <a:off x="20167111" y="702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165867</xdr:rowOff>
    </xdr:from>
    <xdr:ext cx="534377" cy="259045"/>
    <xdr:sp macro="" textlink="">
      <xdr:nvSpPr>
        <xdr:cNvPr id="506" name="n_3mainValue【一般廃棄物処理施設】&#10;一人当たり有形固定資産（償却資産）額"/>
        <xdr:cNvSpPr txBox="1"/>
      </xdr:nvSpPr>
      <xdr:spPr>
        <a:xfrm>
          <a:off x="19278111" y="70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166375</xdr:rowOff>
    </xdr:from>
    <xdr:ext cx="534377" cy="259045"/>
    <xdr:sp macro="" textlink="">
      <xdr:nvSpPr>
        <xdr:cNvPr id="507" name="n_4mainValue【一般廃棄物処理施設】&#10;一人当たり有形固定資産（償却資産）額"/>
        <xdr:cNvSpPr txBox="1"/>
      </xdr:nvSpPr>
      <xdr:spPr>
        <a:xfrm>
          <a:off x="18389111" y="70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31" name="直線コネクタ 530"/>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32"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33" name="直線コネクタ 532"/>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34"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35" name="直線コネクタ 534"/>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536"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37" name="フローチャート: 判断 536"/>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538" name="フローチャート: 判断 537"/>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39" name="フローチャート: 判断 538"/>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40" name="フローチャート: 判断 539"/>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1" name="フローチャート: 判断 540"/>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17780</xdr:rowOff>
    </xdr:from>
    <xdr:to>
      <xdr:col>85</xdr:col>
      <xdr:colOff>177800</xdr:colOff>
      <xdr:row>63</xdr:row>
      <xdr:rowOff>119380</xdr:rowOff>
    </xdr:to>
    <xdr:sp macro="" textlink="">
      <xdr:nvSpPr>
        <xdr:cNvPr id="547" name="楕円 546"/>
        <xdr:cNvSpPr/>
      </xdr:nvSpPr>
      <xdr:spPr>
        <a:xfrm>
          <a:off x="16268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167657</xdr:rowOff>
    </xdr:from>
    <xdr:ext cx="405111" cy="259045"/>
    <xdr:sp macro="" textlink="">
      <xdr:nvSpPr>
        <xdr:cNvPr id="548" name="【保健センター・保健所】&#10;有形固定資産減価償却率該当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151130</xdr:rowOff>
    </xdr:from>
    <xdr:to>
      <xdr:col>81</xdr:col>
      <xdr:colOff>101600</xdr:colOff>
      <xdr:row>63</xdr:row>
      <xdr:rowOff>81280</xdr:rowOff>
    </xdr:to>
    <xdr:sp macro="" textlink="">
      <xdr:nvSpPr>
        <xdr:cNvPr id="549" name="楕円 548"/>
        <xdr:cNvSpPr/>
      </xdr:nvSpPr>
      <xdr:spPr>
        <a:xfrm>
          <a:off x="1543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68580</xdr:rowOff>
    </xdr:to>
    <xdr:cxnSp macro="">
      <xdr:nvCxnSpPr>
        <xdr:cNvPr id="550" name="直線コネクタ 549"/>
        <xdr:cNvCxnSpPr/>
      </xdr:nvCxnSpPr>
      <xdr:spPr>
        <a:xfrm>
          <a:off x="15481300" y="108318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113030</xdr:rowOff>
    </xdr:from>
    <xdr:to>
      <xdr:col>76</xdr:col>
      <xdr:colOff>165100</xdr:colOff>
      <xdr:row>63</xdr:row>
      <xdr:rowOff>43180</xdr:rowOff>
    </xdr:to>
    <xdr:sp macro="" textlink="">
      <xdr:nvSpPr>
        <xdr:cNvPr id="551" name="楕円 550"/>
        <xdr:cNvSpPr/>
      </xdr:nvSpPr>
      <xdr:spPr>
        <a:xfrm>
          <a:off x="14541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163830</xdr:rowOff>
    </xdr:from>
    <xdr:to>
      <xdr:col>81</xdr:col>
      <xdr:colOff>50800</xdr:colOff>
      <xdr:row>63</xdr:row>
      <xdr:rowOff>30480</xdr:rowOff>
    </xdr:to>
    <xdr:cxnSp macro="">
      <xdr:nvCxnSpPr>
        <xdr:cNvPr id="552" name="直線コネクタ 551"/>
        <xdr:cNvCxnSpPr/>
      </xdr:nvCxnSpPr>
      <xdr:spPr>
        <a:xfrm>
          <a:off x="14592300" y="10793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74930</xdr:rowOff>
    </xdr:from>
    <xdr:to>
      <xdr:col>72</xdr:col>
      <xdr:colOff>38100</xdr:colOff>
      <xdr:row>63</xdr:row>
      <xdr:rowOff>5080</xdr:rowOff>
    </xdr:to>
    <xdr:sp macro="" textlink="">
      <xdr:nvSpPr>
        <xdr:cNvPr id="553" name="楕円 552"/>
        <xdr:cNvSpPr/>
      </xdr:nvSpPr>
      <xdr:spPr>
        <a:xfrm>
          <a:off x="1365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125730</xdr:rowOff>
    </xdr:from>
    <xdr:to>
      <xdr:col>76</xdr:col>
      <xdr:colOff>114300</xdr:colOff>
      <xdr:row>62</xdr:row>
      <xdr:rowOff>163830</xdr:rowOff>
    </xdr:to>
    <xdr:cxnSp macro="">
      <xdr:nvCxnSpPr>
        <xdr:cNvPr id="554" name="直線コネクタ 553"/>
        <xdr:cNvCxnSpPr/>
      </xdr:nvCxnSpPr>
      <xdr:spPr>
        <a:xfrm>
          <a:off x="13703300" y="10755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36830</xdr:rowOff>
    </xdr:from>
    <xdr:to>
      <xdr:col>67</xdr:col>
      <xdr:colOff>101600</xdr:colOff>
      <xdr:row>62</xdr:row>
      <xdr:rowOff>138430</xdr:rowOff>
    </xdr:to>
    <xdr:sp macro="" textlink="">
      <xdr:nvSpPr>
        <xdr:cNvPr id="555" name="楕円 554"/>
        <xdr:cNvSpPr/>
      </xdr:nvSpPr>
      <xdr:spPr>
        <a:xfrm>
          <a:off x="12763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87630</xdr:rowOff>
    </xdr:from>
    <xdr:to>
      <xdr:col>71</xdr:col>
      <xdr:colOff>177800</xdr:colOff>
      <xdr:row>62</xdr:row>
      <xdr:rowOff>125730</xdr:rowOff>
    </xdr:to>
    <xdr:cxnSp macro="">
      <xdr:nvCxnSpPr>
        <xdr:cNvPr id="556" name="直線コネクタ 555"/>
        <xdr:cNvCxnSpPr/>
      </xdr:nvCxnSpPr>
      <xdr:spPr>
        <a:xfrm>
          <a:off x="12814300" y="10717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557"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558"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559"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0"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72407</xdr:rowOff>
    </xdr:from>
    <xdr:ext cx="405111" cy="259045"/>
    <xdr:sp macro="" textlink="">
      <xdr:nvSpPr>
        <xdr:cNvPr id="561" name="n_1mainValue【保健センター・保健所】&#10;有形固定資産減価償却率"/>
        <xdr:cNvSpPr txBox="1"/>
      </xdr:nvSpPr>
      <xdr:spPr>
        <a:xfrm>
          <a:off x="15266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34307</xdr:rowOff>
    </xdr:from>
    <xdr:ext cx="405111" cy="259045"/>
    <xdr:sp macro="" textlink="">
      <xdr:nvSpPr>
        <xdr:cNvPr id="562" name="n_2mainValue【保健センター・保健所】&#10;有形固定資産減価償却率"/>
        <xdr:cNvSpPr txBox="1"/>
      </xdr:nvSpPr>
      <xdr:spPr>
        <a:xfrm>
          <a:off x="14389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167657</xdr:rowOff>
    </xdr:from>
    <xdr:ext cx="405111" cy="259045"/>
    <xdr:sp macro="" textlink="">
      <xdr:nvSpPr>
        <xdr:cNvPr id="563" name="n_3mainValue【保健センター・保健所】&#10;有形固定資産減価償却率"/>
        <xdr:cNvSpPr txBox="1"/>
      </xdr:nvSpPr>
      <xdr:spPr>
        <a:xfrm>
          <a:off x="13500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129557</xdr:rowOff>
    </xdr:from>
    <xdr:ext cx="405111" cy="259045"/>
    <xdr:sp macro="" textlink="">
      <xdr:nvSpPr>
        <xdr:cNvPr id="564" name="n_4mainValue【保健センター・保健所】&#10;有形固定資産減価償却率"/>
        <xdr:cNvSpPr txBox="1"/>
      </xdr:nvSpPr>
      <xdr:spPr>
        <a:xfrm>
          <a:off x="12611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88" name="直線コネクタ 587"/>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9"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0" name="直線コネクタ 589"/>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91"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92" name="直線コネクタ 591"/>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9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4" name="フローチャート: 判断 59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5" name="フローチャート: 判断 594"/>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596" name="フローチャート: 判断 595"/>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97" name="フローチャート: 判断 596"/>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598" name="フローチャート: 判断 597"/>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04" name="楕円 603"/>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05"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06" name="楕円 605"/>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607" name="直線コネクタ 606"/>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08" name="楕円 607"/>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09" name="直線コネクタ 608"/>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10" name="楕円 609"/>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11" name="直線コネクタ 610"/>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12" name="楕円 611"/>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613" name="直線コネクタ 612"/>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4"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15"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16"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17"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18"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19"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20"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621"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646" name="直線コネクタ 645"/>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47"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48" name="直線コネクタ 647"/>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649"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650" name="直線コネクタ 649"/>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651"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52" name="フローチャート: 判断 651"/>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53" name="フローチャート: 判断 65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54" name="フローチャート: 判断 653"/>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55" name="フローチャート: 判断 654"/>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656" name="フローチャート: 判断 655"/>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662" name="楕円 661"/>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10177</xdr:rowOff>
    </xdr:from>
    <xdr:ext cx="405111" cy="259045"/>
    <xdr:sp macro="" textlink="">
      <xdr:nvSpPr>
        <xdr:cNvPr id="663" name="【消防施設】&#10;有形固定資産減価償却率該当値テキスト"/>
        <xdr:cNvSpPr txBox="1"/>
      </xdr:nvSpPr>
      <xdr:spPr>
        <a:xfrm>
          <a:off x="16357600"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114936</xdr:rowOff>
    </xdr:from>
    <xdr:to>
      <xdr:col>81</xdr:col>
      <xdr:colOff>101600</xdr:colOff>
      <xdr:row>78</xdr:row>
      <xdr:rowOff>45086</xdr:rowOff>
    </xdr:to>
    <xdr:sp macro="" textlink="">
      <xdr:nvSpPr>
        <xdr:cNvPr id="664" name="楕円 663"/>
        <xdr:cNvSpPr/>
      </xdr:nvSpPr>
      <xdr:spPr>
        <a:xfrm>
          <a:off x="154305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165736</xdr:rowOff>
    </xdr:from>
    <xdr:to>
      <xdr:col>85</xdr:col>
      <xdr:colOff>127000</xdr:colOff>
      <xdr:row>78</xdr:row>
      <xdr:rowOff>38100</xdr:rowOff>
    </xdr:to>
    <xdr:cxnSp macro="">
      <xdr:nvCxnSpPr>
        <xdr:cNvPr id="665" name="直線コネクタ 664"/>
        <xdr:cNvCxnSpPr/>
      </xdr:nvCxnSpPr>
      <xdr:spPr>
        <a:xfrm>
          <a:off x="15481300" y="133673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73025</xdr:rowOff>
    </xdr:from>
    <xdr:to>
      <xdr:col>76</xdr:col>
      <xdr:colOff>165100</xdr:colOff>
      <xdr:row>78</xdr:row>
      <xdr:rowOff>3175</xdr:rowOff>
    </xdr:to>
    <xdr:sp macro="" textlink="">
      <xdr:nvSpPr>
        <xdr:cNvPr id="666" name="楕円 665"/>
        <xdr:cNvSpPr/>
      </xdr:nvSpPr>
      <xdr:spPr>
        <a:xfrm>
          <a:off x="145415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123825</xdr:rowOff>
    </xdr:from>
    <xdr:to>
      <xdr:col>81</xdr:col>
      <xdr:colOff>50800</xdr:colOff>
      <xdr:row>77</xdr:row>
      <xdr:rowOff>165736</xdr:rowOff>
    </xdr:to>
    <xdr:cxnSp macro="">
      <xdr:nvCxnSpPr>
        <xdr:cNvPr id="667" name="直線コネクタ 666"/>
        <xdr:cNvCxnSpPr/>
      </xdr:nvCxnSpPr>
      <xdr:spPr>
        <a:xfrm>
          <a:off x="14592300" y="133254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31114</xdr:rowOff>
    </xdr:from>
    <xdr:to>
      <xdr:col>72</xdr:col>
      <xdr:colOff>38100</xdr:colOff>
      <xdr:row>77</xdr:row>
      <xdr:rowOff>132714</xdr:rowOff>
    </xdr:to>
    <xdr:sp macro="" textlink="">
      <xdr:nvSpPr>
        <xdr:cNvPr id="668" name="楕円 667"/>
        <xdr:cNvSpPr/>
      </xdr:nvSpPr>
      <xdr:spPr>
        <a:xfrm>
          <a:off x="13652500" y="132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81914</xdr:rowOff>
    </xdr:from>
    <xdr:to>
      <xdr:col>76</xdr:col>
      <xdr:colOff>114300</xdr:colOff>
      <xdr:row>77</xdr:row>
      <xdr:rowOff>123825</xdr:rowOff>
    </xdr:to>
    <xdr:cxnSp macro="">
      <xdr:nvCxnSpPr>
        <xdr:cNvPr id="669" name="直線コネクタ 668"/>
        <xdr:cNvCxnSpPr/>
      </xdr:nvCxnSpPr>
      <xdr:spPr>
        <a:xfrm>
          <a:off x="13703300" y="132835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2539</xdr:rowOff>
    </xdr:from>
    <xdr:to>
      <xdr:col>67</xdr:col>
      <xdr:colOff>101600</xdr:colOff>
      <xdr:row>77</xdr:row>
      <xdr:rowOff>104139</xdr:rowOff>
    </xdr:to>
    <xdr:sp macro="" textlink="">
      <xdr:nvSpPr>
        <xdr:cNvPr id="670" name="楕円 669"/>
        <xdr:cNvSpPr/>
      </xdr:nvSpPr>
      <xdr:spPr>
        <a:xfrm>
          <a:off x="12763500" y="132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53339</xdr:rowOff>
    </xdr:from>
    <xdr:to>
      <xdr:col>71</xdr:col>
      <xdr:colOff>177800</xdr:colOff>
      <xdr:row>77</xdr:row>
      <xdr:rowOff>81914</xdr:rowOff>
    </xdr:to>
    <xdr:cxnSp macro="">
      <xdr:nvCxnSpPr>
        <xdr:cNvPr id="671" name="直線コネクタ 670"/>
        <xdr:cNvCxnSpPr/>
      </xdr:nvCxnSpPr>
      <xdr:spPr>
        <a:xfrm>
          <a:off x="12814300" y="132549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672"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673"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674"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127652</xdr:rowOff>
    </xdr:from>
    <xdr:ext cx="405111" cy="259045"/>
    <xdr:sp macro="" textlink="">
      <xdr:nvSpPr>
        <xdr:cNvPr id="675" name="n_4aveValue【消防施設】&#10;有形固定資産減価償却率"/>
        <xdr:cNvSpPr txBox="1"/>
      </xdr:nvSpPr>
      <xdr:spPr>
        <a:xfrm>
          <a:off x="1261174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61613</xdr:rowOff>
    </xdr:from>
    <xdr:ext cx="405111" cy="259045"/>
    <xdr:sp macro="" textlink="">
      <xdr:nvSpPr>
        <xdr:cNvPr id="676" name="n_1mainValue【消防施設】&#10;有形固定資産減価償却率"/>
        <xdr:cNvSpPr txBox="1"/>
      </xdr:nvSpPr>
      <xdr:spPr>
        <a:xfrm>
          <a:off x="152660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19702</xdr:rowOff>
    </xdr:from>
    <xdr:ext cx="405111" cy="259045"/>
    <xdr:sp macro="" textlink="">
      <xdr:nvSpPr>
        <xdr:cNvPr id="677" name="n_2mainValue【消防施設】&#10;有形固定資産減価償却率"/>
        <xdr:cNvSpPr txBox="1"/>
      </xdr:nvSpPr>
      <xdr:spPr>
        <a:xfrm>
          <a:off x="14389744" y="1304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149241</xdr:rowOff>
    </xdr:from>
    <xdr:ext cx="405111" cy="259045"/>
    <xdr:sp macro="" textlink="">
      <xdr:nvSpPr>
        <xdr:cNvPr id="678" name="n_3mainValue【消防施設】&#10;有形固定資産減価償却率"/>
        <xdr:cNvSpPr txBox="1"/>
      </xdr:nvSpPr>
      <xdr:spPr>
        <a:xfrm>
          <a:off x="13500744" y="1300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120666</xdr:rowOff>
    </xdr:from>
    <xdr:ext cx="405111" cy="259045"/>
    <xdr:sp macro="" textlink="">
      <xdr:nvSpPr>
        <xdr:cNvPr id="679" name="n_4mainValue【消防施設】&#10;有形固定資産減価償却率"/>
        <xdr:cNvSpPr txBox="1"/>
      </xdr:nvSpPr>
      <xdr:spPr>
        <a:xfrm>
          <a:off x="12611744" y="1297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03" name="直線コネクタ 702"/>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4"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5" name="直線コネクタ 704"/>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06"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07" name="直線コネクタ 706"/>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708"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09" name="フローチャート: 判断 708"/>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10" name="フローチャート: 判断 709"/>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11" name="フローチャート: 判断 710"/>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12" name="フローチャート: 判断 711"/>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13" name="フローチャート: 判断 712"/>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9" name="楕円 718"/>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720" name="【消防施設】&#10;一人当たり面積該当値テキスト"/>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21" name="楕円 720"/>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76200</xdr:rowOff>
    </xdr:to>
    <xdr:cxnSp macro="">
      <xdr:nvCxnSpPr>
        <xdr:cNvPr id="722" name="直線コネクタ 721"/>
        <xdr:cNvCxnSpPr/>
      </xdr:nvCxnSpPr>
      <xdr:spPr>
        <a:xfrm flipV="1">
          <a:off x="21323300" y="146456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23" name="楕円 722"/>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724" name="直線コネクタ 723"/>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29211</xdr:rowOff>
    </xdr:from>
    <xdr:to>
      <xdr:col>102</xdr:col>
      <xdr:colOff>165100</xdr:colOff>
      <xdr:row>85</xdr:row>
      <xdr:rowOff>130811</xdr:rowOff>
    </xdr:to>
    <xdr:sp macro="" textlink="">
      <xdr:nvSpPr>
        <xdr:cNvPr id="725" name="楕円 724"/>
        <xdr:cNvSpPr/>
      </xdr:nvSpPr>
      <xdr:spPr>
        <a:xfrm>
          <a:off x="19494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80011</xdr:rowOff>
    </xdr:to>
    <xdr:cxnSp macro="">
      <xdr:nvCxnSpPr>
        <xdr:cNvPr id="726" name="直線コネクタ 725"/>
        <xdr:cNvCxnSpPr/>
      </xdr:nvCxnSpPr>
      <xdr:spPr>
        <a:xfrm flipV="1">
          <a:off x="19545300" y="14649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36830</xdr:rowOff>
    </xdr:from>
    <xdr:to>
      <xdr:col>98</xdr:col>
      <xdr:colOff>38100</xdr:colOff>
      <xdr:row>85</xdr:row>
      <xdr:rowOff>138430</xdr:rowOff>
    </xdr:to>
    <xdr:sp macro="" textlink="">
      <xdr:nvSpPr>
        <xdr:cNvPr id="727" name="楕円 726"/>
        <xdr:cNvSpPr/>
      </xdr:nvSpPr>
      <xdr:spPr>
        <a:xfrm>
          <a:off x="18605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80011</xdr:rowOff>
    </xdr:from>
    <xdr:to>
      <xdr:col>102</xdr:col>
      <xdr:colOff>114300</xdr:colOff>
      <xdr:row>85</xdr:row>
      <xdr:rowOff>87630</xdr:rowOff>
    </xdr:to>
    <xdr:cxnSp macro="">
      <xdr:nvCxnSpPr>
        <xdr:cNvPr id="728" name="直線コネクタ 727"/>
        <xdr:cNvCxnSpPr/>
      </xdr:nvCxnSpPr>
      <xdr:spPr>
        <a:xfrm flipV="1">
          <a:off x="18656300" y="1465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29"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30"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731"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732" name="n_4aveValue【消防施設】&#10;一人当たり面積"/>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33" name="n_1mainValue【消防施設】&#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34" name="n_2mainValue【消防施設】&#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147338</xdr:rowOff>
    </xdr:from>
    <xdr:ext cx="469744" cy="259045"/>
    <xdr:sp macro="" textlink="">
      <xdr:nvSpPr>
        <xdr:cNvPr id="735" name="n_3mainValue【消防施設】&#10;一人当たり面積"/>
        <xdr:cNvSpPr txBox="1"/>
      </xdr:nvSpPr>
      <xdr:spPr>
        <a:xfrm>
          <a:off x="19310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154957</xdr:rowOff>
    </xdr:from>
    <xdr:ext cx="469744" cy="259045"/>
    <xdr:sp macro="" textlink="">
      <xdr:nvSpPr>
        <xdr:cNvPr id="736" name="n_4mainValue【消防施設】&#10;一人当たり面積"/>
        <xdr:cNvSpPr txBox="1"/>
      </xdr:nvSpPr>
      <xdr:spPr>
        <a:xfrm>
          <a:off x="18421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762" name="直線コネクタ 761"/>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765"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766" name="直線コネクタ 765"/>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767"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68" name="フローチャート: 判断 767"/>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69" name="フローチャート: 判断 768"/>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70" name="フローチャート: 判断 769"/>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771" name="フローチャート: 判断 770"/>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772" name="フローチャート: 判断 771"/>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78" name="楕円 777"/>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779" name="【庁舎】&#10;有形固定資産減価償却率該当値テキスト"/>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61323</xdr:rowOff>
    </xdr:from>
    <xdr:to>
      <xdr:col>81</xdr:col>
      <xdr:colOff>101600</xdr:colOff>
      <xdr:row>105</xdr:row>
      <xdr:rowOff>162923</xdr:rowOff>
    </xdr:to>
    <xdr:sp macro="" textlink="">
      <xdr:nvSpPr>
        <xdr:cNvPr id="780" name="楕円 779"/>
        <xdr:cNvSpPr/>
      </xdr:nvSpPr>
      <xdr:spPr>
        <a:xfrm>
          <a:off x="15430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112123</xdr:rowOff>
    </xdr:from>
    <xdr:to>
      <xdr:col>85</xdr:col>
      <xdr:colOff>127000</xdr:colOff>
      <xdr:row>105</xdr:row>
      <xdr:rowOff>144780</xdr:rowOff>
    </xdr:to>
    <xdr:cxnSp macro="">
      <xdr:nvCxnSpPr>
        <xdr:cNvPr id="781" name="直線コネクタ 780"/>
        <xdr:cNvCxnSpPr/>
      </xdr:nvCxnSpPr>
      <xdr:spPr>
        <a:xfrm>
          <a:off x="15481300" y="181143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782" name="楕円 781"/>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105</xdr:row>
      <xdr:rowOff>112123</xdr:rowOff>
    </xdr:to>
    <xdr:cxnSp macro="">
      <xdr:nvCxnSpPr>
        <xdr:cNvPr id="783" name="直線コネクタ 782"/>
        <xdr:cNvCxnSpPr/>
      </xdr:nvCxnSpPr>
      <xdr:spPr>
        <a:xfrm>
          <a:off x="14592300" y="1808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167458</xdr:rowOff>
    </xdr:from>
    <xdr:to>
      <xdr:col>72</xdr:col>
      <xdr:colOff>38100</xdr:colOff>
      <xdr:row>105</xdr:row>
      <xdr:rowOff>97608</xdr:rowOff>
    </xdr:to>
    <xdr:sp macro="" textlink="">
      <xdr:nvSpPr>
        <xdr:cNvPr id="784" name="楕円 783"/>
        <xdr:cNvSpPr/>
      </xdr:nvSpPr>
      <xdr:spPr>
        <a:xfrm>
          <a:off x="13652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46808</xdr:rowOff>
    </xdr:from>
    <xdr:to>
      <xdr:col>76</xdr:col>
      <xdr:colOff>114300</xdr:colOff>
      <xdr:row>105</xdr:row>
      <xdr:rowOff>79466</xdr:rowOff>
    </xdr:to>
    <xdr:cxnSp macro="">
      <xdr:nvCxnSpPr>
        <xdr:cNvPr id="785" name="直線コネクタ 784"/>
        <xdr:cNvCxnSpPr/>
      </xdr:nvCxnSpPr>
      <xdr:spPr>
        <a:xfrm>
          <a:off x="13703300" y="180490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133169</xdr:rowOff>
    </xdr:from>
    <xdr:to>
      <xdr:col>67</xdr:col>
      <xdr:colOff>101600</xdr:colOff>
      <xdr:row>105</xdr:row>
      <xdr:rowOff>63319</xdr:rowOff>
    </xdr:to>
    <xdr:sp macro="" textlink="">
      <xdr:nvSpPr>
        <xdr:cNvPr id="786" name="楕円 785"/>
        <xdr:cNvSpPr/>
      </xdr:nvSpPr>
      <xdr:spPr>
        <a:xfrm>
          <a:off x="12763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12519</xdr:rowOff>
    </xdr:from>
    <xdr:to>
      <xdr:col>71</xdr:col>
      <xdr:colOff>177800</xdr:colOff>
      <xdr:row>105</xdr:row>
      <xdr:rowOff>46808</xdr:rowOff>
    </xdr:to>
    <xdr:cxnSp macro="">
      <xdr:nvCxnSpPr>
        <xdr:cNvPr id="787" name="直線コネクタ 786"/>
        <xdr:cNvCxnSpPr/>
      </xdr:nvCxnSpPr>
      <xdr:spPr>
        <a:xfrm>
          <a:off x="12814300" y="180147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88"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89"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790"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791"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154050</xdr:rowOff>
    </xdr:from>
    <xdr:ext cx="405111" cy="259045"/>
    <xdr:sp macro="" textlink="">
      <xdr:nvSpPr>
        <xdr:cNvPr id="792" name="n_1mainValue【庁舎】&#10;有形固定資産減価償却率"/>
        <xdr:cNvSpPr txBox="1"/>
      </xdr:nvSpPr>
      <xdr:spPr>
        <a:xfrm>
          <a:off x="152660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793"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88735</xdr:rowOff>
    </xdr:from>
    <xdr:ext cx="405111" cy="259045"/>
    <xdr:sp macro="" textlink="">
      <xdr:nvSpPr>
        <xdr:cNvPr id="794" name="n_3mainValue【庁舎】&#10;有形固定資産減価償却率"/>
        <xdr:cNvSpPr txBox="1"/>
      </xdr:nvSpPr>
      <xdr:spPr>
        <a:xfrm>
          <a:off x="13500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54446</xdr:rowOff>
    </xdr:from>
    <xdr:ext cx="405111" cy="259045"/>
    <xdr:sp macro="" textlink="">
      <xdr:nvSpPr>
        <xdr:cNvPr id="795" name="n_4mainValue【庁舎】&#10;有形固定資産減価償却率"/>
        <xdr:cNvSpPr txBox="1"/>
      </xdr:nvSpPr>
      <xdr:spPr>
        <a:xfrm>
          <a:off x="12611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19" name="直線コネクタ 818"/>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20"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21" name="直線コネクタ 820"/>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2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23" name="直線コネクタ 82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824" name="【庁舎】&#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25" name="フローチャート: 判断 824"/>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26" name="フローチャート: 判断 825"/>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27" name="フローチャート: 判断 826"/>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28" name="フローチャート: 判断 827"/>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29" name="フローチャート: 判断 828"/>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35" name="楕円 834"/>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836" name="【庁舎】&#10;一人当たり面積該当値テキスト"/>
        <xdr:cNvSpPr txBox="1"/>
      </xdr:nvSpPr>
      <xdr:spPr>
        <a:xfrm>
          <a:off x="22199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10161</xdr:rowOff>
    </xdr:from>
    <xdr:to>
      <xdr:col>112</xdr:col>
      <xdr:colOff>38100</xdr:colOff>
      <xdr:row>105</xdr:row>
      <xdr:rowOff>111761</xdr:rowOff>
    </xdr:to>
    <xdr:sp macro="" textlink="">
      <xdr:nvSpPr>
        <xdr:cNvPr id="837" name="楕円 836"/>
        <xdr:cNvSpPr/>
      </xdr:nvSpPr>
      <xdr:spPr>
        <a:xfrm>
          <a:off x="2127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60961</xdr:rowOff>
    </xdr:to>
    <xdr:cxnSp macro="">
      <xdr:nvCxnSpPr>
        <xdr:cNvPr id="838" name="直線コネクタ 837"/>
        <xdr:cNvCxnSpPr/>
      </xdr:nvCxnSpPr>
      <xdr:spPr>
        <a:xfrm flipV="1">
          <a:off x="21323300" y="180555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17780</xdr:rowOff>
    </xdr:from>
    <xdr:to>
      <xdr:col>107</xdr:col>
      <xdr:colOff>101600</xdr:colOff>
      <xdr:row>105</xdr:row>
      <xdr:rowOff>119380</xdr:rowOff>
    </xdr:to>
    <xdr:sp macro="" textlink="">
      <xdr:nvSpPr>
        <xdr:cNvPr id="839" name="楕円 838"/>
        <xdr:cNvSpPr/>
      </xdr:nvSpPr>
      <xdr:spPr>
        <a:xfrm>
          <a:off x="2038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60961</xdr:rowOff>
    </xdr:from>
    <xdr:to>
      <xdr:col>111</xdr:col>
      <xdr:colOff>177800</xdr:colOff>
      <xdr:row>105</xdr:row>
      <xdr:rowOff>68580</xdr:rowOff>
    </xdr:to>
    <xdr:cxnSp macro="">
      <xdr:nvCxnSpPr>
        <xdr:cNvPr id="840" name="直線コネクタ 839"/>
        <xdr:cNvCxnSpPr/>
      </xdr:nvCxnSpPr>
      <xdr:spPr>
        <a:xfrm flipV="1">
          <a:off x="20434300" y="180632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841" name="楕円 840"/>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68580</xdr:rowOff>
    </xdr:from>
    <xdr:to>
      <xdr:col>107</xdr:col>
      <xdr:colOff>50800</xdr:colOff>
      <xdr:row>105</xdr:row>
      <xdr:rowOff>76200</xdr:rowOff>
    </xdr:to>
    <xdr:cxnSp macro="">
      <xdr:nvCxnSpPr>
        <xdr:cNvPr id="842" name="直線コネクタ 841"/>
        <xdr:cNvCxnSpPr/>
      </xdr:nvCxnSpPr>
      <xdr:spPr>
        <a:xfrm flipV="1">
          <a:off x="19545300" y="1807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843" name="楕円 842"/>
        <xdr:cNvSpPr/>
      </xdr:nvSpPr>
      <xdr:spPr>
        <a:xfrm>
          <a:off x="18605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83820</xdr:rowOff>
    </xdr:to>
    <xdr:cxnSp macro="">
      <xdr:nvCxnSpPr>
        <xdr:cNvPr id="844" name="直線コネクタ 843"/>
        <xdr:cNvCxnSpPr/>
      </xdr:nvCxnSpPr>
      <xdr:spPr>
        <a:xfrm flipV="1">
          <a:off x="18656300" y="18078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845" name="n_1aveValue【庁舎】&#10;一人当たり面積"/>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846" name="n_2aveValue【庁舎】&#10;一人当たり面積"/>
        <xdr:cNvSpPr txBox="1"/>
      </xdr:nvSpPr>
      <xdr:spPr>
        <a:xfrm>
          <a:off x="20199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847" name="n_3aveValue【庁舎】&#10;一人当たり面積"/>
        <xdr:cNvSpPr txBox="1"/>
      </xdr:nvSpPr>
      <xdr:spPr>
        <a:xfrm>
          <a:off x="19310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848" name="n_4aveValue【庁舎】&#10;一人当たり面積"/>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128288</xdr:rowOff>
    </xdr:from>
    <xdr:ext cx="469744" cy="259045"/>
    <xdr:sp macro="" textlink="">
      <xdr:nvSpPr>
        <xdr:cNvPr id="849" name="n_1main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135907</xdr:rowOff>
    </xdr:from>
    <xdr:ext cx="469744" cy="259045"/>
    <xdr:sp macro="" textlink="">
      <xdr:nvSpPr>
        <xdr:cNvPr id="850" name="n_2mainValue【庁舎】&#10;一人当たり面積"/>
        <xdr:cNvSpPr txBox="1"/>
      </xdr:nvSpPr>
      <xdr:spPr>
        <a:xfrm>
          <a:off x="20199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851" name="n_3mainValue【庁舎】&#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852" name="n_4mainValue【庁舎】&#10;一人当たり面積"/>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消防庁舎について、老朽化のために平成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月に新庁舎へ移転したため、有形固定資産減価償却率は類似団体内平均値と比較するときわめて低い水準である。</a:t>
          </a:r>
        </a:p>
        <a:p>
          <a:r>
            <a:rPr kumimoji="1" lang="ja-JP" altLang="en-US" sz="1300">
              <a:latin typeface="ＭＳ Ｐゴシック" panose="020B0600070205080204" pitchFamily="50" charset="-128"/>
              <a:ea typeface="ＭＳ Ｐゴシック" panose="020B0600070205080204" pitchFamily="50" charset="-128"/>
            </a:rPr>
            <a:t>　図書館、市民会館について、市内では比較的築年数の浅い施設であるため、有形固定資産減価償却率は相対的に低いが、近い将来、大規模改修が必要になる見込みである。その一方で、今後の人口減少を見据え、本施設の利活用方法について大幅な見直しを行う必要が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体育館・プールについては、有形固定資産減価償却率が類似団体内平均値を上回っているため、今後、改修時期等について検討していく。</a:t>
          </a:r>
        </a:p>
        <a:p>
          <a:r>
            <a:rPr kumimoji="1" lang="ja-JP" altLang="en-US" sz="1300">
              <a:latin typeface="ＭＳ Ｐゴシック" panose="020B0600070205080204" pitchFamily="50" charset="-128"/>
              <a:ea typeface="ＭＳ Ｐゴシック" panose="020B0600070205080204" pitchFamily="50" charset="-128"/>
            </a:rPr>
            <a:t>　保健センターについては、市内の健康医療拠点の機能集約を図るため、別々に立地していた保健センター及び休日急病診療所と乳幼児健診センターを一体の新施設に移転し、令和３年４月から新施設を開設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の財政力指数は、令和元年度は平成３０年度から０．０２ポイント悪化し、０．６３となった。これは、３ヶ年平均の数値であり、平成２８年度において基準財政収入額のうち地方消費税交付金が高く算定されていたが、令和元年からは３ヶ年平均の対象から外れたことや、令和元年度において臨時財政対策債振替相当額が減少したことに伴い、基準財政需要額が増加したことなどが原因として挙げられる。また、依然として類似団体内平均値を下回っている原因としては、他市に比べ法人関係の税収が少ないことなどが挙げら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今後も歳入に見合った歳出で予算編成を行うよう、事業の見直しを実施するとともに、税収の徴収率向上対策を中心とする歳入確保に努める。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146050</xdr:rowOff>
    </xdr:to>
    <xdr:cxnSp macro="">
      <xdr:nvCxnSpPr>
        <xdr:cNvPr id="69" name="直線コネクタ 68"/>
        <xdr:cNvCxnSpPr/>
      </xdr:nvCxnSpPr>
      <xdr:spPr>
        <a:xfrm>
          <a:off x="4114800" y="73201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119239</xdr:rowOff>
    </xdr:to>
    <xdr:cxnSp macro="">
      <xdr:nvCxnSpPr>
        <xdr:cNvPr id="72" name="直線コネクタ 71"/>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146050</xdr:rowOff>
    </xdr:to>
    <xdr:cxnSp macro="">
      <xdr:nvCxnSpPr>
        <xdr:cNvPr id="78" name="直線コネクタ 77"/>
        <xdr:cNvCxnSpPr/>
      </xdr:nvCxnSpPr>
      <xdr:spPr>
        <a:xfrm flipV="1">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歳出面では、人件費、物件費、繰出金などにかかる比率において類似団体内平均値を上回っている。人件費と物件費は、過去から業務委託を推進してきたことで、一般の職員数は少ないものの、嘱託職員に係る費用が大きくなっており、人件費、物件費ともに比率が高くなっている。また繰出金は、高齢化に伴う後期高齢者医療や介護保険に係る繰出金が増加し、比率が高くなっている。また、令和元年度の歳出については、退職者数の減少などにより人件費が減少し、歳入面では市税や臨時財政対策債、地方消費税交付金等が減少したものの、地方交付税が大きく増加したことから、経常収支比率は前年度から０．７％改善し、９９．２％となった。今後も引き続き、財政構造の弾力化に努め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44873</xdr:rowOff>
    </xdr:to>
    <xdr:cxnSp macro="">
      <xdr:nvCxnSpPr>
        <xdr:cNvPr id="132" name="直線コネクタ 131"/>
        <xdr:cNvCxnSpPr/>
      </xdr:nvCxnSpPr>
      <xdr:spPr>
        <a:xfrm flipV="1">
          <a:off x="4114800" y="111328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44873</xdr:rowOff>
    </xdr:to>
    <xdr:cxnSp macro="">
      <xdr:nvCxnSpPr>
        <xdr:cNvPr id="135" name="直線コネクタ 134"/>
        <xdr:cNvCxnSpPr/>
      </xdr:nvCxnSpPr>
      <xdr:spPr>
        <a:xfrm>
          <a:off x="3225800" y="11116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64</xdr:row>
      <xdr:rowOff>151977</xdr:rowOff>
    </xdr:to>
    <xdr:cxnSp macro="">
      <xdr:nvCxnSpPr>
        <xdr:cNvPr id="138" name="直線コネクタ 137"/>
        <xdr:cNvCxnSpPr/>
      </xdr:nvCxnSpPr>
      <xdr:spPr>
        <a:xfrm flipV="1">
          <a:off x="2336800" y="1111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64</xdr:row>
      <xdr:rowOff>151977</xdr:rowOff>
    </xdr:to>
    <xdr:cxnSp macro="">
      <xdr:nvCxnSpPr>
        <xdr:cNvPr id="141" name="直線コネクタ 140"/>
        <xdr:cNvCxnSpPr/>
      </xdr:nvCxnSpPr>
      <xdr:spPr>
        <a:xfrm>
          <a:off x="1447800" y="1090760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1" name="楕円 150"/>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2"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3" name="楕円 152"/>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4" name="テキスト ボックス 153"/>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5" name="楕円 154"/>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6" name="テキスト ボックス 155"/>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7" name="楕円 156"/>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8" name="テキスト ボックス 157"/>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59" name="楕円 158"/>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60" name="テキスト ボックス 159"/>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[100,461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過去からごみ収集業務や保育所・幼稚園運営に関して、積極的に民間へアウトソーシングを進めて人件費を抑制しており、類似団体内平均値と比較して低くなっている。また、平成３０年度の予算編成から包括予算制度を導入し、人件費を含めたトータルコストの見直しを行っている。これにより、類似団体内平均値との差が大きくなってきている。今後も、窓口業務のアウトソーシングの推進や、事務事業の見直しを行い経費の削減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952</xdr:rowOff>
    </xdr:from>
    <xdr:to>
      <xdr:col>23</xdr:col>
      <xdr:colOff>133350</xdr:colOff>
      <xdr:row>82</xdr:row>
      <xdr:rowOff>36974</xdr:rowOff>
    </xdr:to>
    <xdr:cxnSp macro="">
      <xdr:nvCxnSpPr>
        <xdr:cNvPr id="197" name="直線コネクタ 196"/>
        <xdr:cNvCxnSpPr/>
      </xdr:nvCxnSpPr>
      <xdr:spPr>
        <a:xfrm>
          <a:off x="4114800" y="14059852"/>
          <a:ext cx="838200" cy="3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952</xdr:rowOff>
    </xdr:from>
    <xdr:to>
      <xdr:col>19</xdr:col>
      <xdr:colOff>133350</xdr:colOff>
      <xdr:row>82</xdr:row>
      <xdr:rowOff>16343</xdr:rowOff>
    </xdr:to>
    <xdr:cxnSp macro="">
      <xdr:nvCxnSpPr>
        <xdr:cNvPr id="200" name="直線コネクタ 199"/>
        <xdr:cNvCxnSpPr/>
      </xdr:nvCxnSpPr>
      <xdr:spPr>
        <a:xfrm flipV="1">
          <a:off x="3225800" y="14059852"/>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16343</xdr:rowOff>
    </xdr:from>
    <xdr:to>
      <xdr:col>15</xdr:col>
      <xdr:colOff>82550</xdr:colOff>
      <xdr:row>82</xdr:row>
      <xdr:rowOff>35854</xdr:rowOff>
    </xdr:to>
    <xdr:cxnSp macro="">
      <xdr:nvCxnSpPr>
        <xdr:cNvPr id="203" name="直線コネクタ 202"/>
        <xdr:cNvCxnSpPr/>
      </xdr:nvCxnSpPr>
      <xdr:spPr>
        <a:xfrm flipV="1">
          <a:off x="2336800" y="14075243"/>
          <a:ext cx="889000" cy="1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35854</xdr:rowOff>
    </xdr:from>
    <xdr:to>
      <xdr:col>11</xdr:col>
      <xdr:colOff>31750</xdr:colOff>
      <xdr:row>82</xdr:row>
      <xdr:rowOff>51797</xdr:rowOff>
    </xdr:to>
    <xdr:cxnSp macro="">
      <xdr:nvCxnSpPr>
        <xdr:cNvPr id="206" name="直線コネクタ 205"/>
        <xdr:cNvCxnSpPr/>
      </xdr:nvCxnSpPr>
      <xdr:spPr>
        <a:xfrm flipV="1">
          <a:off x="1447800" y="14094754"/>
          <a:ext cx="889000" cy="1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4447</xdr:rowOff>
    </xdr:from>
    <xdr:ext cx="762000" cy="259045"/>
    <xdr:sp macro="" textlink="">
      <xdr:nvSpPr>
        <xdr:cNvPr id="210" name="テキスト ボックス 209"/>
        <xdr:cNvSpPr txBox="1"/>
      </xdr:nvSpPr>
      <xdr:spPr>
        <a:xfrm>
          <a:off x="1066800" y="14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157624</xdr:rowOff>
    </xdr:from>
    <xdr:to>
      <xdr:col>23</xdr:col>
      <xdr:colOff>184150</xdr:colOff>
      <xdr:row>82</xdr:row>
      <xdr:rowOff>87774</xdr:rowOff>
    </xdr:to>
    <xdr:sp macro="" textlink="">
      <xdr:nvSpPr>
        <xdr:cNvPr id="216" name="楕円 215"/>
        <xdr:cNvSpPr/>
      </xdr:nvSpPr>
      <xdr:spPr>
        <a:xfrm>
          <a:off x="4902200" y="1404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2701</xdr:rowOff>
    </xdr:from>
    <xdr:ext cx="762000" cy="259045"/>
    <xdr:sp macro="" textlink="">
      <xdr:nvSpPr>
        <xdr:cNvPr id="217" name="人件費・物件費等の状況該当値テキスト"/>
        <xdr:cNvSpPr txBox="1"/>
      </xdr:nvSpPr>
      <xdr:spPr>
        <a:xfrm>
          <a:off x="5041900" y="1389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121602</xdr:rowOff>
    </xdr:from>
    <xdr:to>
      <xdr:col>19</xdr:col>
      <xdr:colOff>184150</xdr:colOff>
      <xdr:row>82</xdr:row>
      <xdr:rowOff>51752</xdr:rowOff>
    </xdr:to>
    <xdr:sp macro="" textlink="">
      <xdr:nvSpPr>
        <xdr:cNvPr id="218" name="楕円 217"/>
        <xdr:cNvSpPr/>
      </xdr:nvSpPr>
      <xdr:spPr>
        <a:xfrm>
          <a:off x="4064000" y="140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61929</xdr:rowOff>
    </xdr:from>
    <xdr:ext cx="736600" cy="259045"/>
    <xdr:sp macro="" textlink="">
      <xdr:nvSpPr>
        <xdr:cNvPr id="219" name="テキスト ボックス 218"/>
        <xdr:cNvSpPr txBox="1"/>
      </xdr:nvSpPr>
      <xdr:spPr>
        <a:xfrm>
          <a:off x="3733800" y="137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136993</xdr:rowOff>
    </xdr:from>
    <xdr:to>
      <xdr:col>15</xdr:col>
      <xdr:colOff>133350</xdr:colOff>
      <xdr:row>82</xdr:row>
      <xdr:rowOff>67143</xdr:rowOff>
    </xdr:to>
    <xdr:sp macro="" textlink="">
      <xdr:nvSpPr>
        <xdr:cNvPr id="220" name="楕円 219"/>
        <xdr:cNvSpPr/>
      </xdr:nvSpPr>
      <xdr:spPr>
        <a:xfrm>
          <a:off x="3175000" y="1402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77320</xdr:rowOff>
    </xdr:from>
    <xdr:ext cx="762000" cy="259045"/>
    <xdr:sp macro="" textlink="">
      <xdr:nvSpPr>
        <xdr:cNvPr id="221" name="テキスト ボックス 220"/>
        <xdr:cNvSpPr txBox="1"/>
      </xdr:nvSpPr>
      <xdr:spPr>
        <a:xfrm>
          <a:off x="2844800" y="1379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156504</xdr:rowOff>
    </xdr:from>
    <xdr:to>
      <xdr:col>11</xdr:col>
      <xdr:colOff>82550</xdr:colOff>
      <xdr:row>82</xdr:row>
      <xdr:rowOff>86654</xdr:rowOff>
    </xdr:to>
    <xdr:sp macro="" textlink="">
      <xdr:nvSpPr>
        <xdr:cNvPr id="222" name="楕円 221"/>
        <xdr:cNvSpPr/>
      </xdr:nvSpPr>
      <xdr:spPr>
        <a:xfrm>
          <a:off x="2286000" y="140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96831</xdr:rowOff>
    </xdr:from>
    <xdr:ext cx="762000" cy="259045"/>
    <xdr:sp macro="" textlink="">
      <xdr:nvSpPr>
        <xdr:cNvPr id="223" name="テキスト ボックス 222"/>
        <xdr:cNvSpPr txBox="1"/>
      </xdr:nvSpPr>
      <xdr:spPr>
        <a:xfrm>
          <a:off x="1955800" y="1381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997</xdr:rowOff>
    </xdr:from>
    <xdr:to>
      <xdr:col>7</xdr:col>
      <xdr:colOff>31750</xdr:colOff>
      <xdr:row>82</xdr:row>
      <xdr:rowOff>102597</xdr:rowOff>
    </xdr:to>
    <xdr:sp macro="" textlink="">
      <xdr:nvSpPr>
        <xdr:cNvPr id="224" name="楕円 223"/>
        <xdr:cNvSpPr/>
      </xdr:nvSpPr>
      <xdr:spPr>
        <a:xfrm>
          <a:off x="1397000" y="140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112774</xdr:rowOff>
    </xdr:from>
    <xdr:ext cx="762000" cy="259045"/>
    <xdr:sp macro="" textlink="">
      <xdr:nvSpPr>
        <xdr:cNvPr id="225" name="テキスト ボックス 224"/>
        <xdr:cNvSpPr txBox="1"/>
      </xdr:nvSpPr>
      <xdr:spPr>
        <a:xfrm>
          <a:off x="1066800" y="1382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は平成２８年度まで、平均２．４％の職員等の給料の減額を行ってきたため、給与水準は類似団体内平均値を大きく下回っていた。平成２９年４月１日より、職員の意識やモチベーションの向上のため、給料の減額を終了したことで、ラスパイレス指数は９９．５となった。令和２年４月１日においては９９．２となり、類似団体内平均値と近い水準となっている。今後は民間や国・他市の状況を考慮しながら、給与や各種手当について適正な給与水準の維持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66221</xdr:rowOff>
    </xdr:to>
    <xdr:cxnSp macro="">
      <xdr:nvCxnSpPr>
        <xdr:cNvPr id="261" name="直線コネクタ 260"/>
        <xdr:cNvCxnSpPr/>
      </xdr:nvCxnSpPr>
      <xdr:spPr>
        <a:xfrm>
          <a:off x="16179800" y="146222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100693</xdr:rowOff>
    </xdr:to>
    <xdr:cxnSp macro="">
      <xdr:nvCxnSpPr>
        <xdr:cNvPr id="264" name="直線コネクタ 263"/>
        <xdr:cNvCxnSpPr/>
      </xdr:nvCxnSpPr>
      <xdr:spPr>
        <a:xfrm flipV="1">
          <a:off x="15290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117929</xdr:rowOff>
    </xdr:to>
    <xdr:cxnSp macro="">
      <xdr:nvCxnSpPr>
        <xdr:cNvPr id="267" name="直線コネクタ 266"/>
        <xdr:cNvCxnSpPr/>
      </xdr:nvCxnSpPr>
      <xdr:spPr>
        <a:xfrm flipV="1">
          <a:off x="14401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85</xdr:row>
      <xdr:rowOff>117929</xdr:rowOff>
    </xdr:to>
    <xdr:cxnSp macro="">
      <xdr:nvCxnSpPr>
        <xdr:cNvPr id="270" name="直線コネクタ 269"/>
        <xdr:cNvCxnSpPr/>
      </xdr:nvCxnSpPr>
      <xdr:spPr>
        <a:xfrm>
          <a:off x="13512800" y="14363700"/>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0" name="楕円 279"/>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81"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2" name="楕円 281"/>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3" name="テキスト ボックス 282"/>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6" name="楕円 285"/>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7" name="テキスト ボックス 286"/>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8" name="楕円 287"/>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9" name="テキスト ボックス 288"/>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[5.07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民間活力を活用して、少ない職員数で行政サービスの提供を行ってっきた結果、類似団体内平均値を下回っている。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今後も厳しい財政状況に柔軟に対応していくため、包括予算制度による職員数の見直しや、窓口業務のアウトソーシングによる職員数の削減など様々な方策により、職員数の抑制に努める。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149543</xdr:rowOff>
    </xdr:from>
    <xdr:to>
      <xdr:col>81</xdr:col>
      <xdr:colOff>44450</xdr:colOff>
      <xdr:row>61</xdr:row>
      <xdr:rowOff>159596</xdr:rowOff>
    </xdr:to>
    <xdr:cxnSp macro="">
      <xdr:nvCxnSpPr>
        <xdr:cNvPr id="324" name="直線コネクタ 323"/>
        <xdr:cNvCxnSpPr/>
      </xdr:nvCxnSpPr>
      <xdr:spPr>
        <a:xfrm flipV="1">
          <a:off x="16179800" y="10607993"/>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61</xdr:row>
      <xdr:rowOff>161607</xdr:rowOff>
    </xdr:to>
    <xdr:cxnSp macro="">
      <xdr:nvCxnSpPr>
        <xdr:cNvPr id="327" name="直線コネクタ 326"/>
        <xdr:cNvCxnSpPr/>
      </xdr:nvCxnSpPr>
      <xdr:spPr>
        <a:xfrm flipV="1">
          <a:off x="15290800" y="1061804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161607</xdr:rowOff>
    </xdr:from>
    <xdr:to>
      <xdr:col>72</xdr:col>
      <xdr:colOff>203200</xdr:colOff>
      <xdr:row>61</xdr:row>
      <xdr:rowOff>163619</xdr:rowOff>
    </xdr:to>
    <xdr:cxnSp macro="">
      <xdr:nvCxnSpPr>
        <xdr:cNvPr id="330" name="直線コネクタ 329"/>
        <xdr:cNvCxnSpPr/>
      </xdr:nvCxnSpPr>
      <xdr:spPr>
        <a:xfrm flipV="1">
          <a:off x="14401800" y="106200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161607</xdr:rowOff>
    </xdr:from>
    <xdr:to>
      <xdr:col>68</xdr:col>
      <xdr:colOff>152400</xdr:colOff>
      <xdr:row>61</xdr:row>
      <xdr:rowOff>163619</xdr:rowOff>
    </xdr:to>
    <xdr:cxnSp macro="">
      <xdr:nvCxnSpPr>
        <xdr:cNvPr id="333" name="直線コネクタ 332"/>
        <xdr:cNvCxnSpPr/>
      </xdr:nvCxnSpPr>
      <xdr:spPr>
        <a:xfrm>
          <a:off x="13512800" y="106200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98743</xdr:rowOff>
    </xdr:from>
    <xdr:to>
      <xdr:col>81</xdr:col>
      <xdr:colOff>95250</xdr:colOff>
      <xdr:row>62</xdr:row>
      <xdr:rowOff>28893</xdr:rowOff>
    </xdr:to>
    <xdr:sp macro="" textlink="">
      <xdr:nvSpPr>
        <xdr:cNvPr id="343" name="楕円 342"/>
        <xdr:cNvSpPr/>
      </xdr:nvSpPr>
      <xdr:spPr>
        <a:xfrm>
          <a:off x="16967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115270</xdr:rowOff>
    </xdr:from>
    <xdr:ext cx="762000" cy="259045"/>
    <xdr:sp macro="" textlink="">
      <xdr:nvSpPr>
        <xdr:cNvPr id="344" name="定員管理の状況該当値テキスト"/>
        <xdr:cNvSpPr txBox="1"/>
      </xdr:nvSpPr>
      <xdr:spPr>
        <a:xfrm>
          <a:off x="171069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108796</xdr:rowOff>
    </xdr:from>
    <xdr:to>
      <xdr:col>77</xdr:col>
      <xdr:colOff>95250</xdr:colOff>
      <xdr:row>62</xdr:row>
      <xdr:rowOff>38946</xdr:rowOff>
    </xdr:to>
    <xdr:sp macro="" textlink="">
      <xdr:nvSpPr>
        <xdr:cNvPr id="345" name="楕円 344"/>
        <xdr:cNvSpPr/>
      </xdr:nvSpPr>
      <xdr:spPr>
        <a:xfrm>
          <a:off x="16129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49123</xdr:rowOff>
    </xdr:from>
    <xdr:ext cx="736600" cy="259045"/>
    <xdr:sp macro="" textlink="">
      <xdr:nvSpPr>
        <xdr:cNvPr id="346" name="テキスト ボックス 345"/>
        <xdr:cNvSpPr txBox="1"/>
      </xdr:nvSpPr>
      <xdr:spPr>
        <a:xfrm>
          <a:off x="15798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110807</xdr:rowOff>
    </xdr:from>
    <xdr:to>
      <xdr:col>73</xdr:col>
      <xdr:colOff>44450</xdr:colOff>
      <xdr:row>62</xdr:row>
      <xdr:rowOff>40957</xdr:rowOff>
    </xdr:to>
    <xdr:sp macro="" textlink="">
      <xdr:nvSpPr>
        <xdr:cNvPr id="347" name="楕円 346"/>
        <xdr:cNvSpPr/>
      </xdr:nvSpPr>
      <xdr:spPr>
        <a:xfrm>
          <a:off x="15240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51134</xdr:rowOff>
    </xdr:from>
    <xdr:ext cx="762000" cy="259045"/>
    <xdr:sp macro="" textlink="">
      <xdr:nvSpPr>
        <xdr:cNvPr id="348" name="テキスト ボックス 347"/>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112819</xdr:rowOff>
    </xdr:from>
    <xdr:to>
      <xdr:col>68</xdr:col>
      <xdr:colOff>203200</xdr:colOff>
      <xdr:row>62</xdr:row>
      <xdr:rowOff>42969</xdr:rowOff>
    </xdr:to>
    <xdr:sp macro="" textlink="">
      <xdr:nvSpPr>
        <xdr:cNvPr id="349" name="楕円 348"/>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50" name="テキスト ボックス 349"/>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51" name="楕円 350"/>
        <xdr:cNvSpPr/>
      </xdr:nvSpPr>
      <xdr:spPr>
        <a:xfrm>
          <a:off x="13462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52" name="テキスト ボックス 35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建設事業の見直しなどにより、地方債残高の圧縮を行ってきたことから、類似団体内平均値を下回っている。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令和元年度については、下里人工芝球技場整備事業等の元金償還が開始されたこと等の影響により、平成３０年度から０．４％増加している。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今後も継続して建設事業の見直しを行っていく。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81280</xdr:rowOff>
    </xdr:to>
    <xdr:cxnSp macro="">
      <xdr:nvCxnSpPr>
        <xdr:cNvPr id="385" name="直線コネクタ 384"/>
        <xdr:cNvCxnSpPr/>
      </xdr:nvCxnSpPr>
      <xdr:spPr>
        <a:xfrm>
          <a:off x="16179800" y="67356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49106</xdr:rowOff>
    </xdr:to>
    <xdr:cxnSp macro="">
      <xdr:nvCxnSpPr>
        <xdr:cNvPr id="388" name="直線コネクタ 387"/>
        <xdr:cNvCxnSpPr/>
      </xdr:nvCxnSpPr>
      <xdr:spPr>
        <a:xfrm>
          <a:off x="15290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169756</xdr:rowOff>
    </xdr:to>
    <xdr:cxnSp macro="">
      <xdr:nvCxnSpPr>
        <xdr:cNvPr id="391" name="直線コネクタ 390"/>
        <xdr:cNvCxnSpPr/>
      </xdr:nvCxnSpPr>
      <xdr:spPr>
        <a:xfrm flipV="1">
          <a:off x="14401800" y="668739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94827</xdr:rowOff>
    </xdr:to>
    <xdr:cxnSp macro="">
      <xdr:nvCxnSpPr>
        <xdr:cNvPr id="394" name="直線コネクタ 393"/>
        <xdr:cNvCxnSpPr/>
      </xdr:nvCxnSpPr>
      <xdr:spPr>
        <a:xfrm flipV="1">
          <a:off x="13512800" y="68563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4" name="楕円 403"/>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5"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6" name="楕円 405"/>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7" name="テキスト ボックス 406"/>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8" name="楕円 407"/>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9" name="テキスト ボックス 408"/>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10" name="楕円 409"/>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1" name="テキスト ボックス 410"/>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12" name="楕円 411"/>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13" name="テキスト ボックス 412"/>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建設事業による地方債の発行や基金の取り崩しがあったものの、平成３０年度に引き続き、将来負担比率は算出されていない。</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の建設事業については、事業年度の延伸や規模の縮小を行い、さらに事業の優先度を明確にするなど、事業費の平準化を図ることで地方債の発行を抑制していく。また、普通交付税の算入のある地方債を活用することで、将来世代への負担を軽減できよう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人件費にかかる経常収支比率は、近年は嘱託職員が多く、また、類似団体において人件費の抑制の取組みが進められていることにより、類似団体の平均値を上回っている。職員給や嘱託職員に係る人件費は減少傾向にあるものの、退職者数が増加したことにより平成３０年度については１．０％悪化した。令和元年度については０．９％改善したが、依然として類似団体内平均値よりも高くなっている。引き続き、新規採用の抑制など行政改革への取組を推進すること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146050</xdr:rowOff>
    </xdr:to>
    <xdr:cxnSp macro="">
      <xdr:nvCxnSpPr>
        <xdr:cNvPr id="66" name="直線コネクタ 65"/>
        <xdr:cNvCxnSpPr/>
      </xdr:nvCxnSpPr>
      <xdr:spPr>
        <a:xfrm flipV="1">
          <a:off x="3987800" y="6421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146050</xdr:rowOff>
    </xdr:to>
    <xdr:cxnSp macro="">
      <xdr:nvCxnSpPr>
        <xdr:cNvPr id="69" name="直線コネクタ 68"/>
        <xdr:cNvCxnSpPr/>
      </xdr:nvCxnSpPr>
      <xdr:spPr>
        <a:xfrm>
          <a:off x="3098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153670</xdr:rowOff>
    </xdr:to>
    <xdr:cxnSp macro="">
      <xdr:nvCxnSpPr>
        <xdr:cNvPr id="72" name="直線コネクタ 71"/>
        <xdr:cNvCxnSpPr/>
      </xdr:nvCxnSpPr>
      <xdr:spPr>
        <a:xfrm flipV="1">
          <a:off x="2209800" y="641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37</xdr:row>
      <xdr:rowOff>161290</xdr:rowOff>
    </xdr:to>
    <xdr:cxnSp macro="">
      <xdr:nvCxnSpPr>
        <xdr:cNvPr id="75" name="直線コネクタ 74"/>
        <xdr:cNvCxnSpPr/>
      </xdr:nvCxnSpPr>
      <xdr:spPr>
        <a:xfrm flipV="1">
          <a:off x="1320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過去から、積極的に民間へ業務委託を行っているため、物件費にかかる経常収支比率は類似団体内平均値よりも高い水準で推移している。令和元年度については、窓口業務のアウトソーシングなどを開始した影響により、０．１ポイントー悪化している。事務関係経費について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16</xdr:row>
      <xdr:rowOff>127000</xdr:rowOff>
    </xdr:to>
    <xdr:cxnSp macro="">
      <xdr:nvCxnSpPr>
        <xdr:cNvPr id="127" name="直線コネクタ 126"/>
        <xdr:cNvCxnSpPr/>
      </xdr:nvCxnSpPr>
      <xdr:spPr>
        <a:xfrm>
          <a:off x="15671800" y="2862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157480</xdr:rowOff>
    </xdr:to>
    <xdr:cxnSp macro="">
      <xdr:nvCxnSpPr>
        <xdr:cNvPr id="130" name="直線コネクタ 129"/>
        <xdr:cNvCxnSpPr/>
      </xdr:nvCxnSpPr>
      <xdr:spPr>
        <a:xfrm flipV="1">
          <a:off x="14782800" y="2862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8890</xdr:rowOff>
    </xdr:to>
    <xdr:cxnSp macro="">
      <xdr:nvCxnSpPr>
        <xdr:cNvPr id="133" name="直線コネクタ 132"/>
        <xdr:cNvCxnSpPr/>
      </xdr:nvCxnSpPr>
      <xdr:spPr>
        <a:xfrm flipV="1">
          <a:off x="13893800" y="2900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8890</xdr:rowOff>
    </xdr:to>
    <xdr:cxnSp macro="">
      <xdr:nvCxnSpPr>
        <xdr:cNvPr id="136" name="直線コネクタ 135"/>
        <xdr:cNvCxnSpPr/>
      </xdr:nvCxnSpPr>
      <xdr:spPr>
        <a:xfrm>
          <a:off x="13004800" y="287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7"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8" name="楕円 147"/>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49" name="テキスト ボックス 148"/>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0" name="楕円 149"/>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51" name="テキスト ボックス 150"/>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2" name="楕円 151"/>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3" name="テキスト ボックス 152"/>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4" name="楕円 153"/>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5" name="テキスト ボックス 154"/>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扶助費にかかる経常収支比率は、平成３０年度で類似団体の平均値を上回ったが、令和元年１０月より幼児教育・保育の無償化が開始されたことにより、令和元年度では０．１％改善し、類似団体内平均値を下回った。市単独扶助費について積極的に見直しを行うことで、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12700</xdr:rowOff>
    </xdr:to>
    <xdr:cxnSp macro="">
      <xdr:nvCxnSpPr>
        <xdr:cNvPr id="190" name="直線コネクタ 189"/>
        <xdr:cNvCxnSpPr/>
      </xdr:nvCxnSpPr>
      <xdr:spPr>
        <a:xfrm flipV="1">
          <a:off x="3987800" y="9603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12700</xdr:rowOff>
    </xdr:to>
    <xdr:cxnSp macro="">
      <xdr:nvCxnSpPr>
        <xdr:cNvPr id="193" name="直線コネクタ 192"/>
        <xdr:cNvCxnSpPr/>
      </xdr:nvCxnSpPr>
      <xdr:spPr>
        <a:xfrm>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55</xdr:row>
      <xdr:rowOff>107950</xdr:rowOff>
    </xdr:to>
    <xdr:cxnSp macro="">
      <xdr:nvCxnSpPr>
        <xdr:cNvPr id="196" name="直線コネクタ 195"/>
        <xdr:cNvCxnSpPr/>
      </xdr:nvCxnSpPr>
      <xdr:spPr>
        <a:xfrm>
          <a:off x="2209800" y="9374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116115</xdr:rowOff>
    </xdr:to>
    <xdr:cxnSp macro="">
      <xdr:nvCxnSpPr>
        <xdr:cNvPr id="199" name="直線コネクタ 198"/>
        <xdr:cNvCxnSpPr/>
      </xdr:nvCxnSpPr>
      <xdr:spPr>
        <a:xfrm>
          <a:off x="1320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9" name="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10"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2" name="テキスト ボックス 21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15" name="楕円 214"/>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6" name="テキスト ボックス 215"/>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7" name="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18" name="テキスト ボックス 217"/>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すると２．４ポイント上回っており、要因として、高齢者人口が類似団体と比べ大きく、後期高齢者医療や介護保険にかかる繰出金が多いことなどが挙げられる。なお、平成２８年度においては、下水道事業に公営企業法を適用し、繰出金から補助費等へ振り替わったため、減少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今後は、病気の予防や健康増進を推進することで、給付費等の抑制を図る。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75293</xdr:rowOff>
    </xdr:to>
    <xdr:cxnSp macro="">
      <xdr:nvCxnSpPr>
        <xdr:cNvPr id="253" name="直線コネクタ 252"/>
        <xdr:cNvCxnSpPr/>
      </xdr:nvCxnSpPr>
      <xdr:spPr>
        <a:xfrm>
          <a:off x="15671800" y="10103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59</xdr:row>
      <xdr:rowOff>31750</xdr:rowOff>
    </xdr:to>
    <xdr:cxnSp macro="">
      <xdr:nvCxnSpPr>
        <xdr:cNvPr id="256" name="直線コネクタ 255"/>
        <xdr:cNvCxnSpPr/>
      </xdr:nvCxnSpPr>
      <xdr:spPr>
        <a:xfrm flipV="1">
          <a:off x="14782800" y="1010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170543</xdr:rowOff>
    </xdr:from>
    <xdr:to>
      <xdr:col>73</xdr:col>
      <xdr:colOff>180975</xdr:colOff>
      <xdr:row>59</xdr:row>
      <xdr:rowOff>31750</xdr:rowOff>
    </xdr:to>
    <xdr:cxnSp macro="">
      <xdr:nvCxnSpPr>
        <xdr:cNvPr id="259" name="直線コネクタ 258"/>
        <xdr:cNvCxnSpPr/>
      </xdr:nvCxnSpPr>
      <xdr:spPr>
        <a:xfrm>
          <a:off x="13893800" y="1011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61</xdr:row>
      <xdr:rowOff>26307</xdr:rowOff>
    </xdr:to>
    <xdr:cxnSp macro="">
      <xdr:nvCxnSpPr>
        <xdr:cNvPr id="262" name="直線コネクタ 261"/>
        <xdr:cNvCxnSpPr/>
      </xdr:nvCxnSpPr>
      <xdr:spPr>
        <a:xfrm flipV="1">
          <a:off x="13004800" y="10114643"/>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24493</xdr:rowOff>
    </xdr:from>
    <xdr:to>
      <xdr:col>82</xdr:col>
      <xdr:colOff>158750</xdr:colOff>
      <xdr:row>59</xdr:row>
      <xdr:rowOff>126093</xdr:rowOff>
    </xdr:to>
    <xdr:sp macro="" textlink="">
      <xdr:nvSpPr>
        <xdr:cNvPr id="272" name="楕円 271"/>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168020</xdr:rowOff>
    </xdr:from>
    <xdr:ext cx="762000" cy="259045"/>
    <xdr:sp macro="" textlink="">
      <xdr:nvSpPr>
        <xdr:cNvPr id="273" name="その他該当値テキスト"/>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4" name="楕円 273"/>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5" name="テキスト ボックス 274"/>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6" name="楕円 275"/>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7" name="テキスト ボックス 276"/>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8" name="楕円 277"/>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9" name="テキスト ボックス 278"/>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146957</xdr:rowOff>
    </xdr:from>
    <xdr:to>
      <xdr:col>65</xdr:col>
      <xdr:colOff>53975</xdr:colOff>
      <xdr:row>61</xdr:row>
      <xdr:rowOff>77107</xdr:rowOff>
    </xdr:to>
    <xdr:sp macro="" textlink="">
      <xdr:nvSpPr>
        <xdr:cNvPr id="280" name="楕円 279"/>
        <xdr:cNvSpPr/>
      </xdr:nvSpPr>
      <xdr:spPr>
        <a:xfrm>
          <a:off x="1295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61884</xdr:rowOff>
    </xdr:from>
    <xdr:ext cx="762000" cy="259045"/>
    <xdr:sp macro="" textlink="">
      <xdr:nvSpPr>
        <xdr:cNvPr id="281" name="テキスト ボックス 280"/>
        <xdr:cNvSpPr txBox="1"/>
      </xdr:nvSpPr>
      <xdr:spPr>
        <a:xfrm>
          <a:off x="12623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補助費等にかかる経常収支比率は、平成２８年度以降から、下水道事業に公営企業法を適用したことで、数値が高くなっている。令和元年度については、下水道事業会計への繰出金等が減少したことにより、前年度から０．６ポイント改善し、類似団体内平均値よりも低い水準となった。今後は、各種団体へ継続的に交付している補助金などについて、団体の活動内容などを精査し、本市の補助制度が効果的なものになるように見直しを進めていく。</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4536</xdr:rowOff>
    </xdr:from>
    <xdr:to>
      <xdr:col>82</xdr:col>
      <xdr:colOff>107950</xdr:colOff>
      <xdr:row>37</xdr:row>
      <xdr:rowOff>69850</xdr:rowOff>
    </xdr:to>
    <xdr:cxnSp macro="">
      <xdr:nvCxnSpPr>
        <xdr:cNvPr id="316" name="直線コネクタ 315"/>
        <xdr:cNvCxnSpPr/>
      </xdr:nvCxnSpPr>
      <xdr:spPr>
        <a:xfrm flipV="1">
          <a:off x="15671800" y="63481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58964</xdr:rowOff>
    </xdr:from>
    <xdr:to>
      <xdr:col>78</xdr:col>
      <xdr:colOff>69850</xdr:colOff>
      <xdr:row>37</xdr:row>
      <xdr:rowOff>69850</xdr:rowOff>
    </xdr:to>
    <xdr:cxnSp macro="">
      <xdr:nvCxnSpPr>
        <xdr:cNvPr id="319" name="直線コネクタ 318"/>
        <xdr:cNvCxnSpPr/>
      </xdr:nvCxnSpPr>
      <xdr:spPr>
        <a:xfrm>
          <a:off x="14782800" y="640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58964</xdr:rowOff>
    </xdr:from>
    <xdr:to>
      <xdr:col>73</xdr:col>
      <xdr:colOff>180975</xdr:colOff>
      <xdr:row>38</xdr:row>
      <xdr:rowOff>7257</xdr:rowOff>
    </xdr:to>
    <xdr:cxnSp macro="">
      <xdr:nvCxnSpPr>
        <xdr:cNvPr id="322" name="直線コネクタ 321"/>
        <xdr:cNvCxnSpPr/>
      </xdr:nvCxnSpPr>
      <xdr:spPr>
        <a:xfrm flipV="1">
          <a:off x="13893800" y="64026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20864</xdr:rowOff>
    </xdr:from>
    <xdr:to>
      <xdr:col>69</xdr:col>
      <xdr:colOff>92075</xdr:colOff>
      <xdr:row>38</xdr:row>
      <xdr:rowOff>7257</xdr:rowOff>
    </xdr:to>
    <xdr:cxnSp macro="">
      <xdr:nvCxnSpPr>
        <xdr:cNvPr id="325" name="直線コネクタ 324"/>
        <xdr:cNvCxnSpPr/>
      </xdr:nvCxnSpPr>
      <xdr:spPr>
        <a:xfrm>
          <a:off x="13004800" y="6021614"/>
          <a:ext cx="8890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35" name="楕円 334"/>
        <xdr:cNvSpPr/>
      </xdr:nvSpPr>
      <xdr:spPr>
        <a:xfrm>
          <a:off x="16459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141713</xdr:rowOff>
    </xdr:from>
    <xdr:ext cx="762000" cy="259045"/>
    <xdr:sp macro="" textlink="">
      <xdr:nvSpPr>
        <xdr:cNvPr id="336" name="補助費等該当値テキスト"/>
        <xdr:cNvSpPr txBox="1"/>
      </xdr:nvSpPr>
      <xdr:spPr>
        <a:xfrm>
          <a:off x="16598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7" name="楕円 336"/>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8" name="テキスト ボックス 337"/>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8164</xdr:rowOff>
    </xdr:from>
    <xdr:to>
      <xdr:col>74</xdr:col>
      <xdr:colOff>31750</xdr:colOff>
      <xdr:row>37</xdr:row>
      <xdr:rowOff>109764</xdr:rowOff>
    </xdr:to>
    <xdr:sp macro="" textlink="">
      <xdr:nvSpPr>
        <xdr:cNvPr id="339" name="楕円 338"/>
        <xdr:cNvSpPr/>
      </xdr:nvSpPr>
      <xdr:spPr>
        <a:xfrm>
          <a:off x="14732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94542</xdr:rowOff>
    </xdr:from>
    <xdr:ext cx="762000" cy="259045"/>
    <xdr:sp macro="" textlink="">
      <xdr:nvSpPr>
        <xdr:cNvPr id="340" name="テキスト ボックス 339"/>
        <xdr:cNvSpPr txBox="1"/>
      </xdr:nvSpPr>
      <xdr:spPr>
        <a:xfrm>
          <a:off x="14401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127907</xdr:rowOff>
    </xdr:from>
    <xdr:to>
      <xdr:col>69</xdr:col>
      <xdr:colOff>142875</xdr:colOff>
      <xdr:row>38</xdr:row>
      <xdr:rowOff>58057</xdr:rowOff>
    </xdr:to>
    <xdr:sp macro="" textlink="">
      <xdr:nvSpPr>
        <xdr:cNvPr id="341" name="楕円 340"/>
        <xdr:cNvSpPr/>
      </xdr:nvSpPr>
      <xdr:spPr>
        <a:xfrm>
          <a:off x="13843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42834</xdr:rowOff>
    </xdr:from>
    <xdr:ext cx="762000" cy="259045"/>
    <xdr:sp macro="" textlink="">
      <xdr:nvSpPr>
        <xdr:cNvPr id="342" name="テキスト ボックス 341"/>
        <xdr:cNvSpPr txBox="1"/>
      </xdr:nvSpPr>
      <xdr:spPr>
        <a:xfrm>
          <a:off x="13512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141514</xdr:rowOff>
    </xdr:from>
    <xdr:to>
      <xdr:col>65</xdr:col>
      <xdr:colOff>53975</xdr:colOff>
      <xdr:row>35</xdr:row>
      <xdr:rowOff>71664</xdr:rowOff>
    </xdr:to>
    <xdr:sp macro="" textlink="">
      <xdr:nvSpPr>
        <xdr:cNvPr id="343" name="楕円 342"/>
        <xdr:cNvSpPr/>
      </xdr:nvSpPr>
      <xdr:spPr>
        <a:xfrm>
          <a:off x="12954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81841</xdr:rowOff>
    </xdr:from>
    <xdr:ext cx="762000" cy="259045"/>
    <xdr:sp macro="" textlink="">
      <xdr:nvSpPr>
        <xdr:cNvPr id="344" name="テキスト ボックス 343"/>
        <xdr:cNvSpPr txBox="1"/>
      </xdr:nvSpPr>
      <xdr:spPr>
        <a:xfrm>
          <a:off x="12623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かかる経常収支比率は類似団体内平均値より高く推移してきたため、平成２２年度、平成２３年度及び平成２５年度、平成２６年度において借換債を抑制したうえで市債の償還を行った。その結果、平成２７年度からは、数値が低くなっていた。しかし近年、施設の整備事業が集中したことにより、平成３０年度以降は類似団体内平均値を上回っている。可能な限り地方債の圧縮を行い、財政構造の弾力化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46989</xdr:rowOff>
    </xdr:to>
    <xdr:cxnSp macro="">
      <xdr:nvCxnSpPr>
        <xdr:cNvPr id="377" name="直線コネクタ 376"/>
        <xdr:cNvCxnSpPr/>
      </xdr:nvCxnSpPr>
      <xdr:spPr>
        <a:xfrm>
          <a:off x="3987800" y="13248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46989</xdr:rowOff>
    </xdr:to>
    <xdr:cxnSp macro="">
      <xdr:nvCxnSpPr>
        <xdr:cNvPr id="380" name="直線コネクタ 379"/>
        <xdr:cNvCxnSpPr/>
      </xdr:nvCxnSpPr>
      <xdr:spPr>
        <a:xfrm>
          <a:off x="3098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46989</xdr:rowOff>
    </xdr:to>
    <xdr:cxnSp macro="">
      <xdr:nvCxnSpPr>
        <xdr:cNvPr id="383" name="直線コネクタ 382"/>
        <xdr:cNvCxnSpPr/>
      </xdr:nvCxnSpPr>
      <xdr:spPr>
        <a:xfrm>
          <a:off x="2209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1270</xdr:rowOff>
    </xdr:to>
    <xdr:cxnSp macro="">
      <xdr:nvCxnSpPr>
        <xdr:cNvPr id="386" name="直線コネクタ 385"/>
        <xdr:cNvCxnSpPr/>
      </xdr:nvCxnSpPr>
      <xdr:spPr>
        <a:xfrm>
          <a:off x="1320800" y="1314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6" name="楕円 395"/>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97"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8" name="楕円 397"/>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9" name="テキスト ボックス 398"/>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400" name="楕円 399"/>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401" name="テキスト ボックス 400"/>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402" name="楕円 401"/>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403" name="テキスト ボックス 402"/>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404" name="楕円 403"/>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405" name="テキスト ボックス 404"/>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公債費を除く経常収支比率については、人件費、物件費、繰出金にかかる経常収支比率が高く、類似団体内平均値を上回っている。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人口減少及び、高齢化、公共施設の老朽化などにより厳しい財政状況が続くが、効率的・効果的な行政運営に努めるとともに、既存事業を見直し、新たな住民ニーズに対応した事業に組み換えていくことで、本市の発展に向けたまちづくりを展開す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123189</xdr:rowOff>
    </xdr:to>
    <xdr:cxnSp macro="">
      <xdr:nvCxnSpPr>
        <xdr:cNvPr id="438" name="直線コネクタ 437"/>
        <xdr:cNvCxnSpPr/>
      </xdr:nvCxnSpPr>
      <xdr:spPr>
        <a:xfrm flipV="1">
          <a:off x="15671800" y="136144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54611</xdr:rowOff>
    </xdr:from>
    <xdr:to>
      <xdr:col>78</xdr:col>
      <xdr:colOff>69850</xdr:colOff>
      <xdr:row>79</xdr:row>
      <xdr:rowOff>123189</xdr:rowOff>
    </xdr:to>
    <xdr:cxnSp macro="">
      <xdr:nvCxnSpPr>
        <xdr:cNvPr id="441" name="直線コネクタ 440"/>
        <xdr:cNvCxnSpPr/>
      </xdr:nvCxnSpPr>
      <xdr:spPr>
        <a:xfrm>
          <a:off x="14782800" y="13599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54611</xdr:rowOff>
    </xdr:from>
    <xdr:to>
      <xdr:col>73</xdr:col>
      <xdr:colOff>180975</xdr:colOff>
      <xdr:row>79</xdr:row>
      <xdr:rowOff>107950</xdr:rowOff>
    </xdr:to>
    <xdr:cxnSp macro="">
      <xdr:nvCxnSpPr>
        <xdr:cNvPr id="444" name="直線コネクタ 443"/>
        <xdr:cNvCxnSpPr/>
      </xdr:nvCxnSpPr>
      <xdr:spPr>
        <a:xfrm flipV="1">
          <a:off x="13893800" y="13599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107950</xdr:rowOff>
    </xdr:to>
    <xdr:cxnSp macro="">
      <xdr:nvCxnSpPr>
        <xdr:cNvPr id="447" name="直線コネクタ 446"/>
        <xdr:cNvCxnSpPr/>
      </xdr:nvCxnSpPr>
      <xdr:spPr>
        <a:xfrm>
          <a:off x="13004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57" name="楕円 456"/>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8"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macro="" textlink="">
      <xdr:nvSpPr>
        <xdr:cNvPr id="459" name="楕円 458"/>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macro="" textlink="">
      <xdr:nvSpPr>
        <xdr:cNvPr id="460" name="テキスト ボックス 459"/>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3811</xdr:rowOff>
    </xdr:from>
    <xdr:to>
      <xdr:col>74</xdr:col>
      <xdr:colOff>31750</xdr:colOff>
      <xdr:row>79</xdr:row>
      <xdr:rowOff>105411</xdr:rowOff>
    </xdr:to>
    <xdr:sp macro="" textlink="">
      <xdr:nvSpPr>
        <xdr:cNvPr id="461" name="楕円 460"/>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90188</xdr:rowOff>
    </xdr:from>
    <xdr:ext cx="762000" cy="259045"/>
    <xdr:sp macro="" textlink="">
      <xdr:nvSpPr>
        <xdr:cNvPr id="462" name="テキスト ボックス 461"/>
        <xdr:cNvSpPr txBox="1"/>
      </xdr:nvSpPr>
      <xdr:spPr>
        <a:xfrm>
          <a:off x="14401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63" name="楕円 462"/>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64" name="テキスト ボックス 463"/>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65" name="楕円 464"/>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66" name="テキスト ボックス 465"/>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29464</xdr:rowOff>
    </xdr:from>
    <xdr:to>
      <xdr:col>29</xdr:col>
      <xdr:colOff>127000</xdr:colOff>
      <xdr:row>17</xdr:row>
      <xdr:rowOff>35212</xdr:rowOff>
    </xdr:to>
    <xdr:cxnSp macro="">
      <xdr:nvCxnSpPr>
        <xdr:cNvPr id="52" name="直線コネクタ 51"/>
        <xdr:cNvCxnSpPr/>
      </xdr:nvCxnSpPr>
      <xdr:spPr bwMode="auto">
        <a:xfrm flipV="1">
          <a:off x="5003800" y="2991739"/>
          <a:ext cx="647700" cy="5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35212</xdr:rowOff>
    </xdr:from>
    <xdr:to>
      <xdr:col>26</xdr:col>
      <xdr:colOff>50800</xdr:colOff>
      <xdr:row>17</xdr:row>
      <xdr:rowOff>49777</xdr:rowOff>
    </xdr:to>
    <xdr:cxnSp macro="">
      <xdr:nvCxnSpPr>
        <xdr:cNvPr id="55" name="直線コネクタ 54"/>
        <xdr:cNvCxnSpPr/>
      </xdr:nvCxnSpPr>
      <xdr:spPr bwMode="auto">
        <a:xfrm flipV="1">
          <a:off x="4305300" y="2997487"/>
          <a:ext cx="698500" cy="1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49777</xdr:rowOff>
    </xdr:from>
    <xdr:to>
      <xdr:col>22</xdr:col>
      <xdr:colOff>114300</xdr:colOff>
      <xdr:row>17</xdr:row>
      <xdr:rowOff>71037</xdr:rowOff>
    </xdr:to>
    <xdr:cxnSp macro="">
      <xdr:nvCxnSpPr>
        <xdr:cNvPr id="58" name="直線コネクタ 57"/>
        <xdr:cNvCxnSpPr/>
      </xdr:nvCxnSpPr>
      <xdr:spPr bwMode="auto">
        <a:xfrm flipV="1">
          <a:off x="3606800" y="3012052"/>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37694</xdr:rowOff>
    </xdr:from>
    <xdr:to>
      <xdr:col>18</xdr:col>
      <xdr:colOff>177800</xdr:colOff>
      <xdr:row>17</xdr:row>
      <xdr:rowOff>71037</xdr:rowOff>
    </xdr:to>
    <xdr:cxnSp macro="">
      <xdr:nvCxnSpPr>
        <xdr:cNvPr id="61" name="直線コネクタ 60"/>
        <xdr:cNvCxnSpPr/>
      </xdr:nvCxnSpPr>
      <xdr:spPr bwMode="auto">
        <a:xfrm>
          <a:off x="2908300" y="2999969"/>
          <a:ext cx="6985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150114</xdr:rowOff>
    </xdr:from>
    <xdr:to>
      <xdr:col>29</xdr:col>
      <xdr:colOff>177800</xdr:colOff>
      <xdr:row>17</xdr:row>
      <xdr:rowOff>80264</xdr:rowOff>
    </xdr:to>
    <xdr:sp macro="" textlink="">
      <xdr:nvSpPr>
        <xdr:cNvPr id="71" name="楕円 70"/>
        <xdr:cNvSpPr/>
      </xdr:nvSpPr>
      <xdr:spPr bwMode="auto">
        <a:xfrm>
          <a:off x="5600700" y="294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122191</xdr:rowOff>
    </xdr:from>
    <xdr:ext cx="762000" cy="259045"/>
    <xdr:sp macro="" textlink="">
      <xdr:nvSpPr>
        <xdr:cNvPr id="72" name="人口1人当たり決算額の推移該当値テキスト130"/>
        <xdr:cNvSpPr txBox="1"/>
      </xdr:nvSpPr>
      <xdr:spPr>
        <a:xfrm>
          <a:off x="5740400" y="291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155862</xdr:rowOff>
    </xdr:from>
    <xdr:to>
      <xdr:col>26</xdr:col>
      <xdr:colOff>101600</xdr:colOff>
      <xdr:row>17</xdr:row>
      <xdr:rowOff>86012</xdr:rowOff>
    </xdr:to>
    <xdr:sp macro="" textlink="">
      <xdr:nvSpPr>
        <xdr:cNvPr id="73" name="楕円 72"/>
        <xdr:cNvSpPr/>
      </xdr:nvSpPr>
      <xdr:spPr bwMode="auto">
        <a:xfrm>
          <a:off x="4953000" y="294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70789</xdr:rowOff>
    </xdr:from>
    <xdr:ext cx="736600" cy="259045"/>
    <xdr:sp macro="" textlink="">
      <xdr:nvSpPr>
        <xdr:cNvPr id="74" name="テキスト ボックス 73"/>
        <xdr:cNvSpPr txBox="1"/>
      </xdr:nvSpPr>
      <xdr:spPr>
        <a:xfrm>
          <a:off x="4622800" y="3033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170427</xdr:rowOff>
    </xdr:from>
    <xdr:to>
      <xdr:col>22</xdr:col>
      <xdr:colOff>165100</xdr:colOff>
      <xdr:row>17</xdr:row>
      <xdr:rowOff>100577</xdr:rowOff>
    </xdr:to>
    <xdr:sp macro="" textlink="">
      <xdr:nvSpPr>
        <xdr:cNvPr id="75" name="楕円 74"/>
        <xdr:cNvSpPr/>
      </xdr:nvSpPr>
      <xdr:spPr bwMode="auto">
        <a:xfrm>
          <a:off x="4254500" y="2961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85354</xdr:rowOff>
    </xdr:from>
    <xdr:ext cx="762000" cy="259045"/>
    <xdr:sp macro="" textlink="">
      <xdr:nvSpPr>
        <xdr:cNvPr id="76" name="テキスト ボックス 75"/>
        <xdr:cNvSpPr txBox="1"/>
      </xdr:nvSpPr>
      <xdr:spPr>
        <a:xfrm>
          <a:off x="3924300" y="30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20237</xdr:rowOff>
    </xdr:from>
    <xdr:to>
      <xdr:col>19</xdr:col>
      <xdr:colOff>38100</xdr:colOff>
      <xdr:row>17</xdr:row>
      <xdr:rowOff>121837</xdr:rowOff>
    </xdr:to>
    <xdr:sp macro="" textlink="">
      <xdr:nvSpPr>
        <xdr:cNvPr id="77" name="楕円 76"/>
        <xdr:cNvSpPr/>
      </xdr:nvSpPr>
      <xdr:spPr bwMode="auto">
        <a:xfrm>
          <a:off x="3556000" y="298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106614</xdr:rowOff>
    </xdr:from>
    <xdr:ext cx="762000" cy="259045"/>
    <xdr:sp macro="" textlink="">
      <xdr:nvSpPr>
        <xdr:cNvPr id="78" name="テキスト ボックス 77"/>
        <xdr:cNvSpPr txBox="1"/>
      </xdr:nvSpPr>
      <xdr:spPr>
        <a:xfrm>
          <a:off x="3225800" y="306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158344</xdr:rowOff>
    </xdr:from>
    <xdr:to>
      <xdr:col>15</xdr:col>
      <xdr:colOff>101600</xdr:colOff>
      <xdr:row>17</xdr:row>
      <xdr:rowOff>88494</xdr:rowOff>
    </xdr:to>
    <xdr:sp macro="" textlink="">
      <xdr:nvSpPr>
        <xdr:cNvPr id="79" name="楕円 78"/>
        <xdr:cNvSpPr/>
      </xdr:nvSpPr>
      <xdr:spPr bwMode="auto">
        <a:xfrm>
          <a:off x="2857500" y="294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73271</xdr:rowOff>
    </xdr:from>
    <xdr:ext cx="762000" cy="259045"/>
    <xdr:sp macro="" textlink="">
      <xdr:nvSpPr>
        <xdr:cNvPr id="80" name="テキスト ボックス 79"/>
        <xdr:cNvSpPr txBox="1"/>
      </xdr:nvSpPr>
      <xdr:spPr>
        <a:xfrm>
          <a:off x="2527300" y="303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222463</xdr:rowOff>
    </xdr:from>
    <xdr:to>
      <xdr:col>29</xdr:col>
      <xdr:colOff>127000</xdr:colOff>
      <xdr:row>35</xdr:row>
      <xdr:rowOff>227081</xdr:rowOff>
    </xdr:to>
    <xdr:cxnSp macro="">
      <xdr:nvCxnSpPr>
        <xdr:cNvPr id="111" name="直線コネクタ 110"/>
        <xdr:cNvCxnSpPr/>
      </xdr:nvCxnSpPr>
      <xdr:spPr bwMode="auto">
        <a:xfrm>
          <a:off x="5003800" y="6832813"/>
          <a:ext cx="647700" cy="4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222463</xdr:rowOff>
    </xdr:from>
    <xdr:to>
      <xdr:col>26</xdr:col>
      <xdr:colOff>50800</xdr:colOff>
      <xdr:row>35</xdr:row>
      <xdr:rowOff>248203</xdr:rowOff>
    </xdr:to>
    <xdr:cxnSp macro="">
      <xdr:nvCxnSpPr>
        <xdr:cNvPr id="114" name="直線コネクタ 113"/>
        <xdr:cNvCxnSpPr/>
      </xdr:nvCxnSpPr>
      <xdr:spPr bwMode="auto">
        <a:xfrm flipV="1">
          <a:off x="4305300" y="6832813"/>
          <a:ext cx="6985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248203</xdr:rowOff>
    </xdr:from>
    <xdr:to>
      <xdr:col>22</xdr:col>
      <xdr:colOff>114300</xdr:colOff>
      <xdr:row>35</xdr:row>
      <xdr:rowOff>320167</xdr:rowOff>
    </xdr:to>
    <xdr:cxnSp macro="">
      <xdr:nvCxnSpPr>
        <xdr:cNvPr id="117" name="直線コネクタ 116"/>
        <xdr:cNvCxnSpPr/>
      </xdr:nvCxnSpPr>
      <xdr:spPr bwMode="auto">
        <a:xfrm flipV="1">
          <a:off x="3606800" y="6858553"/>
          <a:ext cx="698500" cy="7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320167</xdr:rowOff>
    </xdr:from>
    <xdr:to>
      <xdr:col>18</xdr:col>
      <xdr:colOff>177800</xdr:colOff>
      <xdr:row>36</xdr:row>
      <xdr:rowOff>30393</xdr:rowOff>
    </xdr:to>
    <xdr:cxnSp macro="">
      <xdr:nvCxnSpPr>
        <xdr:cNvPr id="120" name="直線コネクタ 119"/>
        <xdr:cNvCxnSpPr/>
      </xdr:nvCxnSpPr>
      <xdr:spPr bwMode="auto">
        <a:xfrm flipV="1">
          <a:off x="2908300" y="6930517"/>
          <a:ext cx="698500" cy="5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176281</xdr:rowOff>
    </xdr:from>
    <xdr:to>
      <xdr:col>29</xdr:col>
      <xdr:colOff>177800</xdr:colOff>
      <xdr:row>35</xdr:row>
      <xdr:rowOff>277881</xdr:rowOff>
    </xdr:to>
    <xdr:sp macro="" textlink="">
      <xdr:nvSpPr>
        <xdr:cNvPr id="130" name="楕円 129"/>
        <xdr:cNvSpPr/>
      </xdr:nvSpPr>
      <xdr:spPr bwMode="auto">
        <a:xfrm>
          <a:off x="5600700" y="678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148358</xdr:rowOff>
    </xdr:from>
    <xdr:ext cx="762000" cy="259045"/>
    <xdr:sp macro="" textlink="">
      <xdr:nvSpPr>
        <xdr:cNvPr id="131" name="人口1人当たり決算額の推移該当値テキスト445"/>
        <xdr:cNvSpPr txBox="1"/>
      </xdr:nvSpPr>
      <xdr:spPr>
        <a:xfrm>
          <a:off x="5740400" y="675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171663</xdr:rowOff>
    </xdr:from>
    <xdr:to>
      <xdr:col>26</xdr:col>
      <xdr:colOff>101600</xdr:colOff>
      <xdr:row>35</xdr:row>
      <xdr:rowOff>273263</xdr:rowOff>
    </xdr:to>
    <xdr:sp macro="" textlink="">
      <xdr:nvSpPr>
        <xdr:cNvPr id="132" name="楕円 131"/>
        <xdr:cNvSpPr/>
      </xdr:nvSpPr>
      <xdr:spPr bwMode="auto">
        <a:xfrm>
          <a:off x="4953000" y="678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258040</xdr:rowOff>
    </xdr:from>
    <xdr:ext cx="736600" cy="259045"/>
    <xdr:sp macro="" textlink="">
      <xdr:nvSpPr>
        <xdr:cNvPr id="133" name="テキスト ボックス 132"/>
        <xdr:cNvSpPr txBox="1"/>
      </xdr:nvSpPr>
      <xdr:spPr>
        <a:xfrm>
          <a:off x="4622800" y="686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197403</xdr:rowOff>
    </xdr:from>
    <xdr:to>
      <xdr:col>22</xdr:col>
      <xdr:colOff>165100</xdr:colOff>
      <xdr:row>35</xdr:row>
      <xdr:rowOff>299003</xdr:rowOff>
    </xdr:to>
    <xdr:sp macro="" textlink="">
      <xdr:nvSpPr>
        <xdr:cNvPr id="134" name="楕円 133"/>
        <xdr:cNvSpPr/>
      </xdr:nvSpPr>
      <xdr:spPr bwMode="auto">
        <a:xfrm>
          <a:off x="4254500" y="680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283780</xdr:rowOff>
    </xdr:from>
    <xdr:ext cx="762000" cy="259045"/>
    <xdr:sp macro="" textlink="">
      <xdr:nvSpPr>
        <xdr:cNvPr id="135" name="テキスト ボックス 134"/>
        <xdr:cNvSpPr txBox="1"/>
      </xdr:nvSpPr>
      <xdr:spPr>
        <a:xfrm>
          <a:off x="3924300" y="689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269367</xdr:rowOff>
    </xdr:from>
    <xdr:to>
      <xdr:col>19</xdr:col>
      <xdr:colOff>38100</xdr:colOff>
      <xdr:row>36</xdr:row>
      <xdr:rowOff>28067</xdr:rowOff>
    </xdr:to>
    <xdr:sp macro="" textlink="">
      <xdr:nvSpPr>
        <xdr:cNvPr id="136" name="楕円 135"/>
        <xdr:cNvSpPr/>
      </xdr:nvSpPr>
      <xdr:spPr bwMode="auto">
        <a:xfrm>
          <a:off x="3556000" y="687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12844</xdr:rowOff>
    </xdr:from>
    <xdr:ext cx="762000" cy="259045"/>
    <xdr:sp macro="" textlink="">
      <xdr:nvSpPr>
        <xdr:cNvPr id="137" name="テキスト ボックス 136"/>
        <xdr:cNvSpPr txBox="1"/>
      </xdr:nvSpPr>
      <xdr:spPr>
        <a:xfrm>
          <a:off x="3225800" y="696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322493</xdr:rowOff>
    </xdr:from>
    <xdr:to>
      <xdr:col>15</xdr:col>
      <xdr:colOff>101600</xdr:colOff>
      <xdr:row>36</xdr:row>
      <xdr:rowOff>81193</xdr:rowOff>
    </xdr:to>
    <xdr:sp macro="" textlink="">
      <xdr:nvSpPr>
        <xdr:cNvPr id="138" name="楕円 137"/>
        <xdr:cNvSpPr/>
      </xdr:nvSpPr>
      <xdr:spPr bwMode="auto">
        <a:xfrm>
          <a:off x="2857500" y="693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65970</xdr:rowOff>
    </xdr:from>
    <xdr:ext cx="762000" cy="259045"/>
    <xdr:sp macro="" textlink="">
      <xdr:nvSpPr>
        <xdr:cNvPr id="139" name="テキスト ボックス 138"/>
        <xdr:cNvSpPr txBox="1"/>
      </xdr:nvSpPr>
      <xdr:spPr>
        <a:xfrm>
          <a:off x="2527300" y="701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55216</xdr:rowOff>
    </xdr:from>
    <xdr:to>
      <xdr:col>24</xdr:col>
      <xdr:colOff>63500</xdr:colOff>
      <xdr:row>34</xdr:row>
      <xdr:rowOff>81244</xdr:rowOff>
    </xdr:to>
    <xdr:cxnSp macro="">
      <xdr:nvCxnSpPr>
        <xdr:cNvPr id="63" name="直線コネクタ 62"/>
        <xdr:cNvCxnSpPr/>
      </xdr:nvCxnSpPr>
      <xdr:spPr>
        <a:xfrm>
          <a:off x="3797300" y="5884516"/>
          <a:ext cx="8382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55216</xdr:rowOff>
    </xdr:from>
    <xdr:to>
      <xdr:col>19</xdr:col>
      <xdr:colOff>177800</xdr:colOff>
      <xdr:row>34</xdr:row>
      <xdr:rowOff>125886</xdr:rowOff>
    </xdr:to>
    <xdr:cxnSp macro="">
      <xdr:nvCxnSpPr>
        <xdr:cNvPr id="66" name="直線コネクタ 65"/>
        <xdr:cNvCxnSpPr/>
      </xdr:nvCxnSpPr>
      <xdr:spPr>
        <a:xfrm flipV="1">
          <a:off x="2908300" y="5884516"/>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72818</xdr:rowOff>
    </xdr:from>
    <xdr:to>
      <xdr:col>15</xdr:col>
      <xdr:colOff>50800</xdr:colOff>
      <xdr:row>34</xdr:row>
      <xdr:rowOff>125886</xdr:rowOff>
    </xdr:to>
    <xdr:cxnSp macro="">
      <xdr:nvCxnSpPr>
        <xdr:cNvPr id="69" name="直線コネクタ 68"/>
        <xdr:cNvCxnSpPr/>
      </xdr:nvCxnSpPr>
      <xdr:spPr>
        <a:xfrm>
          <a:off x="2019300" y="5902118"/>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70173</xdr:rowOff>
    </xdr:from>
    <xdr:to>
      <xdr:col>10</xdr:col>
      <xdr:colOff>114300</xdr:colOff>
      <xdr:row>34</xdr:row>
      <xdr:rowOff>72818</xdr:rowOff>
    </xdr:to>
    <xdr:cxnSp macro="">
      <xdr:nvCxnSpPr>
        <xdr:cNvPr id="72" name="直線コネクタ 71"/>
        <xdr:cNvCxnSpPr/>
      </xdr:nvCxnSpPr>
      <xdr:spPr>
        <a:xfrm>
          <a:off x="1130300" y="589947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30444</xdr:rowOff>
    </xdr:from>
    <xdr:to>
      <xdr:col>24</xdr:col>
      <xdr:colOff>114300</xdr:colOff>
      <xdr:row>34</xdr:row>
      <xdr:rowOff>132044</xdr:rowOff>
    </xdr:to>
    <xdr:sp macro="" textlink="">
      <xdr:nvSpPr>
        <xdr:cNvPr id="82" name="楕円 81"/>
        <xdr:cNvSpPr/>
      </xdr:nvSpPr>
      <xdr:spPr>
        <a:xfrm>
          <a:off x="4584700" y="58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8871</xdr:rowOff>
    </xdr:from>
    <xdr:ext cx="534377" cy="259045"/>
    <xdr:sp macro="" textlink="">
      <xdr:nvSpPr>
        <xdr:cNvPr id="83" name="人件費該当値テキスト"/>
        <xdr:cNvSpPr txBox="1"/>
      </xdr:nvSpPr>
      <xdr:spPr>
        <a:xfrm>
          <a:off x="4686300" y="583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4416</xdr:rowOff>
    </xdr:from>
    <xdr:to>
      <xdr:col>20</xdr:col>
      <xdr:colOff>38100</xdr:colOff>
      <xdr:row>34</xdr:row>
      <xdr:rowOff>106016</xdr:rowOff>
    </xdr:to>
    <xdr:sp macro="" textlink="">
      <xdr:nvSpPr>
        <xdr:cNvPr id="84" name="楕円 83"/>
        <xdr:cNvSpPr/>
      </xdr:nvSpPr>
      <xdr:spPr>
        <a:xfrm>
          <a:off x="3746500" y="583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122543</xdr:rowOff>
    </xdr:from>
    <xdr:ext cx="534377" cy="259045"/>
    <xdr:sp macro="" textlink="">
      <xdr:nvSpPr>
        <xdr:cNvPr id="85" name="テキスト ボックス 84"/>
        <xdr:cNvSpPr txBox="1"/>
      </xdr:nvSpPr>
      <xdr:spPr>
        <a:xfrm>
          <a:off x="3530111" y="560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75086</xdr:rowOff>
    </xdr:from>
    <xdr:to>
      <xdr:col>15</xdr:col>
      <xdr:colOff>101600</xdr:colOff>
      <xdr:row>35</xdr:row>
      <xdr:rowOff>5236</xdr:rowOff>
    </xdr:to>
    <xdr:sp macro="" textlink="">
      <xdr:nvSpPr>
        <xdr:cNvPr id="86" name="楕円 85"/>
        <xdr:cNvSpPr/>
      </xdr:nvSpPr>
      <xdr:spPr>
        <a:xfrm>
          <a:off x="2857500" y="59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167813</xdr:rowOff>
    </xdr:from>
    <xdr:ext cx="534377" cy="259045"/>
    <xdr:sp macro="" textlink="">
      <xdr:nvSpPr>
        <xdr:cNvPr id="87" name="テキスト ボックス 86"/>
        <xdr:cNvSpPr txBox="1"/>
      </xdr:nvSpPr>
      <xdr:spPr>
        <a:xfrm>
          <a:off x="2641111" y="599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22018</xdr:rowOff>
    </xdr:from>
    <xdr:to>
      <xdr:col>10</xdr:col>
      <xdr:colOff>165100</xdr:colOff>
      <xdr:row>34</xdr:row>
      <xdr:rowOff>123618</xdr:rowOff>
    </xdr:to>
    <xdr:sp macro="" textlink="">
      <xdr:nvSpPr>
        <xdr:cNvPr id="88" name="楕円 87"/>
        <xdr:cNvSpPr/>
      </xdr:nvSpPr>
      <xdr:spPr>
        <a:xfrm>
          <a:off x="1968500" y="585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140145</xdr:rowOff>
    </xdr:from>
    <xdr:ext cx="534377" cy="259045"/>
    <xdr:sp macro="" textlink="">
      <xdr:nvSpPr>
        <xdr:cNvPr id="89" name="テキスト ボックス 88"/>
        <xdr:cNvSpPr txBox="1"/>
      </xdr:nvSpPr>
      <xdr:spPr>
        <a:xfrm>
          <a:off x="1752111" y="56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19373</xdr:rowOff>
    </xdr:from>
    <xdr:to>
      <xdr:col>6</xdr:col>
      <xdr:colOff>38100</xdr:colOff>
      <xdr:row>34</xdr:row>
      <xdr:rowOff>120973</xdr:rowOff>
    </xdr:to>
    <xdr:sp macro="" textlink="">
      <xdr:nvSpPr>
        <xdr:cNvPr id="90" name="楕円 89"/>
        <xdr:cNvSpPr/>
      </xdr:nvSpPr>
      <xdr:spPr>
        <a:xfrm>
          <a:off x="1079500" y="584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112100</xdr:rowOff>
    </xdr:from>
    <xdr:ext cx="534377" cy="259045"/>
    <xdr:sp macro="" textlink="">
      <xdr:nvSpPr>
        <xdr:cNvPr id="91" name="テキスト ボックス 90"/>
        <xdr:cNvSpPr txBox="1"/>
      </xdr:nvSpPr>
      <xdr:spPr>
        <a:xfrm>
          <a:off x="863111" y="594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76606</xdr:rowOff>
    </xdr:from>
    <xdr:to>
      <xdr:col>24</xdr:col>
      <xdr:colOff>63500</xdr:colOff>
      <xdr:row>58</xdr:row>
      <xdr:rowOff>119545</xdr:rowOff>
    </xdr:to>
    <xdr:cxnSp macro="">
      <xdr:nvCxnSpPr>
        <xdr:cNvPr id="121" name="直線コネクタ 120"/>
        <xdr:cNvCxnSpPr/>
      </xdr:nvCxnSpPr>
      <xdr:spPr>
        <a:xfrm flipV="1">
          <a:off x="3797300" y="10020706"/>
          <a:ext cx="8382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118593</xdr:rowOff>
    </xdr:from>
    <xdr:to>
      <xdr:col>19</xdr:col>
      <xdr:colOff>177800</xdr:colOff>
      <xdr:row>58</xdr:row>
      <xdr:rowOff>119545</xdr:rowOff>
    </xdr:to>
    <xdr:cxnSp macro="">
      <xdr:nvCxnSpPr>
        <xdr:cNvPr id="124" name="直線コネクタ 123"/>
        <xdr:cNvCxnSpPr/>
      </xdr:nvCxnSpPr>
      <xdr:spPr>
        <a:xfrm>
          <a:off x="2908300" y="1006269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97352</xdr:rowOff>
    </xdr:from>
    <xdr:to>
      <xdr:col>15</xdr:col>
      <xdr:colOff>50800</xdr:colOff>
      <xdr:row>58</xdr:row>
      <xdr:rowOff>118593</xdr:rowOff>
    </xdr:to>
    <xdr:cxnSp macro="">
      <xdr:nvCxnSpPr>
        <xdr:cNvPr id="127" name="直線コネクタ 126"/>
        <xdr:cNvCxnSpPr/>
      </xdr:nvCxnSpPr>
      <xdr:spPr>
        <a:xfrm>
          <a:off x="2019300" y="10041452"/>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97352</xdr:rowOff>
    </xdr:from>
    <xdr:to>
      <xdr:col>10</xdr:col>
      <xdr:colOff>114300</xdr:colOff>
      <xdr:row>58</xdr:row>
      <xdr:rowOff>111544</xdr:rowOff>
    </xdr:to>
    <xdr:cxnSp macro="">
      <xdr:nvCxnSpPr>
        <xdr:cNvPr id="130" name="直線コネクタ 129"/>
        <xdr:cNvCxnSpPr/>
      </xdr:nvCxnSpPr>
      <xdr:spPr>
        <a:xfrm flipV="1">
          <a:off x="1130300" y="10041452"/>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25806</xdr:rowOff>
    </xdr:from>
    <xdr:to>
      <xdr:col>24</xdr:col>
      <xdr:colOff>114300</xdr:colOff>
      <xdr:row>58</xdr:row>
      <xdr:rowOff>127406</xdr:rowOff>
    </xdr:to>
    <xdr:sp macro="" textlink="">
      <xdr:nvSpPr>
        <xdr:cNvPr id="140" name="楕円 139"/>
        <xdr:cNvSpPr/>
      </xdr:nvSpPr>
      <xdr:spPr>
        <a:xfrm>
          <a:off x="4584700" y="9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4233</xdr:rowOff>
    </xdr:from>
    <xdr:ext cx="534377" cy="259045"/>
    <xdr:sp macro="" textlink="">
      <xdr:nvSpPr>
        <xdr:cNvPr id="141" name="物件費該当値テキスト"/>
        <xdr:cNvSpPr txBox="1"/>
      </xdr:nvSpPr>
      <xdr:spPr>
        <a:xfrm>
          <a:off x="4686300" y="99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68745</xdr:rowOff>
    </xdr:from>
    <xdr:to>
      <xdr:col>20</xdr:col>
      <xdr:colOff>38100</xdr:colOff>
      <xdr:row>58</xdr:row>
      <xdr:rowOff>170345</xdr:rowOff>
    </xdr:to>
    <xdr:sp macro="" textlink="">
      <xdr:nvSpPr>
        <xdr:cNvPr id="142" name="楕円 141"/>
        <xdr:cNvSpPr/>
      </xdr:nvSpPr>
      <xdr:spPr>
        <a:xfrm>
          <a:off x="3746500" y="100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161472</xdr:rowOff>
    </xdr:from>
    <xdr:ext cx="534377" cy="259045"/>
    <xdr:sp macro="" textlink="">
      <xdr:nvSpPr>
        <xdr:cNvPr id="143" name="テキスト ボックス 142"/>
        <xdr:cNvSpPr txBox="1"/>
      </xdr:nvSpPr>
      <xdr:spPr>
        <a:xfrm>
          <a:off x="3530111" y="1010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67793</xdr:rowOff>
    </xdr:from>
    <xdr:to>
      <xdr:col>15</xdr:col>
      <xdr:colOff>101600</xdr:colOff>
      <xdr:row>58</xdr:row>
      <xdr:rowOff>169393</xdr:rowOff>
    </xdr:to>
    <xdr:sp macro="" textlink="">
      <xdr:nvSpPr>
        <xdr:cNvPr id="144" name="楕円 143"/>
        <xdr:cNvSpPr/>
      </xdr:nvSpPr>
      <xdr:spPr>
        <a:xfrm>
          <a:off x="28575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160520</xdr:rowOff>
    </xdr:from>
    <xdr:ext cx="534377" cy="259045"/>
    <xdr:sp macro="" textlink="">
      <xdr:nvSpPr>
        <xdr:cNvPr id="145" name="テキスト ボックス 144"/>
        <xdr:cNvSpPr txBox="1"/>
      </xdr:nvSpPr>
      <xdr:spPr>
        <a:xfrm>
          <a:off x="2641111" y="101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46552</xdr:rowOff>
    </xdr:from>
    <xdr:to>
      <xdr:col>10</xdr:col>
      <xdr:colOff>165100</xdr:colOff>
      <xdr:row>58</xdr:row>
      <xdr:rowOff>148152</xdr:rowOff>
    </xdr:to>
    <xdr:sp macro="" textlink="">
      <xdr:nvSpPr>
        <xdr:cNvPr id="146" name="楕円 145"/>
        <xdr:cNvSpPr/>
      </xdr:nvSpPr>
      <xdr:spPr>
        <a:xfrm>
          <a:off x="1968500" y="999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139279</xdr:rowOff>
    </xdr:from>
    <xdr:ext cx="534377" cy="259045"/>
    <xdr:sp macro="" textlink="">
      <xdr:nvSpPr>
        <xdr:cNvPr id="147" name="テキスト ボックス 146"/>
        <xdr:cNvSpPr txBox="1"/>
      </xdr:nvSpPr>
      <xdr:spPr>
        <a:xfrm>
          <a:off x="1752111" y="100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60744</xdr:rowOff>
    </xdr:from>
    <xdr:to>
      <xdr:col>6</xdr:col>
      <xdr:colOff>38100</xdr:colOff>
      <xdr:row>58</xdr:row>
      <xdr:rowOff>162344</xdr:rowOff>
    </xdr:to>
    <xdr:sp macro="" textlink="">
      <xdr:nvSpPr>
        <xdr:cNvPr id="148" name="楕円 147"/>
        <xdr:cNvSpPr/>
      </xdr:nvSpPr>
      <xdr:spPr>
        <a:xfrm>
          <a:off x="1079500" y="100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153471</xdr:rowOff>
    </xdr:from>
    <xdr:ext cx="534377" cy="259045"/>
    <xdr:sp macro="" textlink="">
      <xdr:nvSpPr>
        <xdr:cNvPr id="149" name="テキスト ボックス 148"/>
        <xdr:cNvSpPr txBox="1"/>
      </xdr:nvSpPr>
      <xdr:spPr>
        <a:xfrm>
          <a:off x="863111" y="100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126746</xdr:rowOff>
    </xdr:from>
    <xdr:to>
      <xdr:col>24</xdr:col>
      <xdr:colOff>63500</xdr:colOff>
      <xdr:row>78</xdr:row>
      <xdr:rowOff>137305</xdr:rowOff>
    </xdr:to>
    <xdr:cxnSp macro="">
      <xdr:nvCxnSpPr>
        <xdr:cNvPr id="180" name="直線コネクタ 179"/>
        <xdr:cNvCxnSpPr/>
      </xdr:nvCxnSpPr>
      <xdr:spPr>
        <a:xfrm>
          <a:off x="3797300" y="13499846"/>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40314</xdr:rowOff>
    </xdr:from>
    <xdr:to>
      <xdr:col>19</xdr:col>
      <xdr:colOff>177800</xdr:colOff>
      <xdr:row>78</xdr:row>
      <xdr:rowOff>126746</xdr:rowOff>
    </xdr:to>
    <xdr:cxnSp macro="">
      <xdr:nvCxnSpPr>
        <xdr:cNvPr id="183" name="直線コネクタ 182"/>
        <xdr:cNvCxnSpPr/>
      </xdr:nvCxnSpPr>
      <xdr:spPr>
        <a:xfrm>
          <a:off x="2908300" y="13413414"/>
          <a:ext cx="889000" cy="8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167677</xdr:rowOff>
    </xdr:from>
    <xdr:to>
      <xdr:col>15</xdr:col>
      <xdr:colOff>50800</xdr:colOff>
      <xdr:row>78</xdr:row>
      <xdr:rowOff>40314</xdr:rowOff>
    </xdr:to>
    <xdr:cxnSp macro="">
      <xdr:nvCxnSpPr>
        <xdr:cNvPr id="186" name="直線コネクタ 185"/>
        <xdr:cNvCxnSpPr/>
      </xdr:nvCxnSpPr>
      <xdr:spPr>
        <a:xfrm>
          <a:off x="2019300" y="133693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120214</xdr:rowOff>
    </xdr:from>
    <xdr:to>
      <xdr:col>10</xdr:col>
      <xdr:colOff>114300</xdr:colOff>
      <xdr:row>77</xdr:row>
      <xdr:rowOff>167677</xdr:rowOff>
    </xdr:to>
    <xdr:cxnSp macro="">
      <xdr:nvCxnSpPr>
        <xdr:cNvPr id="189" name="直線コネクタ 188"/>
        <xdr:cNvCxnSpPr/>
      </xdr:nvCxnSpPr>
      <xdr:spPr>
        <a:xfrm>
          <a:off x="1130300" y="13321864"/>
          <a:ext cx="889000" cy="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86505</xdr:rowOff>
    </xdr:from>
    <xdr:to>
      <xdr:col>24</xdr:col>
      <xdr:colOff>114300</xdr:colOff>
      <xdr:row>79</xdr:row>
      <xdr:rowOff>16655</xdr:rowOff>
    </xdr:to>
    <xdr:sp macro="" textlink="">
      <xdr:nvSpPr>
        <xdr:cNvPr id="199" name="楕円 198"/>
        <xdr:cNvSpPr/>
      </xdr:nvSpPr>
      <xdr:spPr>
        <a:xfrm>
          <a:off x="4584700" y="134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1432</xdr:rowOff>
    </xdr:from>
    <xdr:ext cx="469744" cy="259045"/>
    <xdr:sp macro="" textlink="">
      <xdr:nvSpPr>
        <xdr:cNvPr id="200" name="維持補修費該当値テキスト"/>
        <xdr:cNvSpPr txBox="1"/>
      </xdr:nvSpPr>
      <xdr:spPr>
        <a:xfrm>
          <a:off x="4686300" y="133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75946</xdr:rowOff>
    </xdr:from>
    <xdr:to>
      <xdr:col>20</xdr:col>
      <xdr:colOff>38100</xdr:colOff>
      <xdr:row>79</xdr:row>
      <xdr:rowOff>6096</xdr:rowOff>
    </xdr:to>
    <xdr:sp macro="" textlink="">
      <xdr:nvSpPr>
        <xdr:cNvPr id="201" name="楕円 200"/>
        <xdr:cNvSpPr/>
      </xdr:nvSpPr>
      <xdr:spPr>
        <a:xfrm>
          <a:off x="3746500" y="134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168673</xdr:rowOff>
    </xdr:from>
    <xdr:ext cx="469744" cy="259045"/>
    <xdr:sp macro="" textlink="">
      <xdr:nvSpPr>
        <xdr:cNvPr id="202" name="テキスト ボックス 201"/>
        <xdr:cNvSpPr txBox="1"/>
      </xdr:nvSpPr>
      <xdr:spPr>
        <a:xfrm>
          <a:off x="3562428" y="135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160964</xdr:rowOff>
    </xdr:from>
    <xdr:to>
      <xdr:col>15</xdr:col>
      <xdr:colOff>101600</xdr:colOff>
      <xdr:row>78</xdr:row>
      <xdr:rowOff>91114</xdr:rowOff>
    </xdr:to>
    <xdr:sp macro="" textlink="">
      <xdr:nvSpPr>
        <xdr:cNvPr id="203" name="楕円 202"/>
        <xdr:cNvSpPr/>
      </xdr:nvSpPr>
      <xdr:spPr>
        <a:xfrm>
          <a:off x="2857500" y="133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82241</xdr:rowOff>
    </xdr:from>
    <xdr:ext cx="469744" cy="259045"/>
    <xdr:sp macro="" textlink="">
      <xdr:nvSpPr>
        <xdr:cNvPr id="204" name="テキスト ボックス 203"/>
        <xdr:cNvSpPr txBox="1"/>
      </xdr:nvSpPr>
      <xdr:spPr>
        <a:xfrm>
          <a:off x="2673428" y="1345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116877</xdr:rowOff>
    </xdr:from>
    <xdr:to>
      <xdr:col>10</xdr:col>
      <xdr:colOff>165100</xdr:colOff>
      <xdr:row>78</xdr:row>
      <xdr:rowOff>47027</xdr:rowOff>
    </xdr:to>
    <xdr:sp macro="" textlink="">
      <xdr:nvSpPr>
        <xdr:cNvPr id="205" name="楕円 204"/>
        <xdr:cNvSpPr/>
      </xdr:nvSpPr>
      <xdr:spPr>
        <a:xfrm>
          <a:off x="1968500" y="133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38154</xdr:rowOff>
    </xdr:from>
    <xdr:ext cx="469744" cy="259045"/>
    <xdr:sp macro="" textlink="">
      <xdr:nvSpPr>
        <xdr:cNvPr id="206" name="テキスト ボックス 205"/>
        <xdr:cNvSpPr txBox="1"/>
      </xdr:nvSpPr>
      <xdr:spPr>
        <a:xfrm>
          <a:off x="1784428" y="1341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69414</xdr:rowOff>
    </xdr:from>
    <xdr:to>
      <xdr:col>6</xdr:col>
      <xdr:colOff>38100</xdr:colOff>
      <xdr:row>77</xdr:row>
      <xdr:rowOff>171014</xdr:rowOff>
    </xdr:to>
    <xdr:sp macro="" textlink="">
      <xdr:nvSpPr>
        <xdr:cNvPr id="207" name="楕円 206"/>
        <xdr:cNvSpPr/>
      </xdr:nvSpPr>
      <xdr:spPr>
        <a:xfrm>
          <a:off x="1079500" y="1327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162141</xdr:rowOff>
    </xdr:from>
    <xdr:ext cx="469744" cy="259045"/>
    <xdr:sp macro="" textlink="">
      <xdr:nvSpPr>
        <xdr:cNvPr id="208" name="テキスト ボックス 207"/>
        <xdr:cNvSpPr txBox="1"/>
      </xdr:nvSpPr>
      <xdr:spPr>
        <a:xfrm>
          <a:off x="895428" y="1336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28206</xdr:rowOff>
    </xdr:from>
    <xdr:to>
      <xdr:col>24</xdr:col>
      <xdr:colOff>63500</xdr:colOff>
      <xdr:row>96</xdr:row>
      <xdr:rowOff>104293</xdr:rowOff>
    </xdr:to>
    <xdr:cxnSp macro="">
      <xdr:nvCxnSpPr>
        <xdr:cNvPr id="238" name="直線コネクタ 237"/>
        <xdr:cNvCxnSpPr/>
      </xdr:nvCxnSpPr>
      <xdr:spPr>
        <a:xfrm flipV="1">
          <a:off x="3797300" y="16487406"/>
          <a:ext cx="838200" cy="7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102667</xdr:rowOff>
    </xdr:from>
    <xdr:to>
      <xdr:col>19</xdr:col>
      <xdr:colOff>177800</xdr:colOff>
      <xdr:row>96</xdr:row>
      <xdr:rowOff>104293</xdr:rowOff>
    </xdr:to>
    <xdr:cxnSp macro="">
      <xdr:nvCxnSpPr>
        <xdr:cNvPr id="241" name="直線コネクタ 240"/>
        <xdr:cNvCxnSpPr/>
      </xdr:nvCxnSpPr>
      <xdr:spPr>
        <a:xfrm>
          <a:off x="2908300" y="16561867"/>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102667</xdr:rowOff>
    </xdr:from>
    <xdr:to>
      <xdr:col>15</xdr:col>
      <xdr:colOff>50800</xdr:colOff>
      <xdr:row>97</xdr:row>
      <xdr:rowOff>19152</xdr:rowOff>
    </xdr:to>
    <xdr:cxnSp macro="">
      <xdr:nvCxnSpPr>
        <xdr:cNvPr id="244" name="直線コネクタ 243"/>
        <xdr:cNvCxnSpPr/>
      </xdr:nvCxnSpPr>
      <xdr:spPr>
        <a:xfrm flipV="1">
          <a:off x="2019300" y="16561867"/>
          <a:ext cx="8890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19152</xdr:rowOff>
    </xdr:from>
    <xdr:to>
      <xdr:col>10</xdr:col>
      <xdr:colOff>114300</xdr:colOff>
      <xdr:row>97</xdr:row>
      <xdr:rowOff>82626</xdr:rowOff>
    </xdr:to>
    <xdr:cxnSp macro="">
      <xdr:nvCxnSpPr>
        <xdr:cNvPr id="247" name="直線コネクタ 246"/>
        <xdr:cNvCxnSpPr/>
      </xdr:nvCxnSpPr>
      <xdr:spPr>
        <a:xfrm flipV="1">
          <a:off x="1130300" y="16649802"/>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148856</xdr:rowOff>
    </xdr:from>
    <xdr:to>
      <xdr:col>24</xdr:col>
      <xdr:colOff>114300</xdr:colOff>
      <xdr:row>96</xdr:row>
      <xdr:rowOff>79006</xdr:rowOff>
    </xdr:to>
    <xdr:sp macro="" textlink="">
      <xdr:nvSpPr>
        <xdr:cNvPr id="257" name="楕円 256"/>
        <xdr:cNvSpPr/>
      </xdr:nvSpPr>
      <xdr:spPr>
        <a:xfrm>
          <a:off x="4584700" y="16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127283</xdr:rowOff>
    </xdr:from>
    <xdr:ext cx="599010" cy="259045"/>
    <xdr:sp macro="" textlink="">
      <xdr:nvSpPr>
        <xdr:cNvPr id="258" name="扶助費該当値テキスト"/>
        <xdr:cNvSpPr txBox="1"/>
      </xdr:nvSpPr>
      <xdr:spPr>
        <a:xfrm>
          <a:off x="4686300" y="1641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53493</xdr:rowOff>
    </xdr:from>
    <xdr:to>
      <xdr:col>20</xdr:col>
      <xdr:colOff>38100</xdr:colOff>
      <xdr:row>96</xdr:row>
      <xdr:rowOff>155093</xdr:rowOff>
    </xdr:to>
    <xdr:sp macro="" textlink="">
      <xdr:nvSpPr>
        <xdr:cNvPr id="259" name="楕円 258"/>
        <xdr:cNvSpPr/>
      </xdr:nvSpPr>
      <xdr:spPr>
        <a:xfrm>
          <a:off x="3746500" y="165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146220</xdr:rowOff>
    </xdr:from>
    <xdr:ext cx="534377" cy="259045"/>
    <xdr:sp macro="" textlink="">
      <xdr:nvSpPr>
        <xdr:cNvPr id="260" name="テキスト ボックス 259"/>
        <xdr:cNvSpPr txBox="1"/>
      </xdr:nvSpPr>
      <xdr:spPr>
        <a:xfrm>
          <a:off x="3530111" y="1660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51867</xdr:rowOff>
    </xdr:from>
    <xdr:to>
      <xdr:col>15</xdr:col>
      <xdr:colOff>101600</xdr:colOff>
      <xdr:row>96</xdr:row>
      <xdr:rowOff>153467</xdr:rowOff>
    </xdr:to>
    <xdr:sp macro="" textlink="">
      <xdr:nvSpPr>
        <xdr:cNvPr id="261" name="楕円 260"/>
        <xdr:cNvSpPr/>
      </xdr:nvSpPr>
      <xdr:spPr>
        <a:xfrm>
          <a:off x="2857500" y="165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144594</xdr:rowOff>
    </xdr:from>
    <xdr:ext cx="534377" cy="259045"/>
    <xdr:sp macro="" textlink="">
      <xdr:nvSpPr>
        <xdr:cNvPr id="262" name="テキスト ボックス 261"/>
        <xdr:cNvSpPr txBox="1"/>
      </xdr:nvSpPr>
      <xdr:spPr>
        <a:xfrm>
          <a:off x="2641111" y="1660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139802</xdr:rowOff>
    </xdr:from>
    <xdr:to>
      <xdr:col>10</xdr:col>
      <xdr:colOff>165100</xdr:colOff>
      <xdr:row>97</xdr:row>
      <xdr:rowOff>69952</xdr:rowOff>
    </xdr:to>
    <xdr:sp macro="" textlink="">
      <xdr:nvSpPr>
        <xdr:cNvPr id="263" name="楕円 262"/>
        <xdr:cNvSpPr/>
      </xdr:nvSpPr>
      <xdr:spPr>
        <a:xfrm>
          <a:off x="1968500" y="165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61079</xdr:rowOff>
    </xdr:from>
    <xdr:ext cx="534377" cy="259045"/>
    <xdr:sp macro="" textlink="">
      <xdr:nvSpPr>
        <xdr:cNvPr id="264" name="テキスト ボックス 263"/>
        <xdr:cNvSpPr txBox="1"/>
      </xdr:nvSpPr>
      <xdr:spPr>
        <a:xfrm>
          <a:off x="1752111" y="166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31826</xdr:rowOff>
    </xdr:from>
    <xdr:to>
      <xdr:col>6</xdr:col>
      <xdr:colOff>38100</xdr:colOff>
      <xdr:row>97</xdr:row>
      <xdr:rowOff>133426</xdr:rowOff>
    </xdr:to>
    <xdr:sp macro="" textlink="">
      <xdr:nvSpPr>
        <xdr:cNvPr id="265" name="楕円 264"/>
        <xdr:cNvSpPr/>
      </xdr:nvSpPr>
      <xdr:spPr>
        <a:xfrm>
          <a:off x="1079500" y="166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124553</xdr:rowOff>
    </xdr:from>
    <xdr:ext cx="534377" cy="259045"/>
    <xdr:sp macro="" textlink="">
      <xdr:nvSpPr>
        <xdr:cNvPr id="266" name="テキスト ボックス 265"/>
        <xdr:cNvSpPr txBox="1"/>
      </xdr:nvSpPr>
      <xdr:spPr>
        <a:xfrm>
          <a:off x="863111" y="1675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5818</xdr:rowOff>
    </xdr:from>
    <xdr:to>
      <xdr:col>55</xdr:col>
      <xdr:colOff>0</xdr:colOff>
      <xdr:row>38</xdr:row>
      <xdr:rowOff>9361</xdr:rowOff>
    </xdr:to>
    <xdr:cxnSp macro="">
      <xdr:nvCxnSpPr>
        <xdr:cNvPr id="293" name="直線コネクタ 292"/>
        <xdr:cNvCxnSpPr/>
      </xdr:nvCxnSpPr>
      <xdr:spPr>
        <a:xfrm>
          <a:off x="9639300" y="6520918"/>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5818</xdr:rowOff>
    </xdr:from>
    <xdr:to>
      <xdr:col>50</xdr:col>
      <xdr:colOff>114300</xdr:colOff>
      <xdr:row>38</xdr:row>
      <xdr:rowOff>7359</xdr:rowOff>
    </xdr:to>
    <xdr:cxnSp macro="">
      <xdr:nvCxnSpPr>
        <xdr:cNvPr id="296" name="直線コネクタ 295"/>
        <xdr:cNvCxnSpPr/>
      </xdr:nvCxnSpPr>
      <xdr:spPr>
        <a:xfrm flipV="1">
          <a:off x="8750300" y="6520918"/>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164891</xdr:rowOff>
    </xdr:from>
    <xdr:to>
      <xdr:col>45</xdr:col>
      <xdr:colOff>177800</xdr:colOff>
      <xdr:row>38</xdr:row>
      <xdr:rowOff>7359</xdr:rowOff>
    </xdr:to>
    <xdr:cxnSp macro="">
      <xdr:nvCxnSpPr>
        <xdr:cNvPr id="299" name="直線コネクタ 298"/>
        <xdr:cNvCxnSpPr/>
      </xdr:nvCxnSpPr>
      <xdr:spPr>
        <a:xfrm>
          <a:off x="7861300" y="6508541"/>
          <a:ext cx="889000" cy="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164891</xdr:rowOff>
    </xdr:from>
    <xdr:to>
      <xdr:col>41</xdr:col>
      <xdr:colOff>50800</xdr:colOff>
      <xdr:row>38</xdr:row>
      <xdr:rowOff>30407</xdr:rowOff>
    </xdr:to>
    <xdr:cxnSp macro="">
      <xdr:nvCxnSpPr>
        <xdr:cNvPr id="302" name="直線コネクタ 301"/>
        <xdr:cNvCxnSpPr/>
      </xdr:nvCxnSpPr>
      <xdr:spPr>
        <a:xfrm flipV="1">
          <a:off x="6972300" y="6508541"/>
          <a:ext cx="889000" cy="3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130011</xdr:rowOff>
    </xdr:from>
    <xdr:to>
      <xdr:col>55</xdr:col>
      <xdr:colOff>50800</xdr:colOff>
      <xdr:row>38</xdr:row>
      <xdr:rowOff>60161</xdr:rowOff>
    </xdr:to>
    <xdr:sp macro="" textlink="">
      <xdr:nvSpPr>
        <xdr:cNvPr id="312" name="楕円 311"/>
        <xdr:cNvSpPr/>
      </xdr:nvSpPr>
      <xdr:spPr>
        <a:xfrm>
          <a:off x="10426700" y="64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126468</xdr:rowOff>
    </xdr:from>
    <xdr:to>
      <xdr:col>50</xdr:col>
      <xdr:colOff>165100</xdr:colOff>
      <xdr:row>38</xdr:row>
      <xdr:rowOff>56618</xdr:rowOff>
    </xdr:to>
    <xdr:sp macro="" textlink="">
      <xdr:nvSpPr>
        <xdr:cNvPr id="314" name="楕円 313"/>
        <xdr:cNvSpPr/>
      </xdr:nvSpPr>
      <xdr:spPr>
        <a:xfrm>
          <a:off x="9588500" y="64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47745</xdr:rowOff>
    </xdr:from>
    <xdr:ext cx="534377" cy="259045"/>
    <xdr:sp macro="" textlink="">
      <xdr:nvSpPr>
        <xdr:cNvPr id="315" name="テキスト ボックス 314"/>
        <xdr:cNvSpPr txBox="1"/>
      </xdr:nvSpPr>
      <xdr:spPr>
        <a:xfrm>
          <a:off x="9372111" y="65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128009</xdr:rowOff>
    </xdr:from>
    <xdr:to>
      <xdr:col>46</xdr:col>
      <xdr:colOff>38100</xdr:colOff>
      <xdr:row>38</xdr:row>
      <xdr:rowOff>58159</xdr:rowOff>
    </xdr:to>
    <xdr:sp macro="" textlink="">
      <xdr:nvSpPr>
        <xdr:cNvPr id="316" name="楕円 315"/>
        <xdr:cNvSpPr/>
      </xdr:nvSpPr>
      <xdr:spPr>
        <a:xfrm>
          <a:off x="8699500" y="64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49286</xdr:rowOff>
    </xdr:from>
    <xdr:ext cx="534377" cy="259045"/>
    <xdr:sp macro="" textlink="">
      <xdr:nvSpPr>
        <xdr:cNvPr id="317" name="テキスト ボックス 316"/>
        <xdr:cNvSpPr txBox="1"/>
      </xdr:nvSpPr>
      <xdr:spPr>
        <a:xfrm>
          <a:off x="8483111" y="65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114092</xdr:rowOff>
    </xdr:from>
    <xdr:to>
      <xdr:col>41</xdr:col>
      <xdr:colOff>101600</xdr:colOff>
      <xdr:row>38</xdr:row>
      <xdr:rowOff>44242</xdr:rowOff>
    </xdr:to>
    <xdr:sp macro="" textlink="">
      <xdr:nvSpPr>
        <xdr:cNvPr id="318" name="楕円 317"/>
        <xdr:cNvSpPr/>
      </xdr:nvSpPr>
      <xdr:spPr>
        <a:xfrm>
          <a:off x="7810500" y="64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60769</xdr:rowOff>
    </xdr:from>
    <xdr:ext cx="534377" cy="259045"/>
    <xdr:sp macro="" textlink="">
      <xdr:nvSpPr>
        <xdr:cNvPr id="319" name="テキスト ボックス 318"/>
        <xdr:cNvSpPr txBox="1"/>
      </xdr:nvSpPr>
      <xdr:spPr>
        <a:xfrm>
          <a:off x="7594111" y="62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151056</xdr:rowOff>
    </xdr:from>
    <xdr:to>
      <xdr:col>36</xdr:col>
      <xdr:colOff>165100</xdr:colOff>
      <xdr:row>38</xdr:row>
      <xdr:rowOff>81206</xdr:rowOff>
    </xdr:to>
    <xdr:sp macro="" textlink="">
      <xdr:nvSpPr>
        <xdr:cNvPr id="320" name="楕円 319"/>
        <xdr:cNvSpPr/>
      </xdr:nvSpPr>
      <xdr:spPr>
        <a:xfrm>
          <a:off x="6921500" y="64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72334</xdr:rowOff>
    </xdr:from>
    <xdr:ext cx="534377" cy="259045"/>
    <xdr:sp macro="" textlink="">
      <xdr:nvSpPr>
        <xdr:cNvPr id="321" name="テキスト ボックス 320"/>
        <xdr:cNvSpPr txBox="1"/>
      </xdr:nvSpPr>
      <xdr:spPr>
        <a:xfrm>
          <a:off x="6705111" y="658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99673</xdr:rowOff>
    </xdr:from>
    <xdr:to>
      <xdr:col>55</xdr:col>
      <xdr:colOff>0</xdr:colOff>
      <xdr:row>58</xdr:row>
      <xdr:rowOff>133572</xdr:rowOff>
    </xdr:to>
    <xdr:cxnSp macro="">
      <xdr:nvCxnSpPr>
        <xdr:cNvPr id="352" name="直線コネクタ 351"/>
        <xdr:cNvCxnSpPr/>
      </xdr:nvCxnSpPr>
      <xdr:spPr>
        <a:xfrm flipV="1">
          <a:off x="9639300" y="10043773"/>
          <a:ext cx="8382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133572</xdr:rowOff>
    </xdr:from>
    <xdr:to>
      <xdr:col>50</xdr:col>
      <xdr:colOff>114300</xdr:colOff>
      <xdr:row>58</xdr:row>
      <xdr:rowOff>138699</xdr:rowOff>
    </xdr:to>
    <xdr:cxnSp macro="">
      <xdr:nvCxnSpPr>
        <xdr:cNvPr id="355" name="直線コネクタ 354"/>
        <xdr:cNvCxnSpPr/>
      </xdr:nvCxnSpPr>
      <xdr:spPr>
        <a:xfrm flipV="1">
          <a:off x="8750300" y="10077672"/>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166598</xdr:rowOff>
    </xdr:from>
    <xdr:to>
      <xdr:col>45</xdr:col>
      <xdr:colOff>177800</xdr:colOff>
      <xdr:row>58</xdr:row>
      <xdr:rowOff>138699</xdr:rowOff>
    </xdr:to>
    <xdr:cxnSp macro="">
      <xdr:nvCxnSpPr>
        <xdr:cNvPr id="358" name="直線コネクタ 357"/>
        <xdr:cNvCxnSpPr/>
      </xdr:nvCxnSpPr>
      <xdr:spPr>
        <a:xfrm>
          <a:off x="7861300" y="9939248"/>
          <a:ext cx="889000" cy="14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166598</xdr:rowOff>
    </xdr:from>
    <xdr:to>
      <xdr:col>41</xdr:col>
      <xdr:colOff>50800</xdr:colOff>
      <xdr:row>58</xdr:row>
      <xdr:rowOff>40477</xdr:rowOff>
    </xdr:to>
    <xdr:cxnSp macro="">
      <xdr:nvCxnSpPr>
        <xdr:cNvPr id="361" name="直線コネクタ 360"/>
        <xdr:cNvCxnSpPr/>
      </xdr:nvCxnSpPr>
      <xdr:spPr>
        <a:xfrm flipV="1">
          <a:off x="6972300" y="9939248"/>
          <a:ext cx="8890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48873</xdr:rowOff>
    </xdr:from>
    <xdr:to>
      <xdr:col>55</xdr:col>
      <xdr:colOff>50800</xdr:colOff>
      <xdr:row>58</xdr:row>
      <xdr:rowOff>150473</xdr:rowOff>
    </xdr:to>
    <xdr:sp macro="" textlink="">
      <xdr:nvSpPr>
        <xdr:cNvPr id="371" name="楕円 370"/>
        <xdr:cNvSpPr/>
      </xdr:nvSpPr>
      <xdr:spPr>
        <a:xfrm>
          <a:off x="10426700" y="999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135250</xdr:rowOff>
    </xdr:from>
    <xdr:ext cx="534377" cy="259045"/>
    <xdr:sp macro="" textlink="">
      <xdr:nvSpPr>
        <xdr:cNvPr id="372" name="普通建設事業費該当値テキスト"/>
        <xdr:cNvSpPr txBox="1"/>
      </xdr:nvSpPr>
      <xdr:spPr>
        <a:xfrm>
          <a:off x="10528300" y="990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82772</xdr:rowOff>
    </xdr:from>
    <xdr:to>
      <xdr:col>50</xdr:col>
      <xdr:colOff>165100</xdr:colOff>
      <xdr:row>59</xdr:row>
      <xdr:rowOff>12922</xdr:rowOff>
    </xdr:to>
    <xdr:sp macro="" textlink="">
      <xdr:nvSpPr>
        <xdr:cNvPr id="373" name="楕円 372"/>
        <xdr:cNvSpPr/>
      </xdr:nvSpPr>
      <xdr:spPr>
        <a:xfrm>
          <a:off x="9588500" y="100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4049</xdr:rowOff>
    </xdr:from>
    <xdr:ext cx="534377" cy="259045"/>
    <xdr:sp macro="" textlink="">
      <xdr:nvSpPr>
        <xdr:cNvPr id="374" name="テキスト ボックス 373"/>
        <xdr:cNvSpPr txBox="1"/>
      </xdr:nvSpPr>
      <xdr:spPr>
        <a:xfrm>
          <a:off x="9372111" y="1011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87899</xdr:rowOff>
    </xdr:from>
    <xdr:to>
      <xdr:col>46</xdr:col>
      <xdr:colOff>38100</xdr:colOff>
      <xdr:row>59</xdr:row>
      <xdr:rowOff>18049</xdr:rowOff>
    </xdr:to>
    <xdr:sp macro="" textlink="">
      <xdr:nvSpPr>
        <xdr:cNvPr id="375" name="楕円 374"/>
        <xdr:cNvSpPr/>
      </xdr:nvSpPr>
      <xdr:spPr>
        <a:xfrm>
          <a:off x="8699500" y="100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9176</xdr:rowOff>
    </xdr:from>
    <xdr:ext cx="534377" cy="259045"/>
    <xdr:sp macro="" textlink="">
      <xdr:nvSpPr>
        <xdr:cNvPr id="376" name="テキスト ボックス 375"/>
        <xdr:cNvSpPr txBox="1"/>
      </xdr:nvSpPr>
      <xdr:spPr>
        <a:xfrm>
          <a:off x="8483111" y="101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115798</xdr:rowOff>
    </xdr:from>
    <xdr:to>
      <xdr:col>41</xdr:col>
      <xdr:colOff>101600</xdr:colOff>
      <xdr:row>58</xdr:row>
      <xdr:rowOff>45948</xdr:rowOff>
    </xdr:to>
    <xdr:sp macro="" textlink="">
      <xdr:nvSpPr>
        <xdr:cNvPr id="377" name="楕円 376"/>
        <xdr:cNvSpPr/>
      </xdr:nvSpPr>
      <xdr:spPr>
        <a:xfrm>
          <a:off x="7810500" y="98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37075</xdr:rowOff>
    </xdr:from>
    <xdr:ext cx="534377" cy="259045"/>
    <xdr:sp macro="" textlink="">
      <xdr:nvSpPr>
        <xdr:cNvPr id="378" name="テキスト ボックス 377"/>
        <xdr:cNvSpPr txBox="1"/>
      </xdr:nvSpPr>
      <xdr:spPr>
        <a:xfrm>
          <a:off x="7594111" y="99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161127</xdr:rowOff>
    </xdr:from>
    <xdr:to>
      <xdr:col>36</xdr:col>
      <xdr:colOff>165100</xdr:colOff>
      <xdr:row>58</xdr:row>
      <xdr:rowOff>91277</xdr:rowOff>
    </xdr:to>
    <xdr:sp macro="" textlink="">
      <xdr:nvSpPr>
        <xdr:cNvPr id="379" name="楕円 378"/>
        <xdr:cNvSpPr/>
      </xdr:nvSpPr>
      <xdr:spPr>
        <a:xfrm>
          <a:off x="6921500" y="99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82404</xdr:rowOff>
    </xdr:from>
    <xdr:ext cx="534377" cy="259045"/>
    <xdr:sp macro="" textlink="">
      <xdr:nvSpPr>
        <xdr:cNvPr id="380" name="テキスト ボックス 379"/>
        <xdr:cNvSpPr txBox="1"/>
      </xdr:nvSpPr>
      <xdr:spPr>
        <a:xfrm>
          <a:off x="6705111" y="100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9" name="直線コネクタ 408"/>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2" name="直線コネクタ 411"/>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113525</xdr:rowOff>
    </xdr:from>
    <xdr:to>
      <xdr:col>45</xdr:col>
      <xdr:colOff>177800</xdr:colOff>
      <xdr:row>79</xdr:row>
      <xdr:rowOff>44450</xdr:rowOff>
    </xdr:to>
    <xdr:cxnSp macro="">
      <xdr:nvCxnSpPr>
        <xdr:cNvPr id="415" name="直線コネクタ 414"/>
        <xdr:cNvCxnSpPr/>
      </xdr:nvCxnSpPr>
      <xdr:spPr>
        <a:xfrm>
          <a:off x="7861300" y="13486625"/>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8883</xdr:rowOff>
    </xdr:from>
    <xdr:to>
      <xdr:col>41</xdr:col>
      <xdr:colOff>50800</xdr:colOff>
      <xdr:row>78</xdr:row>
      <xdr:rowOff>113525</xdr:rowOff>
    </xdr:to>
    <xdr:cxnSp macro="">
      <xdr:nvCxnSpPr>
        <xdr:cNvPr id="418" name="直線コネクタ 417"/>
        <xdr:cNvCxnSpPr/>
      </xdr:nvCxnSpPr>
      <xdr:spPr>
        <a:xfrm>
          <a:off x="6972300" y="13381983"/>
          <a:ext cx="889000" cy="1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8" name="楕円 42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9"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0" name="楕円 42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1" name="テキスト ボックス 430"/>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2" name="楕円 431"/>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3" name="テキスト ボックス 432"/>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62725</xdr:rowOff>
    </xdr:from>
    <xdr:to>
      <xdr:col>41</xdr:col>
      <xdr:colOff>101600</xdr:colOff>
      <xdr:row>78</xdr:row>
      <xdr:rowOff>164325</xdr:rowOff>
    </xdr:to>
    <xdr:sp macro="" textlink="">
      <xdr:nvSpPr>
        <xdr:cNvPr id="434" name="楕円 433"/>
        <xdr:cNvSpPr/>
      </xdr:nvSpPr>
      <xdr:spPr>
        <a:xfrm>
          <a:off x="7810500" y="13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155452</xdr:rowOff>
    </xdr:from>
    <xdr:ext cx="469744" cy="259045"/>
    <xdr:sp macro="" textlink="">
      <xdr:nvSpPr>
        <xdr:cNvPr id="435" name="テキスト ボックス 434"/>
        <xdr:cNvSpPr txBox="1"/>
      </xdr:nvSpPr>
      <xdr:spPr>
        <a:xfrm>
          <a:off x="7626428" y="135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129533</xdr:rowOff>
    </xdr:from>
    <xdr:to>
      <xdr:col>36</xdr:col>
      <xdr:colOff>165100</xdr:colOff>
      <xdr:row>78</xdr:row>
      <xdr:rowOff>59683</xdr:rowOff>
    </xdr:to>
    <xdr:sp macro="" textlink="">
      <xdr:nvSpPr>
        <xdr:cNvPr id="436" name="楕円 435"/>
        <xdr:cNvSpPr/>
      </xdr:nvSpPr>
      <xdr:spPr>
        <a:xfrm>
          <a:off x="6921500" y="133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50810</xdr:rowOff>
    </xdr:from>
    <xdr:ext cx="534377" cy="259045"/>
    <xdr:sp macro="" textlink="">
      <xdr:nvSpPr>
        <xdr:cNvPr id="437" name="テキスト ボックス 436"/>
        <xdr:cNvSpPr txBox="1"/>
      </xdr:nvSpPr>
      <xdr:spPr>
        <a:xfrm>
          <a:off x="6705111" y="134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136010</xdr:rowOff>
    </xdr:from>
    <xdr:to>
      <xdr:col>55</xdr:col>
      <xdr:colOff>0</xdr:colOff>
      <xdr:row>97</xdr:row>
      <xdr:rowOff>96690</xdr:rowOff>
    </xdr:to>
    <xdr:cxnSp macro="">
      <xdr:nvCxnSpPr>
        <xdr:cNvPr id="468" name="直線コネクタ 467"/>
        <xdr:cNvCxnSpPr/>
      </xdr:nvCxnSpPr>
      <xdr:spPr>
        <a:xfrm flipV="1">
          <a:off x="9639300" y="16595210"/>
          <a:ext cx="8382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96690</xdr:rowOff>
    </xdr:from>
    <xdr:to>
      <xdr:col>50</xdr:col>
      <xdr:colOff>114300</xdr:colOff>
      <xdr:row>97</xdr:row>
      <xdr:rowOff>154527</xdr:rowOff>
    </xdr:to>
    <xdr:cxnSp macro="">
      <xdr:nvCxnSpPr>
        <xdr:cNvPr id="471" name="直線コネクタ 470"/>
        <xdr:cNvCxnSpPr/>
      </xdr:nvCxnSpPr>
      <xdr:spPr>
        <a:xfrm flipV="1">
          <a:off x="8750300" y="16727340"/>
          <a:ext cx="8890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54792</xdr:rowOff>
    </xdr:from>
    <xdr:to>
      <xdr:col>45</xdr:col>
      <xdr:colOff>177800</xdr:colOff>
      <xdr:row>97</xdr:row>
      <xdr:rowOff>154527</xdr:rowOff>
    </xdr:to>
    <xdr:cxnSp macro="">
      <xdr:nvCxnSpPr>
        <xdr:cNvPr id="474" name="直線コネクタ 473"/>
        <xdr:cNvCxnSpPr/>
      </xdr:nvCxnSpPr>
      <xdr:spPr>
        <a:xfrm>
          <a:off x="7861300" y="16513992"/>
          <a:ext cx="889000" cy="2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54792</xdr:rowOff>
    </xdr:from>
    <xdr:to>
      <xdr:col>41</xdr:col>
      <xdr:colOff>50800</xdr:colOff>
      <xdr:row>98</xdr:row>
      <xdr:rowOff>34609</xdr:rowOff>
    </xdr:to>
    <xdr:cxnSp macro="">
      <xdr:nvCxnSpPr>
        <xdr:cNvPr id="477" name="直線コネクタ 476"/>
        <xdr:cNvCxnSpPr/>
      </xdr:nvCxnSpPr>
      <xdr:spPr>
        <a:xfrm flipV="1">
          <a:off x="6972300" y="16513992"/>
          <a:ext cx="889000" cy="32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85210</xdr:rowOff>
    </xdr:from>
    <xdr:to>
      <xdr:col>55</xdr:col>
      <xdr:colOff>50800</xdr:colOff>
      <xdr:row>97</xdr:row>
      <xdr:rowOff>15360</xdr:rowOff>
    </xdr:to>
    <xdr:sp macro="" textlink="">
      <xdr:nvSpPr>
        <xdr:cNvPr id="487" name="楕円 486"/>
        <xdr:cNvSpPr/>
      </xdr:nvSpPr>
      <xdr:spPr>
        <a:xfrm>
          <a:off x="10426700" y="165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63637</xdr:rowOff>
    </xdr:from>
    <xdr:ext cx="534377" cy="259045"/>
    <xdr:sp macro="" textlink="">
      <xdr:nvSpPr>
        <xdr:cNvPr id="488" name="普通建設事業費 （ うち更新整備　）該当値テキスト"/>
        <xdr:cNvSpPr txBox="1"/>
      </xdr:nvSpPr>
      <xdr:spPr>
        <a:xfrm>
          <a:off x="10528300" y="1652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45890</xdr:rowOff>
    </xdr:from>
    <xdr:to>
      <xdr:col>50</xdr:col>
      <xdr:colOff>165100</xdr:colOff>
      <xdr:row>97</xdr:row>
      <xdr:rowOff>147490</xdr:rowOff>
    </xdr:to>
    <xdr:sp macro="" textlink="">
      <xdr:nvSpPr>
        <xdr:cNvPr id="489" name="楕円 488"/>
        <xdr:cNvSpPr/>
      </xdr:nvSpPr>
      <xdr:spPr>
        <a:xfrm>
          <a:off x="9588500" y="166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138617</xdr:rowOff>
    </xdr:from>
    <xdr:ext cx="534377" cy="259045"/>
    <xdr:sp macro="" textlink="">
      <xdr:nvSpPr>
        <xdr:cNvPr id="490" name="テキスト ボックス 489"/>
        <xdr:cNvSpPr txBox="1"/>
      </xdr:nvSpPr>
      <xdr:spPr>
        <a:xfrm>
          <a:off x="9372111" y="167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103727</xdr:rowOff>
    </xdr:from>
    <xdr:to>
      <xdr:col>46</xdr:col>
      <xdr:colOff>38100</xdr:colOff>
      <xdr:row>98</xdr:row>
      <xdr:rowOff>33877</xdr:rowOff>
    </xdr:to>
    <xdr:sp macro="" textlink="">
      <xdr:nvSpPr>
        <xdr:cNvPr id="491" name="楕円 490"/>
        <xdr:cNvSpPr/>
      </xdr:nvSpPr>
      <xdr:spPr>
        <a:xfrm>
          <a:off x="8699500" y="167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25004</xdr:rowOff>
    </xdr:from>
    <xdr:ext cx="469744" cy="259045"/>
    <xdr:sp macro="" textlink="">
      <xdr:nvSpPr>
        <xdr:cNvPr id="492" name="テキスト ボックス 491"/>
        <xdr:cNvSpPr txBox="1"/>
      </xdr:nvSpPr>
      <xdr:spPr>
        <a:xfrm>
          <a:off x="8515428" y="1682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3992</xdr:rowOff>
    </xdr:from>
    <xdr:to>
      <xdr:col>41</xdr:col>
      <xdr:colOff>101600</xdr:colOff>
      <xdr:row>96</xdr:row>
      <xdr:rowOff>105592</xdr:rowOff>
    </xdr:to>
    <xdr:sp macro="" textlink="">
      <xdr:nvSpPr>
        <xdr:cNvPr id="493" name="楕円 492"/>
        <xdr:cNvSpPr/>
      </xdr:nvSpPr>
      <xdr:spPr>
        <a:xfrm>
          <a:off x="7810500" y="164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96719</xdr:rowOff>
    </xdr:from>
    <xdr:ext cx="534377" cy="259045"/>
    <xdr:sp macro="" textlink="">
      <xdr:nvSpPr>
        <xdr:cNvPr id="494" name="テキスト ボックス 493"/>
        <xdr:cNvSpPr txBox="1"/>
      </xdr:nvSpPr>
      <xdr:spPr>
        <a:xfrm>
          <a:off x="7594111" y="165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155259</xdr:rowOff>
    </xdr:from>
    <xdr:to>
      <xdr:col>36</xdr:col>
      <xdr:colOff>165100</xdr:colOff>
      <xdr:row>98</xdr:row>
      <xdr:rowOff>85409</xdr:rowOff>
    </xdr:to>
    <xdr:sp macro="" textlink="">
      <xdr:nvSpPr>
        <xdr:cNvPr id="495" name="楕円 494"/>
        <xdr:cNvSpPr/>
      </xdr:nvSpPr>
      <xdr:spPr>
        <a:xfrm>
          <a:off x="6921500" y="167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76536</xdr:rowOff>
    </xdr:from>
    <xdr:ext cx="469744" cy="259045"/>
    <xdr:sp macro="" textlink="">
      <xdr:nvSpPr>
        <xdr:cNvPr id="496" name="テキスト ボックス 495"/>
        <xdr:cNvSpPr txBox="1"/>
      </xdr:nvSpPr>
      <xdr:spPr>
        <a:xfrm>
          <a:off x="6737428" y="1687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150444</xdr:rowOff>
    </xdr:from>
    <xdr:to>
      <xdr:col>85</xdr:col>
      <xdr:colOff>127000</xdr:colOff>
      <xdr:row>37</xdr:row>
      <xdr:rowOff>23114</xdr:rowOff>
    </xdr:to>
    <xdr:cxnSp macro="">
      <xdr:nvCxnSpPr>
        <xdr:cNvPr id="521" name="直線コネクタ 520"/>
        <xdr:cNvCxnSpPr/>
      </xdr:nvCxnSpPr>
      <xdr:spPr>
        <a:xfrm>
          <a:off x="15481300" y="6322644"/>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52754</xdr:rowOff>
    </xdr:from>
    <xdr:ext cx="469744" cy="259045"/>
    <xdr:sp macro="" textlink="">
      <xdr:nvSpPr>
        <xdr:cNvPr id="522" name="災害復旧事業費平均値テキスト"/>
        <xdr:cNvSpPr txBox="1"/>
      </xdr:nvSpPr>
      <xdr:spPr>
        <a:xfrm>
          <a:off x="16370300" y="6396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150444</xdr:rowOff>
    </xdr:from>
    <xdr:to>
      <xdr:col>81</xdr:col>
      <xdr:colOff>50800</xdr:colOff>
      <xdr:row>37</xdr:row>
      <xdr:rowOff>120955</xdr:rowOff>
    </xdr:to>
    <xdr:cxnSp macro="">
      <xdr:nvCxnSpPr>
        <xdr:cNvPr id="524" name="直線コネクタ 523"/>
        <xdr:cNvCxnSpPr/>
      </xdr:nvCxnSpPr>
      <xdr:spPr>
        <a:xfrm flipV="1">
          <a:off x="14592300" y="6322644"/>
          <a:ext cx="889000" cy="1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6" name="テキスト ボックス 525"/>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120955</xdr:rowOff>
    </xdr:from>
    <xdr:to>
      <xdr:col>76</xdr:col>
      <xdr:colOff>114300</xdr:colOff>
      <xdr:row>38</xdr:row>
      <xdr:rowOff>17514</xdr:rowOff>
    </xdr:to>
    <xdr:cxnSp macro="">
      <xdr:nvCxnSpPr>
        <xdr:cNvPr id="527" name="直線コネクタ 526"/>
        <xdr:cNvCxnSpPr/>
      </xdr:nvCxnSpPr>
      <xdr:spPr>
        <a:xfrm flipV="1">
          <a:off x="13703300" y="6464605"/>
          <a:ext cx="889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39495</xdr:rowOff>
    </xdr:from>
    <xdr:ext cx="378565" cy="259045"/>
    <xdr:sp macro="" textlink="">
      <xdr:nvSpPr>
        <xdr:cNvPr id="529" name="テキスト ボックス 528"/>
        <xdr:cNvSpPr txBox="1"/>
      </xdr:nvSpPr>
      <xdr:spPr>
        <a:xfrm>
          <a:off x="14403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13456</xdr:rowOff>
    </xdr:from>
    <xdr:to>
      <xdr:col>71</xdr:col>
      <xdr:colOff>177800</xdr:colOff>
      <xdr:row>38</xdr:row>
      <xdr:rowOff>17514</xdr:rowOff>
    </xdr:to>
    <xdr:cxnSp macro="">
      <xdr:nvCxnSpPr>
        <xdr:cNvPr id="530" name="直線コネクタ 529"/>
        <xdr:cNvCxnSpPr/>
      </xdr:nvCxnSpPr>
      <xdr:spPr>
        <a:xfrm>
          <a:off x="12814300" y="6528556"/>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143764</xdr:rowOff>
    </xdr:from>
    <xdr:to>
      <xdr:col>85</xdr:col>
      <xdr:colOff>177800</xdr:colOff>
      <xdr:row>37</xdr:row>
      <xdr:rowOff>73914</xdr:rowOff>
    </xdr:to>
    <xdr:sp macro="" textlink="">
      <xdr:nvSpPr>
        <xdr:cNvPr id="540" name="楕円 539"/>
        <xdr:cNvSpPr/>
      </xdr:nvSpPr>
      <xdr:spPr>
        <a:xfrm>
          <a:off x="162687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166641</xdr:rowOff>
    </xdr:from>
    <xdr:ext cx="469744" cy="259045"/>
    <xdr:sp macro="" textlink="">
      <xdr:nvSpPr>
        <xdr:cNvPr id="541" name="災害復旧事業費該当値テキスト"/>
        <xdr:cNvSpPr txBox="1"/>
      </xdr:nvSpPr>
      <xdr:spPr>
        <a:xfrm>
          <a:off x="16370300" y="616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99644</xdr:rowOff>
    </xdr:from>
    <xdr:to>
      <xdr:col>81</xdr:col>
      <xdr:colOff>101600</xdr:colOff>
      <xdr:row>37</xdr:row>
      <xdr:rowOff>29794</xdr:rowOff>
    </xdr:to>
    <xdr:sp macro="" textlink="">
      <xdr:nvSpPr>
        <xdr:cNvPr id="542" name="楕円 541"/>
        <xdr:cNvSpPr/>
      </xdr:nvSpPr>
      <xdr:spPr>
        <a:xfrm>
          <a:off x="15430500" y="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46321</xdr:rowOff>
    </xdr:from>
    <xdr:ext cx="469744" cy="259045"/>
    <xdr:sp macro="" textlink="">
      <xdr:nvSpPr>
        <xdr:cNvPr id="543" name="テキスト ボックス 542"/>
        <xdr:cNvSpPr txBox="1"/>
      </xdr:nvSpPr>
      <xdr:spPr>
        <a:xfrm>
          <a:off x="15246428" y="6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70155</xdr:rowOff>
    </xdr:from>
    <xdr:to>
      <xdr:col>76</xdr:col>
      <xdr:colOff>165100</xdr:colOff>
      <xdr:row>38</xdr:row>
      <xdr:rowOff>305</xdr:rowOff>
    </xdr:to>
    <xdr:sp macro="" textlink="">
      <xdr:nvSpPr>
        <xdr:cNvPr id="544" name="楕円 543"/>
        <xdr:cNvSpPr/>
      </xdr:nvSpPr>
      <xdr:spPr>
        <a:xfrm>
          <a:off x="145415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16832</xdr:rowOff>
    </xdr:from>
    <xdr:ext cx="469744" cy="259045"/>
    <xdr:sp macro="" textlink="">
      <xdr:nvSpPr>
        <xdr:cNvPr id="545" name="テキスト ボックス 544"/>
        <xdr:cNvSpPr txBox="1"/>
      </xdr:nvSpPr>
      <xdr:spPr>
        <a:xfrm>
          <a:off x="14357428" y="61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138163</xdr:rowOff>
    </xdr:from>
    <xdr:to>
      <xdr:col>72</xdr:col>
      <xdr:colOff>38100</xdr:colOff>
      <xdr:row>38</xdr:row>
      <xdr:rowOff>68314</xdr:rowOff>
    </xdr:to>
    <xdr:sp macro="" textlink="">
      <xdr:nvSpPr>
        <xdr:cNvPr id="546" name="楕円 545"/>
        <xdr:cNvSpPr/>
      </xdr:nvSpPr>
      <xdr:spPr>
        <a:xfrm>
          <a:off x="13652500" y="6481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59441</xdr:rowOff>
    </xdr:from>
    <xdr:ext cx="378565" cy="259045"/>
    <xdr:sp macro="" textlink="">
      <xdr:nvSpPr>
        <xdr:cNvPr id="547" name="テキスト ボックス 546"/>
        <xdr:cNvSpPr txBox="1"/>
      </xdr:nvSpPr>
      <xdr:spPr>
        <a:xfrm>
          <a:off x="13514017" y="6574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134106</xdr:rowOff>
    </xdr:from>
    <xdr:to>
      <xdr:col>67</xdr:col>
      <xdr:colOff>101600</xdr:colOff>
      <xdr:row>38</xdr:row>
      <xdr:rowOff>64256</xdr:rowOff>
    </xdr:to>
    <xdr:sp macro="" textlink="">
      <xdr:nvSpPr>
        <xdr:cNvPr id="548" name="楕円 547"/>
        <xdr:cNvSpPr/>
      </xdr:nvSpPr>
      <xdr:spPr>
        <a:xfrm>
          <a:off x="12763500" y="64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55383</xdr:rowOff>
    </xdr:from>
    <xdr:ext cx="378565" cy="259045"/>
    <xdr:sp macro="" textlink="">
      <xdr:nvSpPr>
        <xdr:cNvPr id="549" name="テキスト ボックス 548"/>
        <xdr:cNvSpPr txBox="1"/>
      </xdr:nvSpPr>
      <xdr:spPr>
        <a:xfrm>
          <a:off x="12625017" y="657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115795</xdr:rowOff>
    </xdr:from>
    <xdr:to>
      <xdr:col>85</xdr:col>
      <xdr:colOff>127000</xdr:colOff>
      <xdr:row>75</xdr:row>
      <xdr:rowOff>140353</xdr:rowOff>
    </xdr:to>
    <xdr:cxnSp macro="">
      <xdr:nvCxnSpPr>
        <xdr:cNvPr id="630" name="直線コネクタ 629"/>
        <xdr:cNvCxnSpPr/>
      </xdr:nvCxnSpPr>
      <xdr:spPr>
        <a:xfrm flipV="1">
          <a:off x="15481300" y="12974545"/>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140353</xdr:rowOff>
    </xdr:from>
    <xdr:to>
      <xdr:col>81</xdr:col>
      <xdr:colOff>50800</xdr:colOff>
      <xdr:row>75</xdr:row>
      <xdr:rowOff>153025</xdr:rowOff>
    </xdr:to>
    <xdr:cxnSp macro="">
      <xdr:nvCxnSpPr>
        <xdr:cNvPr id="633" name="直線コネクタ 632"/>
        <xdr:cNvCxnSpPr/>
      </xdr:nvCxnSpPr>
      <xdr:spPr>
        <a:xfrm flipV="1">
          <a:off x="14592300" y="12999103"/>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153025</xdr:rowOff>
    </xdr:from>
    <xdr:to>
      <xdr:col>76</xdr:col>
      <xdr:colOff>114300</xdr:colOff>
      <xdr:row>76</xdr:row>
      <xdr:rowOff>43199</xdr:rowOff>
    </xdr:to>
    <xdr:cxnSp macro="">
      <xdr:nvCxnSpPr>
        <xdr:cNvPr id="636" name="直線コネクタ 635"/>
        <xdr:cNvCxnSpPr/>
      </xdr:nvCxnSpPr>
      <xdr:spPr>
        <a:xfrm flipV="1">
          <a:off x="13703300" y="13011775"/>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43199</xdr:rowOff>
    </xdr:from>
    <xdr:to>
      <xdr:col>71</xdr:col>
      <xdr:colOff>177800</xdr:colOff>
      <xdr:row>76</xdr:row>
      <xdr:rowOff>65275</xdr:rowOff>
    </xdr:to>
    <xdr:cxnSp macro="">
      <xdr:nvCxnSpPr>
        <xdr:cNvPr id="639" name="直線コネクタ 638"/>
        <xdr:cNvCxnSpPr/>
      </xdr:nvCxnSpPr>
      <xdr:spPr>
        <a:xfrm flipV="1">
          <a:off x="12814300" y="13073399"/>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64995</xdr:rowOff>
    </xdr:from>
    <xdr:to>
      <xdr:col>85</xdr:col>
      <xdr:colOff>177800</xdr:colOff>
      <xdr:row>75</xdr:row>
      <xdr:rowOff>166594</xdr:rowOff>
    </xdr:to>
    <xdr:sp macro="" textlink="">
      <xdr:nvSpPr>
        <xdr:cNvPr id="649" name="楕円 648"/>
        <xdr:cNvSpPr/>
      </xdr:nvSpPr>
      <xdr:spPr>
        <a:xfrm>
          <a:off x="16268700" y="12923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43422</xdr:rowOff>
    </xdr:from>
    <xdr:ext cx="534377" cy="259045"/>
    <xdr:sp macro="" textlink="">
      <xdr:nvSpPr>
        <xdr:cNvPr id="650" name="公債費該当値テキスト"/>
        <xdr:cNvSpPr txBox="1"/>
      </xdr:nvSpPr>
      <xdr:spPr>
        <a:xfrm>
          <a:off x="16370300" y="129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89553</xdr:rowOff>
    </xdr:from>
    <xdr:to>
      <xdr:col>81</xdr:col>
      <xdr:colOff>101600</xdr:colOff>
      <xdr:row>76</xdr:row>
      <xdr:rowOff>19704</xdr:rowOff>
    </xdr:to>
    <xdr:sp macro="" textlink="">
      <xdr:nvSpPr>
        <xdr:cNvPr id="651" name="楕円 650"/>
        <xdr:cNvSpPr/>
      </xdr:nvSpPr>
      <xdr:spPr>
        <a:xfrm>
          <a:off x="15430500" y="12948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10830</xdr:rowOff>
    </xdr:from>
    <xdr:ext cx="534377" cy="259045"/>
    <xdr:sp macro="" textlink="">
      <xdr:nvSpPr>
        <xdr:cNvPr id="652" name="テキスト ボックス 651"/>
        <xdr:cNvSpPr txBox="1"/>
      </xdr:nvSpPr>
      <xdr:spPr>
        <a:xfrm>
          <a:off x="15214111" y="130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102224</xdr:rowOff>
    </xdr:from>
    <xdr:to>
      <xdr:col>76</xdr:col>
      <xdr:colOff>165100</xdr:colOff>
      <xdr:row>76</xdr:row>
      <xdr:rowOff>32373</xdr:rowOff>
    </xdr:to>
    <xdr:sp macro="" textlink="">
      <xdr:nvSpPr>
        <xdr:cNvPr id="653" name="楕円 652"/>
        <xdr:cNvSpPr/>
      </xdr:nvSpPr>
      <xdr:spPr>
        <a:xfrm>
          <a:off x="14541500" y="12960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23502</xdr:rowOff>
    </xdr:from>
    <xdr:ext cx="534377" cy="259045"/>
    <xdr:sp macro="" textlink="">
      <xdr:nvSpPr>
        <xdr:cNvPr id="654" name="テキスト ボックス 653"/>
        <xdr:cNvSpPr txBox="1"/>
      </xdr:nvSpPr>
      <xdr:spPr>
        <a:xfrm>
          <a:off x="14325111" y="130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163849</xdr:rowOff>
    </xdr:from>
    <xdr:to>
      <xdr:col>72</xdr:col>
      <xdr:colOff>38100</xdr:colOff>
      <xdr:row>76</xdr:row>
      <xdr:rowOff>93999</xdr:rowOff>
    </xdr:to>
    <xdr:sp macro="" textlink="">
      <xdr:nvSpPr>
        <xdr:cNvPr id="655" name="楕円 654"/>
        <xdr:cNvSpPr/>
      </xdr:nvSpPr>
      <xdr:spPr>
        <a:xfrm>
          <a:off x="13652500" y="130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85126</xdr:rowOff>
    </xdr:from>
    <xdr:ext cx="534377" cy="259045"/>
    <xdr:sp macro="" textlink="">
      <xdr:nvSpPr>
        <xdr:cNvPr id="656" name="テキスト ボックス 655"/>
        <xdr:cNvSpPr txBox="1"/>
      </xdr:nvSpPr>
      <xdr:spPr>
        <a:xfrm>
          <a:off x="13436111" y="1311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14475</xdr:rowOff>
    </xdr:from>
    <xdr:to>
      <xdr:col>67</xdr:col>
      <xdr:colOff>101600</xdr:colOff>
      <xdr:row>76</xdr:row>
      <xdr:rowOff>116075</xdr:rowOff>
    </xdr:to>
    <xdr:sp macro="" textlink="">
      <xdr:nvSpPr>
        <xdr:cNvPr id="657" name="楕円 656"/>
        <xdr:cNvSpPr/>
      </xdr:nvSpPr>
      <xdr:spPr>
        <a:xfrm>
          <a:off x="12763500" y="130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107202</xdr:rowOff>
    </xdr:from>
    <xdr:ext cx="534377" cy="259045"/>
    <xdr:sp macro="" textlink="">
      <xdr:nvSpPr>
        <xdr:cNvPr id="658" name="テキスト ボックス 657"/>
        <xdr:cNvSpPr txBox="1"/>
      </xdr:nvSpPr>
      <xdr:spPr>
        <a:xfrm>
          <a:off x="12547111" y="131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146337</xdr:rowOff>
    </xdr:from>
    <xdr:to>
      <xdr:col>85</xdr:col>
      <xdr:colOff>127000</xdr:colOff>
      <xdr:row>99</xdr:row>
      <xdr:rowOff>16157</xdr:rowOff>
    </xdr:to>
    <xdr:cxnSp macro="">
      <xdr:nvCxnSpPr>
        <xdr:cNvPr id="687" name="直線コネクタ 686"/>
        <xdr:cNvCxnSpPr/>
      </xdr:nvCxnSpPr>
      <xdr:spPr>
        <a:xfrm flipV="1">
          <a:off x="15481300" y="16948437"/>
          <a:ext cx="838200" cy="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16157</xdr:rowOff>
    </xdr:from>
    <xdr:to>
      <xdr:col>81</xdr:col>
      <xdr:colOff>50800</xdr:colOff>
      <xdr:row>99</xdr:row>
      <xdr:rowOff>17566</xdr:rowOff>
    </xdr:to>
    <xdr:cxnSp macro="">
      <xdr:nvCxnSpPr>
        <xdr:cNvPr id="690" name="直線コネクタ 689"/>
        <xdr:cNvCxnSpPr/>
      </xdr:nvCxnSpPr>
      <xdr:spPr>
        <a:xfrm flipV="1">
          <a:off x="14592300" y="16989707"/>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16447</xdr:rowOff>
    </xdr:from>
    <xdr:to>
      <xdr:col>76</xdr:col>
      <xdr:colOff>114300</xdr:colOff>
      <xdr:row>99</xdr:row>
      <xdr:rowOff>17566</xdr:rowOff>
    </xdr:to>
    <xdr:cxnSp macro="">
      <xdr:nvCxnSpPr>
        <xdr:cNvPr id="693" name="直線コネクタ 692"/>
        <xdr:cNvCxnSpPr/>
      </xdr:nvCxnSpPr>
      <xdr:spPr>
        <a:xfrm>
          <a:off x="13703300" y="16989997"/>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14450</xdr:rowOff>
    </xdr:from>
    <xdr:to>
      <xdr:col>71</xdr:col>
      <xdr:colOff>177800</xdr:colOff>
      <xdr:row>99</xdr:row>
      <xdr:rowOff>16447</xdr:rowOff>
    </xdr:to>
    <xdr:cxnSp macro="">
      <xdr:nvCxnSpPr>
        <xdr:cNvPr id="696" name="直線コネクタ 695"/>
        <xdr:cNvCxnSpPr/>
      </xdr:nvCxnSpPr>
      <xdr:spPr>
        <a:xfrm>
          <a:off x="12814300" y="16988000"/>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95537</xdr:rowOff>
    </xdr:from>
    <xdr:to>
      <xdr:col>85</xdr:col>
      <xdr:colOff>177800</xdr:colOff>
      <xdr:row>99</xdr:row>
      <xdr:rowOff>25687</xdr:rowOff>
    </xdr:to>
    <xdr:sp macro="" textlink="">
      <xdr:nvSpPr>
        <xdr:cNvPr id="706" name="楕円 705"/>
        <xdr:cNvSpPr/>
      </xdr:nvSpPr>
      <xdr:spPr>
        <a:xfrm>
          <a:off x="16268700" y="1689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40497</xdr:rowOff>
    </xdr:from>
    <xdr:ext cx="469744" cy="259045"/>
    <xdr:sp macro="" textlink="">
      <xdr:nvSpPr>
        <xdr:cNvPr id="707" name="積立金該当値テキスト"/>
        <xdr:cNvSpPr txBox="1"/>
      </xdr:nvSpPr>
      <xdr:spPr>
        <a:xfrm>
          <a:off x="16370300" y="1684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136807</xdr:rowOff>
    </xdr:from>
    <xdr:to>
      <xdr:col>81</xdr:col>
      <xdr:colOff>101600</xdr:colOff>
      <xdr:row>99</xdr:row>
      <xdr:rowOff>66957</xdr:rowOff>
    </xdr:to>
    <xdr:sp macro="" textlink="">
      <xdr:nvSpPr>
        <xdr:cNvPr id="708" name="楕円 707"/>
        <xdr:cNvSpPr/>
      </xdr:nvSpPr>
      <xdr:spPr>
        <a:xfrm>
          <a:off x="15430500" y="169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58084</xdr:rowOff>
    </xdr:from>
    <xdr:ext cx="469744" cy="259045"/>
    <xdr:sp macro="" textlink="">
      <xdr:nvSpPr>
        <xdr:cNvPr id="709" name="テキスト ボックス 708"/>
        <xdr:cNvSpPr txBox="1"/>
      </xdr:nvSpPr>
      <xdr:spPr>
        <a:xfrm>
          <a:off x="15246428" y="1703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138216</xdr:rowOff>
    </xdr:from>
    <xdr:to>
      <xdr:col>76</xdr:col>
      <xdr:colOff>165100</xdr:colOff>
      <xdr:row>99</xdr:row>
      <xdr:rowOff>68366</xdr:rowOff>
    </xdr:to>
    <xdr:sp macro="" textlink="">
      <xdr:nvSpPr>
        <xdr:cNvPr id="710" name="楕円 709"/>
        <xdr:cNvSpPr/>
      </xdr:nvSpPr>
      <xdr:spPr>
        <a:xfrm>
          <a:off x="14541500" y="169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59493</xdr:rowOff>
    </xdr:from>
    <xdr:ext cx="469744" cy="259045"/>
    <xdr:sp macro="" textlink="">
      <xdr:nvSpPr>
        <xdr:cNvPr id="711" name="テキスト ボックス 710"/>
        <xdr:cNvSpPr txBox="1"/>
      </xdr:nvSpPr>
      <xdr:spPr>
        <a:xfrm>
          <a:off x="14357428" y="1703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137097</xdr:rowOff>
    </xdr:from>
    <xdr:to>
      <xdr:col>72</xdr:col>
      <xdr:colOff>38100</xdr:colOff>
      <xdr:row>99</xdr:row>
      <xdr:rowOff>67247</xdr:rowOff>
    </xdr:to>
    <xdr:sp macro="" textlink="">
      <xdr:nvSpPr>
        <xdr:cNvPr id="712" name="楕円 711"/>
        <xdr:cNvSpPr/>
      </xdr:nvSpPr>
      <xdr:spPr>
        <a:xfrm>
          <a:off x="13652500" y="169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58374</xdr:rowOff>
    </xdr:from>
    <xdr:ext cx="469744" cy="259045"/>
    <xdr:sp macro="" textlink="">
      <xdr:nvSpPr>
        <xdr:cNvPr id="713" name="テキスト ボックス 712"/>
        <xdr:cNvSpPr txBox="1"/>
      </xdr:nvSpPr>
      <xdr:spPr>
        <a:xfrm>
          <a:off x="13468428" y="1703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135100</xdr:rowOff>
    </xdr:from>
    <xdr:to>
      <xdr:col>67</xdr:col>
      <xdr:colOff>101600</xdr:colOff>
      <xdr:row>99</xdr:row>
      <xdr:rowOff>65250</xdr:rowOff>
    </xdr:to>
    <xdr:sp macro="" textlink="">
      <xdr:nvSpPr>
        <xdr:cNvPr id="714" name="楕円 713"/>
        <xdr:cNvSpPr/>
      </xdr:nvSpPr>
      <xdr:spPr>
        <a:xfrm>
          <a:off x="12763500" y="169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56377</xdr:rowOff>
    </xdr:from>
    <xdr:ext cx="469744" cy="259045"/>
    <xdr:sp macro="" textlink="">
      <xdr:nvSpPr>
        <xdr:cNvPr id="715" name="テキスト ボックス 714"/>
        <xdr:cNvSpPr txBox="1"/>
      </xdr:nvSpPr>
      <xdr:spPr>
        <a:xfrm>
          <a:off x="12579428" y="170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77292</xdr:rowOff>
    </xdr:from>
    <xdr:to>
      <xdr:col>116</xdr:col>
      <xdr:colOff>63500</xdr:colOff>
      <xdr:row>59</xdr:row>
      <xdr:rowOff>78991</xdr:rowOff>
    </xdr:to>
    <xdr:cxnSp macro="">
      <xdr:nvCxnSpPr>
        <xdr:cNvPr id="803" name="直線コネクタ 802"/>
        <xdr:cNvCxnSpPr/>
      </xdr:nvCxnSpPr>
      <xdr:spPr>
        <a:xfrm flipV="1">
          <a:off x="21323300" y="10192842"/>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78991</xdr:rowOff>
    </xdr:from>
    <xdr:to>
      <xdr:col>111</xdr:col>
      <xdr:colOff>177800</xdr:colOff>
      <xdr:row>59</xdr:row>
      <xdr:rowOff>79415</xdr:rowOff>
    </xdr:to>
    <xdr:cxnSp macro="">
      <xdr:nvCxnSpPr>
        <xdr:cNvPr id="806" name="直線コネクタ 805"/>
        <xdr:cNvCxnSpPr/>
      </xdr:nvCxnSpPr>
      <xdr:spPr>
        <a:xfrm flipV="1">
          <a:off x="20434300" y="10194541"/>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79415</xdr:rowOff>
    </xdr:from>
    <xdr:to>
      <xdr:col>107</xdr:col>
      <xdr:colOff>50800</xdr:colOff>
      <xdr:row>59</xdr:row>
      <xdr:rowOff>89865</xdr:rowOff>
    </xdr:to>
    <xdr:cxnSp macro="">
      <xdr:nvCxnSpPr>
        <xdr:cNvPr id="809" name="直線コネクタ 808"/>
        <xdr:cNvCxnSpPr/>
      </xdr:nvCxnSpPr>
      <xdr:spPr>
        <a:xfrm flipV="1">
          <a:off x="19545300" y="10194965"/>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89865</xdr:rowOff>
    </xdr:from>
    <xdr:to>
      <xdr:col>102</xdr:col>
      <xdr:colOff>114300</xdr:colOff>
      <xdr:row>59</xdr:row>
      <xdr:rowOff>95025</xdr:rowOff>
    </xdr:to>
    <xdr:cxnSp macro="">
      <xdr:nvCxnSpPr>
        <xdr:cNvPr id="812" name="直線コネクタ 811"/>
        <xdr:cNvCxnSpPr/>
      </xdr:nvCxnSpPr>
      <xdr:spPr>
        <a:xfrm flipV="1">
          <a:off x="18656300" y="10205415"/>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26492</xdr:rowOff>
    </xdr:from>
    <xdr:to>
      <xdr:col>116</xdr:col>
      <xdr:colOff>114300</xdr:colOff>
      <xdr:row>59</xdr:row>
      <xdr:rowOff>128092</xdr:rowOff>
    </xdr:to>
    <xdr:sp macro="" textlink="">
      <xdr:nvSpPr>
        <xdr:cNvPr id="822" name="楕円 821"/>
        <xdr:cNvSpPr/>
      </xdr:nvSpPr>
      <xdr:spPr>
        <a:xfrm>
          <a:off x="22110700" y="101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112869</xdr:rowOff>
    </xdr:from>
    <xdr:ext cx="378565" cy="259045"/>
    <xdr:sp macro="" textlink="">
      <xdr:nvSpPr>
        <xdr:cNvPr id="823" name="貸付金該当値テキスト"/>
        <xdr:cNvSpPr txBox="1"/>
      </xdr:nvSpPr>
      <xdr:spPr>
        <a:xfrm>
          <a:off x="22212300" y="1005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28191</xdr:rowOff>
    </xdr:from>
    <xdr:to>
      <xdr:col>112</xdr:col>
      <xdr:colOff>38100</xdr:colOff>
      <xdr:row>59</xdr:row>
      <xdr:rowOff>129791</xdr:rowOff>
    </xdr:to>
    <xdr:sp macro="" textlink="">
      <xdr:nvSpPr>
        <xdr:cNvPr id="824" name="楕円 823"/>
        <xdr:cNvSpPr/>
      </xdr:nvSpPr>
      <xdr:spPr>
        <a:xfrm>
          <a:off x="21272500" y="101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120918</xdr:rowOff>
    </xdr:from>
    <xdr:ext cx="378565" cy="259045"/>
    <xdr:sp macro="" textlink="">
      <xdr:nvSpPr>
        <xdr:cNvPr id="825" name="テキスト ボックス 824"/>
        <xdr:cNvSpPr txBox="1"/>
      </xdr:nvSpPr>
      <xdr:spPr>
        <a:xfrm>
          <a:off x="21134017" y="10236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28615</xdr:rowOff>
    </xdr:from>
    <xdr:to>
      <xdr:col>107</xdr:col>
      <xdr:colOff>101600</xdr:colOff>
      <xdr:row>59</xdr:row>
      <xdr:rowOff>130215</xdr:rowOff>
    </xdr:to>
    <xdr:sp macro="" textlink="">
      <xdr:nvSpPr>
        <xdr:cNvPr id="826" name="楕円 825"/>
        <xdr:cNvSpPr/>
      </xdr:nvSpPr>
      <xdr:spPr>
        <a:xfrm>
          <a:off x="20383500" y="101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121342</xdr:rowOff>
    </xdr:from>
    <xdr:ext cx="378565" cy="259045"/>
    <xdr:sp macro="" textlink="">
      <xdr:nvSpPr>
        <xdr:cNvPr id="827" name="テキスト ボックス 826"/>
        <xdr:cNvSpPr txBox="1"/>
      </xdr:nvSpPr>
      <xdr:spPr>
        <a:xfrm>
          <a:off x="20245017" y="1023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39065</xdr:rowOff>
    </xdr:from>
    <xdr:to>
      <xdr:col>102</xdr:col>
      <xdr:colOff>165100</xdr:colOff>
      <xdr:row>59</xdr:row>
      <xdr:rowOff>140665</xdr:rowOff>
    </xdr:to>
    <xdr:sp macro="" textlink="">
      <xdr:nvSpPr>
        <xdr:cNvPr id="828" name="楕円 827"/>
        <xdr:cNvSpPr/>
      </xdr:nvSpPr>
      <xdr:spPr>
        <a:xfrm>
          <a:off x="19494500" y="101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131792</xdr:rowOff>
    </xdr:from>
    <xdr:ext cx="378565" cy="259045"/>
    <xdr:sp macro="" textlink="">
      <xdr:nvSpPr>
        <xdr:cNvPr id="829" name="テキスト ボックス 828"/>
        <xdr:cNvSpPr txBox="1"/>
      </xdr:nvSpPr>
      <xdr:spPr>
        <a:xfrm>
          <a:off x="19356017" y="1024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44225</xdr:rowOff>
    </xdr:from>
    <xdr:to>
      <xdr:col>98</xdr:col>
      <xdr:colOff>38100</xdr:colOff>
      <xdr:row>59</xdr:row>
      <xdr:rowOff>145825</xdr:rowOff>
    </xdr:to>
    <xdr:sp macro="" textlink="">
      <xdr:nvSpPr>
        <xdr:cNvPr id="830" name="楕円 829"/>
        <xdr:cNvSpPr/>
      </xdr:nvSpPr>
      <xdr:spPr>
        <a:xfrm>
          <a:off x="18605500" y="101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136952</xdr:rowOff>
    </xdr:from>
    <xdr:ext cx="378565" cy="259045"/>
    <xdr:sp macro="" textlink="">
      <xdr:nvSpPr>
        <xdr:cNvPr id="831" name="テキスト ボックス 830"/>
        <xdr:cNvSpPr txBox="1"/>
      </xdr:nvSpPr>
      <xdr:spPr>
        <a:xfrm>
          <a:off x="18467017" y="1025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82093</xdr:rowOff>
    </xdr:from>
    <xdr:to>
      <xdr:col>116</xdr:col>
      <xdr:colOff>63500</xdr:colOff>
      <xdr:row>75</xdr:row>
      <xdr:rowOff>18580</xdr:rowOff>
    </xdr:to>
    <xdr:cxnSp macro="">
      <xdr:nvCxnSpPr>
        <xdr:cNvPr id="861" name="直線コネクタ 860"/>
        <xdr:cNvCxnSpPr/>
      </xdr:nvCxnSpPr>
      <xdr:spPr>
        <a:xfrm flipV="1">
          <a:off x="21323300" y="12769393"/>
          <a:ext cx="838200" cy="10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2" name="繰出金平均値テキスト"/>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18580</xdr:rowOff>
    </xdr:from>
    <xdr:to>
      <xdr:col>111</xdr:col>
      <xdr:colOff>177800</xdr:colOff>
      <xdr:row>75</xdr:row>
      <xdr:rowOff>67272</xdr:rowOff>
    </xdr:to>
    <xdr:cxnSp macro="">
      <xdr:nvCxnSpPr>
        <xdr:cNvPr id="864" name="直線コネクタ 863"/>
        <xdr:cNvCxnSpPr/>
      </xdr:nvCxnSpPr>
      <xdr:spPr>
        <a:xfrm flipV="1">
          <a:off x="20434300" y="12877330"/>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67272</xdr:rowOff>
    </xdr:from>
    <xdr:to>
      <xdr:col>107</xdr:col>
      <xdr:colOff>50800</xdr:colOff>
      <xdr:row>75</xdr:row>
      <xdr:rowOff>127813</xdr:rowOff>
    </xdr:to>
    <xdr:cxnSp macro="">
      <xdr:nvCxnSpPr>
        <xdr:cNvPr id="867" name="直線コネクタ 866"/>
        <xdr:cNvCxnSpPr/>
      </xdr:nvCxnSpPr>
      <xdr:spPr>
        <a:xfrm flipV="1">
          <a:off x="19545300" y="12926022"/>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101181</xdr:rowOff>
    </xdr:from>
    <xdr:to>
      <xdr:col>102</xdr:col>
      <xdr:colOff>114300</xdr:colOff>
      <xdr:row>75</xdr:row>
      <xdr:rowOff>127813</xdr:rowOff>
    </xdr:to>
    <xdr:cxnSp macro="">
      <xdr:nvCxnSpPr>
        <xdr:cNvPr id="870" name="直線コネクタ 869"/>
        <xdr:cNvCxnSpPr/>
      </xdr:nvCxnSpPr>
      <xdr:spPr>
        <a:xfrm>
          <a:off x="18656300" y="12617031"/>
          <a:ext cx="889000" cy="3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72623</xdr:rowOff>
    </xdr:from>
    <xdr:ext cx="534377" cy="259045"/>
    <xdr:sp macro="" textlink="">
      <xdr:nvSpPr>
        <xdr:cNvPr id="874" name="テキスト ボックス 873"/>
        <xdr:cNvSpPr txBox="1"/>
      </xdr:nvSpPr>
      <xdr:spPr>
        <a:xfrm>
          <a:off x="18389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31293</xdr:rowOff>
    </xdr:from>
    <xdr:to>
      <xdr:col>116</xdr:col>
      <xdr:colOff>114300</xdr:colOff>
      <xdr:row>74</xdr:row>
      <xdr:rowOff>132893</xdr:rowOff>
    </xdr:to>
    <xdr:sp macro="" textlink="">
      <xdr:nvSpPr>
        <xdr:cNvPr id="880" name="楕円 879"/>
        <xdr:cNvSpPr/>
      </xdr:nvSpPr>
      <xdr:spPr>
        <a:xfrm>
          <a:off x="22110700" y="127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54170</xdr:rowOff>
    </xdr:from>
    <xdr:ext cx="534377" cy="259045"/>
    <xdr:sp macro="" textlink="">
      <xdr:nvSpPr>
        <xdr:cNvPr id="881" name="繰出金該当値テキスト"/>
        <xdr:cNvSpPr txBox="1"/>
      </xdr:nvSpPr>
      <xdr:spPr>
        <a:xfrm>
          <a:off x="22212300" y="1257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139230</xdr:rowOff>
    </xdr:from>
    <xdr:to>
      <xdr:col>112</xdr:col>
      <xdr:colOff>38100</xdr:colOff>
      <xdr:row>75</xdr:row>
      <xdr:rowOff>69380</xdr:rowOff>
    </xdr:to>
    <xdr:sp macro="" textlink="">
      <xdr:nvSpPr>
        <xdr:cNvPr id="882" name="楕円 881"/>
        <xdr:cNvSpPr/>
      </xdr:nvSpPr>
      <xdr:spPr>
        <a:xfrm>
          <a:off x="21272500" y="128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85907</xdr:rowOff>
    </xdr:from>
    <xdr:ext cx="534377" cy="259045"/>
    <xdr:sp macro="" textlink="">
      <xdr:nvSpPr>
        <xdr:cNvPr id="883" name="テキスト ボックス 882"/>
        <xdr:cNvSpPr txBox="1"/>
      </xdr:nvSpPr>
      <xdr:spPr>
        <a:xfrm>
          <a:off x="21056111" y="12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16472</xdr:rowOff>
    </xdr:from>
    <xdr:to>
      <xdr:col>107</xdr:col>
      <xdr:colOff>101600</xdr:colOff>
      <xdr:row>75</xdr:row>
      <xdr:rowOff>118072</xdr:rowOff>
    </xdr:to>
    <xdr:sp macro="" textlink="">
      <xdr:nvSpPr>
        <xdr:cNvPr id="884" name="楕円 883"/>
        <xdr:cNvSpPr/>
      </xdr:nvSpPr>
      <xdr:spPr>
        <a:xfrm>
          <a:off x="20383500" y="128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109199</xdr:rowOff>
    </xdr:from>
    <xdr:ext cx="534377" cy="259045"/>
    <xdr:sp macro="" textlink="">
      <xdr:nvSpPr>
        <xdr:cNvPr id="885" name="テキスト ボックス 884"/>
        <xdr:cNvSpPr txBox="1"/>
      </xdr:nvSpPr>
      <xdr:spPr>
        <a:xfrm>
          <a:off x="20167111" y="129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77013</xdr:rowOff>
    </xdr:from>
    <xdr:to>
      <xdr:col>102</xdr:col>
      <xdr:colOff>165100</xdr:colOff>
      <xdr:row>76</xdr:row>
      <xdr:rowOff>7162</xdr:rowOff>
    </xdr:to>
    <xdr:sp macro="" textlink="">
      <xdr:nvSpPr>
        <xdr:cNvPr id="886" name="楕円 885"/>
        <xdr:cNvSpPr/>
      </xdr:nvSpPr>
      <xdr:spPr>
        <a:xfrm>
          <a:off x="19494500" y="12935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169739</xdr:rowOff>
    </xdr:from>
    <xdr:ext cx="534377" cy="259045"/>
    <xdr:sp macro="" textlink="">
      <xdr:nvSpPr>
        <xdr:cNvPr id="887" name="テキスト ボックス 886"/>
        <xdr:cNvSpPr txBox="1"/>
      </xdr:nvSpPr>
      <xdr:spPr>
        <a:xfrm>
          <a:off x="19278111" y="130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50381</xdr:rowOff>
    </xdr:from>
    <xdr:to>
      <xdr:col>98</xdr:col>
      <xdr:colOff>38100</xdr:colOff>
      <xdr:row>73</xdr:row>
      <xdr:rowOff>151981</xdr:rowOff>
    </xdr:to>
    <xdr:sp macro="" textlink="">
      <xdr:nvSpPr>
        <xdr:cNvPr id="888" name="楕円 887"/>
        <xdr:cNvSpPr/>
      </xdr:nvSpPr>
      <xdr:spPr>
        <a:xfrm>
          <a:off x="18605500" y="125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168508</xdr:rowOff>
    </xdr:from>
    <xdr:ext cx="534377" cy="259045"/>
    <xdr:sp macro="" textlink="">
      <xdr:nvSpPr>
        <xdr:cNvPr id="889" name="テキスト ボックス 888"/>
        <xdr:cNvSpPr txBox="1"/>
      </xdr:nvSpPr>
      <xdr:spPr>
        <a:xfrm>
          <a:off x="18389111" y="123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あたり３３６，１１２円となっており、主な構成項目としては、扶助費（１０１，７７９円）、人件費（５６，７９０円）、物件費（４７，３１２円）、繰出金（４１，５１２円）となっている。扶助費については、高齢化に伴い障がい者介護・訓練等給付事業費が増加しており、今後も増加傾向が続くと見込まれる。人件費については、ごみ収集業務や保育所・幼稚園運営について、過去から積極的に民間へアウトソーシングを進めてきたことにより、一般の職員数は少ない状況であった。しかし、類似団体においても人件費抑制の取組みが進められていることにより、類似団体内平均値と同水準となっている。引き続き、窓口業務のアウトソーシングや、新規採用の抑制など行財政改革への取組みを推進することにより人件費の削減に努める。繰出金については、後期高齢者医療や介護保険に係る繰出金が、今後も高齢化に伴い増加していく見込みであるため、今後は病気の予防や健康増進を推進することで、給付費等の抑制をめざ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大阪府河内長野市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104,562
103,925
109.63
35,195,908
35,144,580
13,037
20,927,503
30,875,535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71882</xdr:rowOff>
    </xdr:from>
    <xdr:to>
      <xdr:col>24</xdr:col>
      <xdr:colOff>63500</xdr:colOff>
      <xdr:row>35</xdr:row>
      <xdr:rowOff>120650</xdr:rowOff>
    </xdr:to>
    <xdr:cxnSp macro="">
      <xdr:nvCxnSpPr>
        <xdr:cNvPr id="61" name="直線コネクタ 60"/>
        <xdr:cNvCxnSpPr/>
      </xdr:nvCxnSpPr>
      <xdr:spPr>
        <a:xfrm flipV="1">
          <a:off x="3797300" y="6072632"/>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91694</xdr:rowOff>
    </xdr:from>
    <xdr:to>
      <xdr:col>19</xdr:col>
      <xdr:colOff>177800</xdr:colOff>
      <xdr:row>35</xdr:row>
      <xdr:rowOff>120650</xdr:rowOff>
    </xdr:to>
    <xdr:cxnSp macro="">
      <xdr:nvCxnSpPr>
        <xdr:cNvPr id="64" name="直線コネクタ 63"/>
        <xdr:cNvCxnSpPr/>
      </xdr:nvCxnSpPr>
      <xdr:spPr>
        <a:xfrm>
          <a:off x="2908300" y="60924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91694</xdr:rowOff>
    </xdr:from>
    <xdr:to>
      <xdr:col>15</xdr:col>
      <xdr:colOff>50800</xdr:colOff>
      <xdr:row>36</xdr:row>
      <xdr:rowOff>3302</xdr:rowOff>
    </xdr:to>
    <xdr:cxnSp macro="">
      <xdr:nvCxnSpPr>
        <xdr:cNvPr id="67" name="直線コネクタ 66"/>
        <xdr:cNvCxnSpPr/>
      </xdr:nvCxnSpPr>
      <xdr:spPr>
        <a:xfrm flipV="1">
          <a:off x="2019300" y="6092444"/>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161036</xdr:rowOff>
    </xdr:from>
    <xdr:to>
      <xdr:col>10</xdr:col>
      <xdr:colOff>114300</xdr:colOff>
      <xdr:row>36</xdr:row>
      <xdr:rowOff>3302</xdr:rowOff>
    </xdr:to>
    <xdr:cxnSp macro="">
      <xdr:nvCxnSpPr>
        <xdr:cNvPr id="70" name="直線コネクタ 69"/>
        <xdr:cNvCxnSpPr/>
      </xdr:nvCxnSpPr>
      <xdr:spPr>
        <a:xfrm>
          <a:off x="1130300" y="5990336"/>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80" name="楕円 79"/>
        <xdr:cNvSpPr/>
      </xdr:nvSpPr>
      <xdr:spPr>
        <a:xfrm>
          <a:off x="45847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43959</xdr:rowOff>
    </xdr:from>
    <xdr:ext cx="469744" cy="259045"/>
    <xdr:sp macro="" textlink="">
      <xdr:nvSpPr>
        <xdr:cNvPr id="81" name="議会費該当値テキスト"/>
        <xdr:cNvSpPr txBox="1"/>
      </xdr:nvSpPr>
      <xdr:spPr>
        <a:xfrm>
          <a:off x="4686300" y="587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69850</xdr:rowOff>
    </xdr:from>
    <xdr:to>
      <xdr:col>20</xdr:col>
      <xdr:colOff>38100</xdr:colOff>
      <xdr:row>36</xdr:row>
      <xdr:rowOff>0</xdr:rowOff>
    </xdr:to>
    <xdr:sp macro="" textlink="">
      <xdr:nvSpPr>
        <xdr:cNvPr id="82" name="楕円 81"/>
        <xdr:cNvSpPr/>
      </xdr:nvSpPr>
      <xdr:spPr>
        <a:xfrm>
          <a:off x="3746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16527</xdr:rowOff>
    </xdr:from>
    <xdr:ext cx="469744" cy="259045"/>
    <xdr:sp macro="" textlink="">
      <xdr:nvSpPr>
        <xdr:cNvPr id="83" name="テキスト ボックス 82"/>
        <xdr:cNvSpPr txBox="1"/>
      </xdr:nvSpPr>
      <xdr:spPr>
        <a:xfrm>
          <a:off x="3562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40894</xdr:rowOff>
    </xdr:from>
    <xdr:to>
      <xdr:col>15</xdr:col>
      <xdr:colOff>101600</xdr:colOff>
      <xdr:row>35</xdr:row>
      <xdr:rowOff>142494</xdr:rowOff>
    </xdr:to>
    <xdr:sp macro="" textlink="">
      <xdr:nvSpPr>
        <xdr:cNvPr id="84" name="楕円 83"/>
        <xdr:cNvSpPr/>
      </xdr:nvSpPr>
      <xdr:spPr>
        <a:xfrm>
          <a:off x="2857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85" name="テキスト ボックス 84"/>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123952</xdr:rowOff>
    </xdr:from>
    <xdr:to>
      <xdr:col>10</xdr:col>
      <xdr:colOff>165100</xdr:colOff>
      <xdr:row>36</xdr:row>
      <xdr:rowOff>54102</xdr:rowOff>
    </xdr:to>
    <xdr:sp macro="" textlink="">
      <xdr:nvSpPr>
        <xdr:cNvPr id="86" name="楕円 85"/>
        <xdr:cNvSpPr/>
      </xdr:nvSpPr>
      <xdr:spPr>
        <a:xfrm>
          <a:off x="1968500" y="61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70629</xdr:rowOff>
    </xdr:from>
    <xdr:ext cx="469744" cy="259045"/>
    <xdr:sp macro="" textlink="">
      <xdr:nvSpPr>
        <xdr:cNvPr id="87" name="テキスト ボックス 86"/>
        <xdr:cNvSpPr txBox="1"/>
      </xdr:nvSpPr>
      <xdr:spPr>
        <a:xfrm>
          <a:off x="1784428" y="589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110236</xdr:rowOff>
    </xdr:from>
    <xdr:to>
      <xdr:col>6</xdr:col>
      <xdr:colOff>38100</xdr:colOff>
      <xdr:row>35</xdr:row>
      <xdr:rowOff>40386</xdr:rowOff>
    </xdr:to>
    <xdr:sp macro="" textlink="">
      <xdr:nvSpPr>
        <xdr:cNvPr id="88" name="楕円 87"/>
        <xdr:cNvSpPr/>
      </xdr:nvSpPr>
      <xdr:spPr>
        <a:xfrm>
          <a:off x="10795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56913</xdr:rowOff>
    </xdr:from>
    <xdr:ext cx="469744" cy="259045"/>
    <xdr:sp macro="" textlink="">
      <xdr:nvSpPr>
        <xdr:cNvPr id="89" name="テキスト ボックス 88"/>
        <xdr:cNvSpPr txBox="1"/>
      </xdr:nvSpPr>
      <xdr:spPr>
        <a:xfrm>
          <a:off x="895428"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509,332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153446</xdr:rowOff>
    </xdr:from>
    <xdr:to>
      <xdr:col>24</xdr:col>
      <xdr:colOff>63500</xdr:colOff>
      <xdr:row>58</xdr:row>
      <xdr:rowOff>160532</xdr:rowOff>
    </xdr:to>
    <xdr:cxnSp macro="">
      <xdr:nvCxnSpPr>
        <xdr:cNvPr id="120" name="直線コネクタ 119"/>
        <xdr:cNvCxnSpPr/>
      </xdr:nvCxnSpPr>
      <xdr:spPr>
        <a:xfrm flipV="1">
          <a:off x="3797300" y="10097546"/>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160532</xdr:rowOff>
    </xdr:from>
    <xdr:to>
      <xdr:col>19</xdr:col>
      <xdr:colOff>177800</xdr:colOff>
      <xdr:row>58</xdr:row>
      <xdr:rowOff>165157</xdr:rowOff>
    </xdr:to>
    <xdr:cxnSp macro="">
      <xdr:nvCxnSpPr>
        <xdr:cNvPr id="123" name="直線コネクタ 122"/>
        <xdr:cNvCxnSpPr/>
      </xdr:nvCxnSpPr>
      <xdr:spPr>
        <a:xfrm flipV="1">
          <a:off x="2908300" y="10104632"/>
          <a:ext cx="8890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153939</xdr:rowOff>
    </xdr:from>
    <xdr:to>
      <xdr:col>15</xdr:col>
      <xdr:colOff>50800</xdr:colOff>
      <xdr:row>58</xdr:row>
      <xdr:rowOff>165157</xdr:rowOff>
    </xdr:to>
    <xdr:cxnSp macro="">
      <xdr:nvCxnSpPr>
        <xdr:cNvPr id="126" name="直線コネクタ 125"/>
        <xdr:cNvCxnSpPr/>
      </xdr:nvCxnSpPr>
      <xdr:spPr>
        <a:xfrm>
          <a:off x="2019300" y="10098039"/>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153939</xdr:rowOff>
    </xdr:from>
    <xdr:to>
      <xdr:col>10</xdr:col>
      <xdr:colOff>114300</xdr:colOff>
      <xdr:row>58</xdr:row>
      <xdr:rowOff>155111</xdr:rowOff>
    </xdr:to>
    <xdr:cxnSp macro="">
      <xdr:nvCxnSpPr>
        <xdr:cNvPr id="129" name="直線コネクタ 128"/>
        <xdr:cNvCxnSpPr/>
      </xdr:nvCxnSpPr>
      <xdr:spPr>
        <a:xfrm flipV="1">
          <a:off x="1130300" y="10098039"/>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102646</xdr:rowOff>
    </xdr:from>
    <xdr:to>
      <xdr:col>24</xdr:col>
      <xdr:colOff>114300</xdr:colOff>
      <xdr:row>59</xdr:row>
      <xdr:rowOff>32796</xdr:rowOff>
    </xdr:to>
    <xdr:sp macro="" textlink="">
      <xdr:nvSpPr>
        <xdr:cNvPr id="139" name="楕円 138"/>
        <xdr:cNvSpPr/>
      </xdr:nvSpPr>
      <xdr:spPr>
        <a:xfrm>
          <a:off x="4584700" y="1004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28185</xdr:rowOff>
    </xdr:from>
    <xdr:ext cx="534377" cy="259045"/>
    <xdr:sp macro="" textlink="">
      <xdr:nvSpPr>
        <xdr:cNvPr id="140" name="総務費該当値テキスト"/>
        <xdr:cNvSpPr txBox="1"/>
      </xdr:nvSpPr>
      <xdr:spPr>
        <a:xfrm>
          <a:off x="4686300" y="997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109732</xdr:rowOff>
    </xdr:from>
    <xdr:to>
      <xdr:col>20</xdr:col>
      <xdr:colOff>38100</xdr:colOff>
      <xdr:row>59</xdr:row>
      <xdr:rowOff>39882</xdr:rowOff>
    </xdr:to>
    <xdr:sp macro="" textlink="">
      <xdr:nvSpPr>
        <xdr:cNvPr id="141" name="楕円 140"/>
        <xdr:cNvSpPr/>
      </xdr:nvSpPr>
      <xdr:spPr>
        <a:xfrm>
          <a:off x="3746500" y="100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31009</xdr:rowOff>
    </xdr:from>
    <xdr:ext cx="534377" cy="259045"/>
    <xdr:sp macro="" textlink="">
      <xdr:nvSpPr>
        <xdr:cNvPr id="142" name="テキスト ボックス 141"/>
        <xdr:cNvSpPr txBox="1"/>
      </xdr:nvSpPr>
      <xdr:spPr>
        <a:xfrm>
          <a:off x="3530111" y="1014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114357</xdr:rowOff>
    </xdr:from>
    <xdr:to>
      <xdr:col>15</xdr:col>
      <xdr:colOff>101600</xdr:colOff>
      <xdr:row>59</xdr:row>
      <xdr:rowOff>44507</xdr:rowOff>
    </xdr:to>
    <xdr:sp macro="" textlink="">
      <xdr:nvSpPr>
        <xdr:cNvPr id="143" name="楕円 142"/>
        <xdr:cNvSpPr/>
      </xdr:nvSpPr>
      <xdr:spPr>
        <a:xfrm>
          <a:off x="2857500" y="100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35634</xdr:rowOff>
    </xdr:from>
    <xdr:ext cx="534377" cy="259045"/>
    <xdr:sp macro="" textlink="">
      <xdr:nvSpPr>
        <xdr:cNvPr id="144" name="テキスト ボックス 143"/>
        <xdr:cNvSpPr txBox="1"/>
      </xdr:nvSpPr>
      <xdr:spPr>
        <a:xfrm>
          <a:off x="2641111" y="1015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103139</xdr:rowOff>
    </xdr:from>
    <xdr:to>
      <xdr:col>10</xdr:col>
      <xdr:colOff>165100</xdr:colOff>
      <xdr:row>59</xdr:row>
      <xdr:rowOff>33289</xdr:rowOff>
    </xdr:to>
    <xdr:sp macro="" textlink="">
      <xdr:nvSpPr>
        <xdr:cNvPr id="145" name="楕円 144"/>
        <xdr:cNvSpPr/>
      </xdr:nvSpPr>
      <xdr:spPr>
        <a:xfrm>
          <a:off x="1968500" y="100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24416</xdr:rowOff>
    </xdr:from>
    <xdr:ext cx="534377" cy="259045"/>
    <xdr:sp macro="" textlink="">
      <xdr:nvSpPr>
        <xdr:cNvPr id="146" name="テキスト ボックス 145"/>
        <xdr:cNvSpPr txBox="1"/>
      </xdr:nvSpPr>
      <xdr:spPr>
        <a:xfrm>
          <a:off x="1752111" y="1013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104311</xdr:rowOff>
    </xdr:from>
    <xdr:to>
      <xdr:col>6</xdr:col>
      <xdr:colOff>38100</xdr:colOff>
      <xdr:row>59</xdr:row>
      <xdr:rowOff>34461</xdr:rowOff>
    </xdr:to>
    <xdr:sp macro="" textlink="">
      <xdr:nvSpPr>
        <xdr:cNvPr id="147" name="楕円 146"/>
        <xdr:cNvSpPr/>
      </xdr:nvSpPr>
      <xdr:spPr>
        <a:xfrm>
          <a:off x="1079500" y="100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25588</xdr:rowOff>
    </xdr:from>
    <xdr:ext cx="534377" cy="259045"/>
    <xdr:sp macro="" textlink="">
      <xdr:nvSpPr>
        <xdr:cNvPr id="148" name="テキスト ボックス 147"/>
        <xdr:cNvSpPr txBox="1"/>
      </xdr:nvSpPr>
      <xdr:spPr>
        <a:xfrm>
          <a:off x="863111" y="101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239,583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129794</xdr:rowOff>
    </xdr:from>
    <xdr:to>
      <xdr:col>24</xdr:col>
      <xdr:colOff>63500</xdr:colOff>
      <xdr:row>77</xdr:row>
      <xdr:rowOff>58179</xdr:rowOff>
    </xdr:to>
    <xdr:cxnSp macro="">
      <xdr:nvCxnSpPr>
        <xdr:cNvPr id="178" name="直線コネクタ 177"/>
        <xdr:cNvCxnSpPr/>
      </xdr:nvCxnSpPr>
      <xdr:spPr>
        <a:xfrm flipV="1">
          <a:off x="3797300" y="13159994"/>
          <a:ext cx="838200" cy="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54318</xdr:rowOff>
    </xdr:from>
    <xdr:to>
      <xdr:col>19</xdr:col>
      <xdr:colOff>177800</xdr:colOff>
      <xdr:row>77</xdr:row>
      <xdr:rowOff>58179</xdr:rowOff>
    </xdr:to>
    <xdr:cxnSp macro="">
      <xdr:nvCxnSpPr>
        <xdr:cNvPr id="181" name="直線コネクタ 180"/>
        <xdr:cNvCxnSpPr/>
      </xdr:nvCxnSpPr>
      <xdr:spPr>
        <a:xfrm>
          <a:off x="2908300" y="13255968"/>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54318</xdr:rowOff>
    </xdr:from>
    <xdr:to>
      <xdr:col>15</xdr:col>
      <xdr:colOff>50800</xdr:colOff>
      <xdr:row>77</xdr:row>
      <xdr:rowOff>132638</xdr:rowOff>
    </xdr:to>
    <xdr:cxnSp macro="">
      <xdr:nvCxnSpPr>
        <xdr:cNvPr id="184" name="直線コネクタ 183"/>
        <xdr:cNvCxnSpPr/>
      </xdr:nvCxnSpPr>
      <xdr:spPr>
        <a:xfrm flipV="1">
          <a:off x="2019300" y="13255968"/>
          <a:ext cx="889000" cy="7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132638</xdr:rowOff>
    </xdr:from>
    <xdr:to>
      <xdr:col>10</xdr:col>
      <xdr:colOff>114300</xdr:colOff>
      <xdr:row>77</xdr:row>
      <xdr:rowOff>164681</xdr:rowOff>
    </xdr:to>
    <xdr:cxnSp macro="">
      <xdr:nvCxnSpPr>
        <xdr:cNvPr id="187" name="直線コネクタ 186"/>
        <xdr:cNvCxnSpPr/>
      </xdr:nvCxnSpPr>
      <xdr:spPr>
        <a:xfrm flipV="1">
          <a:off x="1130300" y="13334288"/>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78994</xdr:rowOff>
    </xdr:from>
    <xdr:to>
      <xdr:col>24</xdr:col>
      <xdr:colOff>114300</xdr:colOff>
      <xdr:row>77</xdr:row>
      <xdr:rowOff>9144</xdr:rowOff>
    </xdr:to>
    <xdr:sp macro="" textlink="">
      <xdr:nvSpPr>
        <xdr:cNvPr id="197" name="楕円 196"/>
        <xdr:cNvSpPr/>
      </xdr:nvSpPr>
      <xdr:spPr>
        <a:xfrm>
          <a:off x="4584700" y="131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57421</xdr:rowOff>
    </xdr:from>
    <xdr:ext cx="599010" cy="259045"/>
    <xdr:sp macro="" textlink="">
      <xdr:nvSpPr>
        <xdr:cNvPr id="198" name="民生費該当値テキスト"/>
        <xdr:cNvSpPr txBox="1"/>
      </xdr:nvSpPr>
      <xdr:spPr>
        <a:xfrm>
          <a:off x="4686300" y="1308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7379</xdr:rowOff>
    </xdr:from>
    <xdr:to>
      <xdr:col>20</xdr:col>
      <xdr:colOff>38100</xdr:colOff>
      <xdr:row>77</xdr:row>
      <xdr:rowOff>108979</xdr:rowOff>
    </xdr:to>
    <xdr:sp macro="" textlink="">
      <xdr:nvSpPr>
        <xdr:cNvPr id="199" name="楕円 198"/>
        <xdr:cNvSpPr/>
      </xdr:nvSpPr>
      <xdr:spPr>
        <a:xfrm>
          <a:off x="3746500" y="132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100106</xdr:rowOff>
    </xdr:from>
    <xdr:ext cx="599010" cy="259045"/>
    <xdr:sp macro="" textlink="">
      <xdr:nvSpPr>
        <xdr:cNvPr id="200" name="テキスト ボックス 199"/>
        <xdr:cNvSpPr txBox="1"/>
      </xdr:nvSpPr>
      <xdr:spPr>
        <a:xfrm>
          <a:off x="3497795" y="1330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3518</xdr:rowOff>
    </xdr:from>
    <xdr:to>
      <xdr:col>15</xdr:col>
      <xdr:colOff>101600</xdr:colOff>
      <xdr:row>77</xdr:row>
      <xdr:rowOff>105118</xdr:rowOff>
    </xdr:to>
    <xdr:sp macro="" textlink="">
      <xdr:nvSpPr>
        <xdr:cNvPr id="201" name="楕円 200"/>
        <xdr:cNvSpPr/>
      </xdr:nvSpPr>
      <xdr:spPr>
        <a:xfrm>
          <a:off x="2857500" y="132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96245</xdr:rowOff>
    </xdr:from>
    <xdr:ext cx="599010" cy="259045"/>
    <xdr:sp macro="" textlink="">
      <xdr:nvSpPr>
        <xdr:cNvPr id="202" name="テキスト ボックス 201"/>
        <xdr:cNvSpPr txBox="1"/>
      </xdr:nvSpPr>
      <xdr:spPr>
        <a:xfrm>
          <a:off x="2608795" y="1329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81838</xdr:rowOff>
    </xdr:from>
    <xdr:to>
      <xdr:col>10</xdr:col>
      <xdr:colOff>165100</xdr:colOff>
      <xdr:row>78</xdr:row>
      <xdr:rowOff>11988</xdr:rowOff>
    </xdr:to>
    <xdr:sp macro="" textlink="">
      <xdr:nvSpPr>
        <xdr:cNvPr id="203" name="楕円 202"/>
        <xdr:cNvSpPr/>
      </xdr:nvSpPr>
      <xdr:spPr>
        <a:xfrm>
          <a:off x="1968500" y="1328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3115</xdr:rowOff>
    </xdr:from>
    <xdr:ext cx="599010" cy="259045"/>
    <xdr:sp macro="" textlink="">
      <xdr:nvSpPr>
        <xdr:cNvPr id="204" name="テキスト ボックス 203"/>
        <xdr:cNvSpPr txBox="1"/>
      </xdr:nvSpPr>
      <xdr:spPr>
        <a:xfrm>
          <a:off x="1719795" y="1337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113881</xdr:rowOff>
    </xdr:from>
    <xdr:to>
      <xdr:col>6</xdr:col>
      <xdr:colOff>38100</xdr:colOff>
      <xdr:row>78</xdr:row>
      <xdr:rowOff>44031</xdr:rowOff>
    </xdr:to>
    <xdr:sp macro="" textlink="">
      <xdr:nvSpPr>
        <xdr:cNvPr id="205" name="楕円 204"/>
        <xdr:cNvSpPr/>
      </xdr:nvSpPr>
      <xdr:spPr>
        <a:xfrm>
          <a:off x="1079500" y="133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35158</xdr:rowOff>
    </xdr:from>
    <xdr:ext cx="599010" cy="259045"/>
    <xdr:sp macro="" textlink="">
      <xdr:nvSpPr>
        <xdr:cNvPr id="206" name="テキスト ボックス 205"/>
        <xdr:cNvSpPr txBox="1"/>
      </xdr:nvSpPr>
      <xdr:spPr>
        <a:xfrm>
          <a:off x="830795" y="1340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59,656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42152</xdr:rowOff>
    </xdr:from>
    <xdr:to>
      <xdr:col>24</xdr:col>
      <xdr:colOff>63500</xdr:colOff>
      <xdr:row>96</xdr:row>
      <xdr:rowOff>27555</xdr:rowOff>
    </xdr:to>
    <xdr:cxnSp macro="">
      <xdr:nvCxnSpPr>
        <xdr:cNvPr id="238" name="直線コネクタ 237"/>
        <xdr:cNvCxnSpPr/>
      </xdr:nvCxnSpPr>
      <xdr:spPr>
        <a:xfrm flipV="1">
          <a:off x="3797300" y="16329902"/>
          <a:ext cx="838200" cy="1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9" name="衛生費平均値テキスト"/>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16811</xdr:rowOff>
    </xdr:from>
    <xdr:to>
      <xdr:col>19</xdr:col>
      <xdr:colOff>177800</xdr:colOff>
      <xdr:row>96</xdr:row>
      <xdr:rowOff>27555</xdr:rowOff>
    </xdr:to>
    <xdr:cxnSp macro="">
      <xdr:nvCxnSpPr>
        <xdr:cNvPr id="241" name="直線コネクタ 240"/>
        <xdr:cNvCxnSpPr/>
      </xdr:nvCxnSpPr>
      <xdr:spPr>
        <a:xfrm>
          <a:off x="2908300" y="16476011"/>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61224</xdr:rowOff>
    </xdr:from>
    <xdr:to>
      <xdr:col>15</xdr:col>
      <xdr:colOff>50800</xdr:colOff>
      <xdr:row>96</xdr:row>
      <xdr:rowOff>16811</xdr:rowOff>
    </xdr:to>
    <xdr:cxnSp macro="">
      <xdr:nvCxnSpPr>
        <xdr:cNvPr id="244" name="直線コネクタ 243"/>
        <xdr:cNvCxnSpPr/>
      </xdr:nvCxnSpPr>
      <xdr:spPr>
        <a:xfrm>
          <a:off x="2019300" y="16006074"/>
          <a:ext cx="889000" cy="46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61224</xdr:rowOff>
    </xdr:from>
    <xdr:to>
      <xdr:col>10</xdr:col>
      <xdr:colOff>114300</xdr:colOff>
      <xdr:row>94</xdr:row>
      <xdr:rowOff>129152</xdr:rowOff>
    </xdr:to>
    <xdr:cxnSp macro="">
      <xdr:nvCxnSpPr>
        <xdr:cNvPr id="247" name="直線コネクタ 246"/>
        <xdr:cNvCxnSpPr/>
      </xdr:nvCxnSpPr>
      <xdr:spPr>
        <a:xfrm flipV="1">
          <a:off x="1130300" y="16006074"/>
          <a:ext cx="889000" cy="23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80487</xdr:rowOff>
    </xdr:from>
    <xdr:ext cx="534377" cy="259045"/>
    <xdr:sp macro="" textlink="">
      <xdr:nvSpPr>
        <xdr:cNvPr id="249" name="テキスト ボックス 248"/>
        <xdr:cNvSpPr txBox="1"/>
      </xdr:nvSpPr>
      <xdr:spPr>
        <a:xfrm>
          <a:off x="1752111" y="163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82349</xdr:rowOff>
    </xdr:from>
    <xdr:ext cx="534377" cy="259045"/>
    <xdr:sp macro="" textlink="">
      <xdr:nvSpPr>
        <xdr:cNvPr id="251" name="テキスト ボックス 250"/>
        <xdr:cNvSpPr txBox="1"/>
      </xdr:nvSpPr>
      <xdr:spPr>
        <a:xfrm>
          <a:off x="863111"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162802</xdr:rowOff>
    </xdr:from>
    <xdr:to>
      <xdr:col>24</xdr:col>
      <xdr:colOff>114300</xdr:colOff>
      <xdr:row>95</xdr:row>
      <xdr:rowOff>92952</xdr:rowOff>
    </xdr:to>
    <xdr:sp macro="" textlink="">
      <xdr:nvSpPr>
        <xdr:cNvPr id="257" name="楕円 256"/>
        <xdr:cNvSpPr/>
      </xdr:nvSpPr>
      <xdr:spPr>
        <a:xfrm>
          <a:off x="4584700" y="162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14229</xdr:rowOff>
    </xdr:from>
    <xdr:ext cx="534377" cy="259045"/>
    <xdr:sp macro="" textlink="">
      <xdr:nvSpPr>
        <xdr:cNvPr id="258" name="衛生費該当値テキスト"/>
        <xdr:cNvSpPr txBox="1"/>
      </xdr:nvSpPr>
      <xdr:spPr>
        <a:xfrm>
          <a:off x="4686300" y="1613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148205</xdr:rowOff>
    </xdr:from>
    <xdr:to>
      <xdr:col>20</xdr:col>
      <xdr:colOff>38100</xdr:colOff>
      <xdr:row>96</xdr:row>
      <xdr:rowOff>78355</xdr:rowOff>
    </xdr:to>
    <xdr:sp macro="" textlink="">
      <xdr:nvSpPr>
        <xdr:cNvPr id="259" name="楕円 258"/>
        <xdr:cNvSpPr/>
      </xdr:nvSpPr>
      <xdr:spPr>
        <a:xfrm>
          <a:off x="3746500" y="164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69482</xdr:rowOff>
    </xdr:from>
    <xdr:ext cx="534377" cy="259045"/>
    <xdr:sp macro="" textlink="">
      <xdr:nvSpPr>
        <xdr:cNvPr id="260" name="テキスト ボックス 259"/>
        <xdr:cNvSpPr txBox="1"/>
      </xdr:nvSpPr>
      <xdr:spPr>
        <a:xfrm>
          <a:off x="3530111" y="1652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137461</xdr:rowOff>
    </xdr:from>
    <xdr:to>
      <xdr:col>15</xdr:col>
      <xdr:colOff>101600</xdr:colOff>
      <xdr:row>96</xdr:row>
      <xdr:rowOff>67611</xdr:rowOff>
    </xdr:to>
    <xdr:sp macro="" textlink="">
      <xdr:nvSpPr>
        <xdr:cNvPr id="261" name="楕円 260"/>
        <xdr:cNvSpPr/>
      </xdr:nvSpPr>
      <xdr:spPr>
        <a:xfrm>
          <a:off x="2857500" y="164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58738</xdr:rowOff>
    </xdr:from>
    <xdr:ext cx="534377" cy="259045"/>
    <xdr:sp macro="" textlink="">
      <xdr:nvSpPr>
        <xdr:cNvPr id="262" name="テキスト ボックス 261"/>
        <xdr:cNvSpPr txBox="1"/>
      </xdr:nvSpPr>
      <xdr:spPr>
        <a:xfrm>
          <a:off x="2641111" y="165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10424</xdr:rowOff>
    </xdr:from>
    <xdr:to>
      <xdr:col>10</xdr:col>
      <xdr:colOff>165100</xdr:colOff>
      <xdr:row>93</xdr:row>
      <xdr:rowOff>112024</xdr:rowOff>
    </xdr:to>
    <xdr:sp macro="" textlink="">
      <xdr:nvSpPr>
        <xdr:cNvPr id="263" name="楕円 262"/>
        <xdr:cNvSpPr/>
      </xdr:nvSpPr>
      <xdr:spPr>
        <a:xfrm>
          <a:off x="1968500" y="159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128551</xdr:rowOff>
    </xdr:from>
    <xdr:ext cx="534377" cy="259045"/>
    <xdr:sp macro="" textlink="">
      <xdr:nvSpPr>
        <xdr:cNvPr id="264" name="テキスト ボックス 263"/>
        <xdr:cNvSpPr txBox="1"/>
      </xdr:nvSpPr>
      <xdr:spPr>
        <a:xfrm>
          <a:off x="1752111" y="1573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78352</xdr:rowOff>
    </xdr:from>
    <xdr:to>
      <xdr:col>6</xdr:col>
      <xdr:colOff>38100</xdr:colOff>
      <xdr:row>95</xdr:row>
      <xdr:rowOff>8502</xdr:rowOff>
    </xdr:to>
    <xdr:sp macro="" textlink="">
      <xdr:nvSpPr>
        <xdr:cNvPr id="265" name="楕円 264"/>
        <xdr:cNvSpPr/>
      </xdr:nvSpPr>
      <xdr:spPr>
        <a:xfrm>
          <a:off x="1079500" y="16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25029</xdr:rowOff>
    </xdr:from>
    <xdr:ext cx="534377" cy="259045"/>
    <xdr:sp macro="" textlink="">
      <xdr:nvSpPr>
        <xdr:cNvPr id="266" name="テキスト ボックス 265"/>
        <xdr:cNvSpPr txBox="1"/>
      </xdr:nvSpPr>
      <xdr:spPr>
        <a:xfrm>
          <a:off x="863111" y="1596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115011</xdr:rowOff>
    </xdr:from>
    <xdr:to>
      <xdr:col>55</xdr:col>
      <xdr:colOff>0</xdr:colOff>
      <xdr:row>37</xdr:row>
      <xdr:rowOff>126898</xdr:rowOff>
    </xdr:to>
    <xdr:cxnSp macro="">
      <xdr:nvCxnSpPr>
        <xdr:cNvPr id="293" name="直線コネクタ 292"/>
        <xdr:cNvCxnSpPr/>
      </xdr:nvCxnSpPr>
      <xdr:spPr>
        <a:xfrm flipV="1">
          <a:off x="9639300" y="645866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126898</xdr:rowOff>
    </xdr:from>
    <xdr:to>
      <xdr:col>50</xdr:col>
      <xdr:colOff>114300</xdr:colOff>
      <xdr:row>37</xdr:row>
      <xdr:rowOff>136042</xdr:rowOff>
    </xdr:to>
    <xdr:cxnSp macro="">
      <xdr:nvCxnSpPr>
        <xdr:cNvPr id="296" name="直線コネクタ 295"/>
        <xdr:cNvCxnSpPr/>
      </xdr:nvCxnSpPr>
      <xdr:spPr>
        <a:xfrm flipV="1">
          <a:off x="8750300" y="6470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136042</xdr:rowOff>
    </xdr:from>
    <xdr:to>
      <xdr:col>45</xdr:col>
      <xdr:colOff>177800</xdr:colOff>
      <xdr:row>37</xdr:row>
      <xdr:rowOff>140614</xdr:rowOff>
    </xdr:to>
    <xdr:cxnSp macro="">
      <xdr:nvCxnSpPr>
        <xdr:cNvPr id="299" name="直線コネクタ 298"/>
        <xdr:cNvCxnSpPr/>
      </xdr:nvCxnSpPr>
      <xdr:spPr>
        <a:xfrm flipV="1">
          <a:off x="7861300" y="6479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126441</xdr:rowOff>
    </xdr:from>
    <xdr:to>
      <xdr:col>41</xdr:col>
      <xdr:colOff>50800</xdr:colOff>
      <xdr:row>37</xdr:row>
      <xdr:rowOff>140614</xdr:rowOff>
    </xdr:to>
    <xdr:cxnSp macro="">
      <xdr:nvCxnSpPr>
        <xdr:cNvPr id="302" name="直線コネクタ 301"/>
        <xdr:cNvCxnSpPr/>
      </xdr:nvCxnSpPr>
      <xdr:spPr>
        <a:xfrm>
          <a:off x="6972300" y="647009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64211</xdr:rowOff>
    </xdr:from>
    <xdr:to>
      <xdr:col>55</xdr:col>
      <xdr:colOff>50800</xdr:colOff>
      <xdr:row>37</xdr:row>
      <xdr:rowOff>165812</xdr:rowOff>
    </xdr:to>
    <xdr:sp macro="" textlink="">
      <xdr:nvSpPr>
        <xdr:cNvPr id="312" name="楕円 311"/>
        <xdr:cNvSpPr/>
      </xdr:nvSpPr>
      <xdr:spPr>
        <a:xfrm>
          <a:off x="104267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42638</xdr:rowOff>
    </xdr:from>
    <xdr:ext cx="378565" cy="259045"/>
    <xdr:sp macro="" textlink="">
      <xdr:nvSpPr>
        <xdr:cNvPr id="313" name="労働費該当値テキスト"/>
        <xdr:cNvSpPr txBox="1"/>
      </xdr:nvSpPr>
      <xdr:spPr>
        <a:xfrm>
          <a:off x="10528300" y="638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76098</xdr:rowOff>
    </xdr:from>
    <xdr:to>
      <xdr:col>50</xdr:col>
      <xdr:colOff>165100</xdr:colOff>
      <xdr:row>38</xdr:row>
      <xdr:rowOff>6248</xdr:rowOff>
    </xdr:to>
    <xdr:sp macro="" textlink="">
      <xdr:nvSpPr>
        <xdr:cNvPr id="314" name="楕円 313"/>
        <xdr:cNvSpPr/>
      </xdr:nvSpPr>
      <xdr:spPr>
        <a:xfrm>
          <a:off x="9588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168825</xdr:rowOff>
    </xdr:from>
    <xdr:ext cx="378565" cy="259045"/>
    <xdr:sp macro="" textlink="">
      <xdr:nvSpPr>
        <xdr:cNvPr id="315" name="テキスト ボックス 314"/>
        <xdr:cNvSpPr txBox="1"/>
      </xdr:nvSpPr>
      <xdr:spPr>
        <a:xfrm>
          <a:off x="9450017" y="6512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85242</xdr:rowOff>
    </xdr:from>
    <xdr:to>
      <xdr:col>46</xdr:col>
      <xdr:colOff>38100</xdr:colOff>
      <xdr:row>38</xdr:row>
      <xdr:rowOff>15393</xdr:rowOff>
    </xdr:to>
    <xdr:sp macro="" textlink="">
      <xdr:nvSpPr>
        <xdr:cNvPr id="316" name="楕円 315"/>
        <xdr:cNvSpPr/>
      </xdr:nvSpPr>
      <xdr:spPr>
        <a:xfrm>
          <a:off x="8699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6519</xdr:rowOff>
    </xdr:from>
    <xdr:ext cx="378565" cy="259045"/>
    <xdr:sp macro="" textlink="">
      <xdr:nvSpPr>
        <xdr:cNvPr id="317" name="テキスト ボックス 316"/>
        <xdr:cNvSpPr txBox="1"/>
      </xdr:nvSpPr>
      <xdr:spPr>
        <a:xfrm>
          <a:off x="8561017" y="652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89814</xdr:rowOff>
    </xdr:from>
    <xdr:to>
      <xdr:col>41</xdr:col>
      <xdr:colOff>101600</xdr:colOff>
      <xdr:row>38</xdr:row>
      <xdr:rowOff>19965</xdr:rowOff>
    </xdr:to>
    <xdr:sp macro="" textlink="">
      <xdr:nvSpPr>
        <xdr:cNvPr id="318" name="楕円 317"/>
        <xdr:cNvSpPr/>
      </xdr:nvSpPr>
      <xdr:spPr>
        <a:xfrm>
          <a:off x="7810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19" name="テキスト ボックス 318"/>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75641</xdr:rowOff>
    </xdr:from>
    <xdr:to>
      <xdr:col>36</xdr:col>
      <xdr:colOff>165100</xdr:colOff>
      <xdr:row>38</xdr:row>
      <xdr:rowOff>5791</xdr:rowOff>
    </xdr:to>
    <xdr:sp macro="" textlink="">
      <xdr:nvSpPr>
        <xdr:cNvPr id="320" name="楕円 319"/>
        <xdr:cNvSpPr/>
      </xdr:nvSpPr>
      <xdr:spPr>
        <a:xfrm>
          <a:off x="6921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168368</xdr:rowOff>
    </xdr:from>
    <xdr:ext cx="378565" cy="259045"/>
    <xdr:sp macro="" textlink="">
      <xdr:nvSpPr>
        <xdr:cNvPr id="321" name="テキスト ボックス 320"/>
        <xdr:cNvSpPr txBox="1"/>
      </xdr:nvSpPr>
      <xdr:spPr>
        <a:xfrm>
          <a:off x="6783017" y="651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24,672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136682</xdr:rowOff>
    </xdr:from>
    <xdr:to>
      <xdr:col>55</xdr:col>
      <xdr:colOff>0</xdr:colOff>
      <xdr:row>57</xdr:row>
      <xdr:rowOff>145461</xdr:rowOff>
    </xdr:to>
    <xdr:cxnSp macro="">
      <xdr:nvCxnSpPr>
        <xdr:cNvPr id="348" name="直線コネクタ 347"/>
        <xdr:cNvCxnSpPr/>
      </xdr:nvCxnSpPr>
      <xdr:spPr>
        <a:xfrm flipV="1">
          <a:off x="9639300" y="9909332"/>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120086</xdr:rowOff>
    </xdr:from>
    <xdr:to>
      <xdr:col>50</xdr:col>
      <xdr:colOff>114300</xdr:colOff>
      <xdr:row>57</xdr:row>
      <xdr:rowOff>145461</xdr:rowOff>
    </xdr:to>
    <xdr:cxnSp macro="">
      <xdr:nvCxnSpPr>
        <xdr:cNvPr id="351" name="直線コネクタ 350"/>
        <xdr:cNvCxnSpPr/>
      </xdr:nvCxnSpPr>
      <xdr:spPr>
        <a:xfrm>
          <a:off x="8750300" y="9892736"/>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115651</xdr:rowOff>
    </xdr:from>
    <xdr:to>
      <xdr:col>45</xdr:col>
      <xdr:colOff>177800</xdr:colOff>
      <xdr:row>57</xdr:row>
      <xdr:rowOff>120086</xdr:rowOff>
    </xdr:to>
    <xdr:cxnSp macro="">
      <xdr:nvCxnSpPr>
        <xdr:cNvPr id="354" name="直線コネクタ 353"/>
        <xdr:cNvCxnSpPr/>
      </xdr:nvCxnSpPr>
      <xdr:spPr>
        <a:xfrm>
          <a:off x="7861300" y="9888301"/>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99101</xdr:rowOff>
    </xdr:from>
    <xdr:to>
      <xdr:col>41</xdr:col>
      <xdr:colOff>50800</xdr:colOff>
      <xdr:row>57</xdr:row>
      <xdr:rowOff>115651</xdr:rowOff>
    </xdr:to>
    <xdr:cxnSp macro="">
      <xdr:nvCxnSpPr>
        <xdr:cNvPr id="357" name="直線コネクタ 356"/>
        <xdr:cNvCxnSpPr/>
      </xdr:nvCxnSpPr>
      <xdr:spPr>
        <a:xfrm>
          <a:off x="6972300" y="9871751"/>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9" name="テキスト ボックス 358"/>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28465</xdr:rowOff>
    </xdr:from>
    <xdr:ext cx="469744" cy="259045"/>
    <xdr:sp macro="" textlink="">
      <xdr:nvSpPr>
        <xdr:cNvPr id="361" name="テキスト ボックス 360"/>
        <xdr:cNvSpPr txBox="1"/>
      </xdr:nvSpPr>
      <xdr:spPr>
        <a:xfrm>
          <a:off x="6737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85882</xdr:rowOff>
    </xdr:from>
    <xdr:to>
      <xdr:col>55</xdr:col>
      <xdr:colOff>50800</xdr:colOff>
      <xdr:row>58</xdr:row>
      <xdr:rowOff>16032</xdr:rowOff>
    </xdr:to>
    <xdr:sp macro="" textlink="">
      <xdr:nvSpPr>
        <xdr:cNvPr id="367" name="楕円 366"/>
        <xdr:cNvSpPr/>
      </xdr:nvSpPr>
      <xdr:spPr>
        <a:xfrm>
          <a:off x="10426700" y="985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64309</xdr:rowOff>
    </xdr:from>
    <xdr:ext cx="469744" cy="259045"/>
    <xdr:sp macro="" textlink="">
      <xdr:nvSpPr>
        <xdr:cNvPr id="368" name="農林水産業費該当値テキスト"/>
        <xdr:cNvSpPr txBox="1"/>
      </xdr:nvSpPr>
      <xdr:spPr>
        <a:xfrm>
          <a:off x="10528300" y="983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94661</xdr:rowOff>
    </xdr:from>
    <xdr:to>
      <xdr:col>50</xdr:col>
      <xdr:colOff>165100</xdr:colOff>
      <xdr:row>58</xdr:row>
      <xdr:rowOff>24811</xdr:rowOff>
    </xdr:to>
    <xdr:sp macro="" textlink="">
      <xdr:nvSpPr>
        <xdr:cNvPr id="369" name="楕円 368"/>
        <xdr:cNvSpPr/>
      </xdr:nvSpPr>
      <xdr:spPr>
        <a:xfrm>
          <a:off x="9588500" y="98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15938</xdr:rowOff>
    </xdr:from>
    <xdr:ext cx="469744" cy="259045"/>
    <xdr:sp macro="" textlink="">
      <xdr:nvSpPr>
        <xdr:cNvPr id="370" name="テキスト ボックス 369"/>
        <xdr:cNvSpPr txBox="1"/>
      </xdr:nvSpPr>
      <xdr:spPr>
        <a:xfrm>
          <a:off x="9404428" y="996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69286</xdr:rowOff>
    </xdr:from>
    <xdr:to>
      <xdr:col>46</xdr:col>
      <xdr:colOff>38100</xdr:colOff>
      <xdr:row>57</xdr:row>
      <xdr:rowOff>170886</xdr:rowOff>
    </xdr:to>
    <xdr:sp macro="" textlink="">
      <xdr:nvSpPr>
        <xdr:cNvPr id="371" name="楕円 370"/>
        <xdr:cNvSpPr/>
      </xdr:nvSpPr>
      <xdr:spPr>
        <a:xfrm>
          <a:off x="8699500" y="98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162013</xdr:rowOff>
    </xdr:from>
    <xdr:ext cx="469744" cy="259045"/>
    <xdr:sp macro="" textlink="">
      <xdr:nvSpPr>
        <xdr:cNvPr id="372" name="テキスト ボックス 371"/>
        <xdr:cNvSpPr txBox="1"/>
      </xdr:nvSpPr>
      <xdr:spPr>
        <a:xfrm>
          <a:off x="8515428" y="993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64851</xdr:rowOff>
    </xdr:from>
    <xdr:to>
      <xdr:col>41</xdr:col>
      <xdr:colOff>101600</xdr:colOff>
      <xdr:row>57</xdr:row>
      <xdr:rowOff>166451</xdr:rowOff>
    </xdr:to>
    <xdr:sp macro="" textlink="">
      <xdr:nvSpPr>
        <xdr:cNvPr id="373" name="楕円 372"/>
        <xdr:cNvSpPr/>
      </xdr:nvSpPr>
      <xdr:spPr>
        <a:xfrm>
          <a:off x="7810500" y="983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11528</xdr:rowOff>
    </xdr:from>
    <xdr:ext cx="469744" cy="259045"/>
    <xdr:sp macro="" textlink="">
      <xdr:nvSpPr>
        <xdr:cNvPr id="374" name="テキスト ボックス 373"/>
        <xdr:cNvSpPr txBox="1"/>
      </xdr:nvSpPr>
      <xdr:spPr>
        <a:xfrm>
          <a:off x="7626428" y="961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48301</xdr:rowOff>
    </xdr:from>
    <xdr:to>
      <xdr:col>36</xdr:col>
      <xdr:colOff>165100</xdr:colOff>
      <xdr:row>57</xdr:row>
      <xdr:rowOff>149901</xdr:rowOff>
    </xdr:to>
    <xdr:sp macro="" textlink="">
      <xdr:nvSpPr>
        <xdr:cNvPr id="375" name="楕円 374"/>
        <xdr:cNvSpPr/>
      </xdr:nvSpPr>
      <xdr:spPr>
        <a:xfrm>
          <a:off x="6921500" y="982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166428</xdr:rowOff>
    </xdr:from>
    <xdr:ext cx="469744" cy="259045"/>
    <xdr:sp macro="" textlink="">
      <xdr:nvSpPr>
        <xdr:cNvPr id="376" name="テキスト ボックス 375"/>
        <xdr:cNvSpPr txBox="1"/>
      </xdr:nvSpPr>
      <xdr:spPr>
        <a:xfrm>
          <a:off x="6737428" y="959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47,236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18346</xdr:rowOff>
    </xdr:from>
    <xdr:to>
      <xdr:col>55</xdr:col>
      <xdr:colOff>0</xdr:colOff>
      <xdr:row>79</xdr:row>
      <xdr:rowOff>23506</xdr:rowOff>
    </xdr:to>
    <xdr:cxnSp macro="">
      <xdr:nvCxnSpPr>
        <xdr:cNvPr id="407" name="直線コネクタ 406"/>
        <xdr:cNvCxnSpPr/>
      </xdr:nvCxnSpPr>
      <xdr:spPr>
        <a:xfrm flipV="1">
          <a:off x="9639300" y="13562896"/>
          <a:ext cx="8382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23506</xdr:rowOff>
    </xdr:from>
    <xdr:to>
      <xdr:col>50</xdr:col>
      <xdr:colOff>114300</xdr:colOff>
      <xdr:row>79</xdr:row>
      <xdr:rowOff>28666</xdr:rowOff>
    </xdr:to>
    <xdr:cxnSp macro="">
      <xdr:nvCxnSpPr>
        <xdr:cNvPr id="410" name="直線コネクタ 409"/>
        <xdr:cNvCxnSpPr/>
      </xdr:nvCxnSpPr>
      <xdr:spPr>
        <a:xfrm flipV="1">
          <a:off x="8750300" y="13568056"/>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28666</xdr:rowOff>
    </xdr:from>
    <xdr:to>
      <xdr:col>45</xdr:col>
      <xdr:colOff>177800</xdr:colOff>
      <xdr:row>79</xdr:row>
      <xdr:rowOff>36373</xdr:rowOff>
    </xdr:to>
    <xdr:cxnSp macro="">
      <xdr:nvCxnSpPr>
        <xdr:cNvPr id="413" name="直線コネクタ 412"/>
        <xdr:cNvCxnSpPr/>
      </xdr:nvCxnSpPr>
      <xdr:spPr>
        <a:xfrm flipV="1">
          <a:off x="7861300" y="13573216"/>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170365</xdr:rowOff>
    </xdr:from>
    <xdr:to>
      <xdr:col>41</xdr:col>
      <xdr:colOff>50800</xdr:colOff>
      <xdr:row>79</xdr:row>
      <xdr:rowOff>36373</xdr:rowOff>
    </xdr:to>
    <xdr:cxnSp macro="">
      <xdr:nvCxnSpPr>
        <xdr:cNvPr id="416" name="直線コネクタ 415"/>
        <xdr:cNvCxnSpPr/>
      </xdr:nvCxnSpPr>
      <xdr:spPr>
        <a:xfrm>
          <a:off x="6972300" y="13543465"/>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138996</xdr:rowOff>
    </xdr:from>
    <xdr:to>
      <xdr:col>55</xdr:col>
      <xdr:colOff>50800</xdr:colOff>
      <xdr:row>79</xdr:row>
      <xdr:rowOff>69146</xdr:rowOff>
    </xdr:to>
    <xdr:sp macro="" textlink="">
      <xdr:nvSpPr>
        <xdr:cNvPr id="426" name="楕円 425"/>
        <xdr:cNvSpPr/>
      </xdr:nvSpPr>
      <xdr:spPr>
        <a:xfrm>
          <a:off x="10426700" y="13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53923</xdr:rowOff>
    </xdr:from>
    <xdr:ext cx="469744" cy="259045"/>
    <xdr:sp macro="" textlink="">
      <xdr:nvSpPr>
        <xdr:cNvPr id="427" name="商工費該当値テキスト"/>
        <xdr:cNvSpPr txBox="1"/>
      </xdr:nvSpPr>
      <xdr:spPr>
        <a:xfrm>
          <a:off x="10528300" y="1342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144156</xdr:rowOff>
    </xdr:from>
    <xdr:to>
      <xdr:col>50</xdr:col>
      <xdr:colOff>165100</xdr:colOff>
      <xdr:row>79</xdr:row>
      <xdr:rowOff>74306</xdr:rowOff>
    </xdr:to>
    <xdr:sp macro="" textlink="">
      <xdr:nvSpPr>
        <xdr:cNvPr id="428" name="楕円 427"/>
        <xdr:cNvSpPr/>
      </xdr:nvSpPr>
      <xdr:spPr>
        <a:xfrm>
          <a:off x="9588500" y="135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65433</xdr:rowOff>
    </xdr:from>
    <xdr:ext cx="469744" cy="259045"/>
    <xdr:sp macro="" textlink="">
      <xdr:nvSpPr>
        <xdr:cNvPr id="429" name="テキスト ボックス 428"/>
        <xdr:cNvSpPr txBox="1"/>
      </xdr:nvSpPr>
      <xdr:spPr>
        <a:xfrm>
          <a:off x="9404428" y="1360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149316</xdr:rowOff>
    </xdr:from>
    <xdr:to>
      <xdr:col>46</xdr:col>
      <xdr:colOff>38100</xdr:colOff>
      <xdr:row>79</xdr:row>
      <xdr:rowOff>79466</xdr:rowOff>
    </xdr:to>
    <xdr:sp macro="" textlink="">
      <xdr:nvSpPr>
        <xdr:cNvPr id="430" name="楕円 429"/>
        <xdr:cNvSpPr/>
      </xdr:nvSpPr>
      <xdr:spPr>
        <a:xfrm>
          <a:off x="8699500" y="135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70593</xdr:rowOff>
    </xdr:from>
    <xdr:ext cx="469744" cy="259045"/>
    <xdr:sp macro="" textlink="">
      <xdr:nvSpPr>
        <xdr:cNvPr id="431" name="テキスト ボックス 430"/>
        <xdr:cNvSpPr txBox="1"/>
      </xdr:nvSpPr>
      <xdr:spPr>
        <a:xfrm>
          <a:off x="8515428" y="136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157023</xdr:rowOff>
    </xdr:from>
    <xdr:to>
      <xdr:col>41</xdr:col>
      <xdr:colOff>101600</xdr:colOff>
      <xdr:row>79</xdr:row>
      <xdr:rowOff>87173</xdr:rowOff>
    </xdr:to>
    <xdr:sp macro="" textlink="">
      <xdr:nvSpPr>
        <xdr:cNvPr id="432" name="楕円 431"/>
        <xdr:cNvSpPr/>
      </xdr:nvSpPr>
      <xdr:spPr>
        <a:xfrm>
          <a:off x="7810500" y="135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78300</xdr:rowOff>
    </xdr:from>
    <xdr:ext cx="469744" cy="259045"/>
    <xdr:sp macro="" textlink="">
      <xdr:nvSpPr>
        <xdr:cNvPr id="433" name="テキスト ボックス 432"/>
        <xdr:cNvSpPr txBox="1"/>
      </xdr:nvSpPr>
      <xdr:spPr>
        <a:xfrm>
          <a:off x="7626428" y="136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119565</xdr:rowOff>
    </xdr:from>
    <xdr:to>
      <xdr:col>36</xdr:col>
      <xdr:colOff>165100</xdr:colOff>
      <xdr:row>79</xdr:row>
      <xdr:rowOff>49715</xdr:rowOff>
    </xdr:to>
    <xdr:sp macro="" textlink="">
      <xdr:nvSpPr>
        <xdr:cNvPr id="434" name="楕円 433"/>
        <xdr:cNvSpPr/>
      </xdr:nvSpPr>
      <xdr:spPr>
        <a:xfrm>
          <a:off x="6921500" y="134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40842</xdr:rowOff>
    </xdr:from>
    <xdr:ext cx="469744" cy="259045"/>
    <xdr:sp macro="" textlink="">
      <xdr:nvSpPr>
        <xdr:cNvPr id="435" name="テキスト ボックス 434"/>
        <xdr:cNvSpPr txBox="1"/>
      </xdr:nvSpPr>
      <xdr:spPr>
        <a:xfrm>
          <a:off x="6737428" y="1358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130,051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12686</xdr:rowOff>
    </xdr:from>
    <xdr:to>
      <xdr:col>55</xdr:col>
      <xdr:colOff>0</xdr:colOff>
      <xdr:row>98</xdr:row>
      <xdr:rowOff>14243</xdr:rowOff>
    </xdr:to>
    <xdr:cxnSp macro="">
      <xdr:nvCxnSpPr>
        <xdr:cNvPr id="466" name="直線コネクタ 465"/>
        <xdr:cNvCxnSpPr/>
      </xdr:nvCxnSpPr>
      <xdr:spPr>
        <a:xfrm>
          <a:off x="9639300" y="16814786"/>
          <a:ext cx="8382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12686</xdr:rowOff>
    </xdr:from>
    <xdr:to>
      <xdr:col>50</xdr:col>
      <xdr:colOff>114300</xdr:colOff>
      <xdr:row>98</xdr:row>
      <xdr:rowOff>13861</xdr:rowOff>
    </xdr:to>
    <xdr:cxnSp macro="">
      <xdr:nvCxnSpPr>
        <xdr:cNvPr id="469" name="直線コネクタ 468"/>
        <xdr:cNvCxnSpPr/>
      </xdr:nvCxnSpPr>
      <xdr:spPr>
        <a:xfrm flipV="1">
          <a:off x="8750300" y="16814786"/>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170746</xdr:rowOff>
    </xdr:from>
    <xdr:to>
      <xdr:col>45</xdr:col>
      <xdr:colOff>177800</xdr:colOff>
      <xdr:row>98</xdr:row>
      <xdr:rowOff>13861</xdr:rowOff>
    </xdr:to>
    <xdr:cxnSp macro="">
      <xdr:nvCxnSpPr>
        <xdr:cNvPr id="472" name="直線コネクタ 471"/>
        <xdr:cNvCxnSpPr/>
      </xdr:nvCxnSpPr>
      <xdr:spPr>
        <a:xfrm>
          <a:off x="7861300" y="16801396"/>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170746</xdr:rowOff>
    </xdr:from>
    <xdr:to>
      <xdr:col>41</xdr:col>
      <xdr:colOff>50800</xdr:colOff>
      <xdr:row>98</xdr:row>
      <xdr:rowOff>19031</xdr:rowOff>
    </xdr:to>
    <xdr:cxnSp macro="">
      <xdr:nvCxnSpPr>
        <xdr:cNvPr id="475" name="直線コネクタ 474"/>
        <xdr:cNvCxnSpPr/>
      </xdr:nvCxnSpPr>
      <xdr:spPr>
        <a:xfrm flipV="1">
          <a:off x="6972300" y="16801396"/>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134893</xdr:rowOff>
    </xdr:from>
    <xdr:to>
      <xdr:col>55</xdr:col>
      <xdr:colOff>50800</xdr:colOff>
      <xdr:row>98</xdr:row>
      <xdr:rowOff>65043</xdr:rowOff>
    </xdr:to>
    <xdr:sp macro="" textlink="">
      <xdr:nvSpPr>
        <xdr:cNvPr id="485" name="楕円 484"/>
        <xdr:cNvSpPr/>
      </xdr:nvSpPr>
      <xdr:spPr>
        <a:xfrm>
          <a:off x="10426700" y="167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49820</xdr:rowOff>
    </xdr:from>
    <xdr:ext cx="534377" cy="259045"/>
    <xdr:sp macro="" textlink="">
      <xdr:nvSpPr>
        <xdr:cNvPr id="486" name="土木費該当値テキスト"/>
        <xdr:cNvSpPr txBox="1"/>
      </xdr:nvSpPr>
      <xdr:spPr>
        <a:xfrm>
          <a:off x="10528300" y="1668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133336</xdr:rowOff>
    </xdr:from>
    <xdr:to>
      <xdr:col>50</xdr:col>
      <xdr:colOff>165100</xdr:colOff>
      <xdr:row>98</xdr:row>
      <xdr:rowOff>63486</xdr:rowOff>
    </xdr:to>
    <xdr:sp macro="" textlink="">
      <xdr:nvSpPr>
        <xdr:cNvPr id="487" name="楕円 486"/>
        <xdr:cNvSpPr/>
      </xdr:nvSpPr>
      <xdr:spPr>
        <a:xfrm>
          <a:off x="9588500" y="16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54613</xdr:rowOff>
    </xdr:from>
    <xdr:ext cx="534377" cy="259045"/>
    <xdr:sp macro="" textlink="">
      <xdr:nvSpPr>
        <xdr:cNvPr id="488" name="テキスト ボックス 487"/>
        <xdr:cNvSpPr txBox="1"/>
      </xdr:nvSpPr>
      <xdr:spPr>
        <a:xfrm>
          <a:off x="9372111" y="168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134511</xdr:rowOff>
    </xdr:from>
    <xdr:to>
      <xdr:col>46</xdr:col>
      <xdr:colOff>38100</xdr:colOff>
      <xdr:row>98</xdr:row>
      <xdr:rowOff>64661</xdr:rowOff>
    </xdr:to>
    <xdr:sp macro="" textlink="">
      <xdr:nvSpPr>
        <xdr:cNvPr id="489" name="楕円 488"/>
        <xdr:cNvSpPr/>
      </xdr:nvSpPr>
      <xdr:spPr>
        <a:xfrm>
          <a:off x="8699500" y="167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55788</xdr:rowOff>
    </xdr:from>
    <xdr:ext cx="534377" cy="259045"/>
    <xdr:sp macro="" textlink="">
      <xdr:nvSpPr>
        <xdr:cNvPr id="490" name="テキスト ボックス 489"/>
        <xdr:cNvSpPr txBox="1"/>
      </xdr:nvSpPr>
      <xdr:spPr>
        <a:xfrm>
          <a:off x="8483111" y="168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119946</xdr:rowOff>
    </xdr:from>
    <xdr:to>
      <xdr:col>41</xdr:col>
      <xdr:colOff>101600</xdr:colOff>
      <xdr:row>98</xdr:row>
      <xdr:rowOff>50096</xdr:rowOff>
    </xdr:to>
    <xdr:sp macro="" textlink="">
      <xdr:nvSpPr>
        <xdr:cNvPr id="491" name="楕円 490"/>
        <xdr:cNvSpPr/>
      </xdr:nvSpPr>
      <xdr:spPr>
        <a:xfrm>
          <a:off x="7810500" y="167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41223</xdr:rowOff>
    </xdr:from>
    <xdr:ext cx="534377" cy="259045"/>
    <xdr:sp macro="" textlink="">
      <xdr:nvSpPr>
        <xdr:cNvPr id="492" name="テキスト ボックス 491"/>
        <xdr:cNvSpPr txBox="1"/>
      </xdr:nvSpPr>
      <xdr:spPr>
        <a:xfrm>
          <a:off x="7594111" y="168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139681</xdr:rowOff>
    </xdr:from>
    <xdr:to>
      <xdr:col>36</xdr:col>
      <xdr:colOff>165100</xdr:colOff>
      <xdr:row>98</xdr:row>
      <xdr:rowOff>69831</xdr:rowOff>
    </xdr:to>
    <xdr:sp macro="" textlink="">
      <xdr:nvSpPr>
        <xdr:cNvPr id="493" name="楕円 492"/>
        <xdr:cNvSpPr/>
      </xdr:nvSpPr>
      <xdr:spPr>
        <a:xfrm>
          <a:off x="6921500" y="167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60958</xdr:rowOff>
    </xdr:from>
    <xdr:ext cx="534377" cy="259045"/>
    <xdr:sp macro="" textlink="">
      <xdr:nvSpPr>
        <xdr:cNvPr id="494" name="テキスト ボックス 493"/>
        <xdr:cNvSpPr txBox="1"/>
      </xdr:nvSpPr>
      <xdr:spPr>
        <a:xfrm>
          <a:off x="6705111" y="1686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23,859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152981</xdr:rowOff>
    </xdr:from>
    <xdr:to>
      <xdr:col>85</xdr:col>
      <xdr:colOff>127000</xdr:colOff>
      <xdr:row>37</xdr:row>
      <xdr:rowOff>95286</xdr:rowOff>
    </xdr:to>
    <xdr:cxnSp macro="">
      <xdr:nvCxnSpPr>
        <xdr:cNvPr id="526" name="直線コネクタ 525"/>
        <xdr:cNvCxnSpPr/>
      </xdr:nvCxnSpPr>
      <xdr:spPr>
        <a:xfrm flipV="1">
          <a:off x="15481300" y="6325181"/>
          <a:ext cx="8382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95286</xdr:rowOff>
    </xdr:from>
    <xdr:to>
      <xdr:col>81</xdr:col>
      <xdr:colOff>50800</xdr:colOff>
      <xdr:row>37</xdr:row>
      <xdr:rowOff>165608</xdr:rowOff>
    </xdr:to>
    <xdr:cxnSp macro="">
      <xdr:nvCxnSpPr>
        <xdr:cNvPr id="529" name="直線コネクタ 528"/>
        <xdr:cNvCxnSpPr/>
      </xdr:nvCxnSpPr>
      <xdr:spPr>
        <a:xfrm flipV="1">
          <a:off x="14592300" y="6438936"/>
          <a:ext cx="8890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165608</xdr:rowOff>
    </xdr:from>
    <xdr:to>
      <xdr:col>76</xdr:col>
      <xdr:colOff>114300</xdr:colOff>
      <xdr:row>38</xdr:row>
      <xdr:rowOff>50328</xdr:rowOff>
    </xdr:to>
    <xdr:cxnSp macro="">
      <xdr:nvCxnSpPr>
        <xdr:cNvPr id="532" name="直線コネクタ 531"/>
        <xdr:cNvCxnSpPr/>
      </xdr:nvCxnSpPr>
      <xdr:spPr>
        <a:xfrm flipV="1">
          <a:off x="13703300" y="6509258"/>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18107</xdr:rowOff>
    </xdr:from>
    <xdr:to>
      <xdr:col>71</xdr:col>
      <xdr:colOff>177800</xdr:colOff>
      <xdr:row>38</xdr:row>
      <xdr:rowOff>50328</xdr:rowOff>
    </xdr:to>
    <xdr:cxnSp macro="">
      <xdr:nvCxnSpPr>
        <xdr:cNvPr id="535" name="直線コネクタ 534"/>
        <xdr:cNvCxnSpPr/>
      </xdr:nvCxnSpPr>
      <xdr:spPr>
        <a:xfrm>
          <a:off x="12814300" y="6361757"/>
          <a:ext cx="889000" cy="20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102181</xdr:rowOff>
    </xdr:from>
    <xdr:to>
      <xdr:col>85</xdr:col>
      <xdr:colOff>177800</xdr:colOff>
      <xdr:row>37</xdr:row>
      <xdr:rowOff>32331</xdr:rowOff>
    </xdr:to>
    <xdr:sp macro="" textlink="">
      <xdr:nvSpPr>
        <xdr:cNvPr id="545" name="楕円 544"/>
        <xdr:cNvSpPr/>
      </xdr:nvSpPr>
      <xdr:spPr>
        <a:xfrm>
          <a:off x="16268700" y="62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80608</xdr:rowOff>
    </xdr:from>
    <xdr:ext cx="534377" cy="259045"/>
    <xdr:sp macro="" textlink="">
      <xdr:nvSpPr>
        <xdr:cNvPr id="546" name="消防費該当値テキスト"/>
        <xdr:cNvSpPr txBox="1"/>
      </xdr:nvSpPr>
      <xdr:spPr>
        <a:xfrm>
          <a:off x="16370300" y="625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44486</xdr:rowOff>
    </xdr:from>
    <xdr:to>
      <xdr:col>81</xdr:col>
      <xdr:colOff>101600</xdr:colOff>
      <xdr:row>37</xdr:row>
      <xdr:rowOff>146086</xdr:rowOff>
    </xdr:to>
    <xdr:sp macro="" textlink="">
      <xdr:nvSpPr>
        <xdr:cNvPr id="547" name="楕円 546"/>
        <xdr:cNvSpPr/>
      </xdr:nvSpPr>
      <xdr:spPr>
        <a:xfrm>
          <a:off x="15430500" y="63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137213</xdr:rowOff>
    </xdr:from>
    <xdr:ext cx="534377" cy="259045"/>
    <xdr:sp macro="" textlink="">
      <xdr:nvSpPr>
        <xdr:cNvPr id="548" name="テキスト ボックス 547"/>
        <xdr:cNvSpPr txBox="1"/>
      </xdr:nvSpPr>
      <xdr:spPr>
        <a:xfrm>
          <a:off x="15214111" y="64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114808</xdr:rowOff>
    </xdr:from>
    <xdr:to>
      <xdr:col>76</xdr:col>
      <xdr:colOff>165100</xdr:colOff>
      <xdr:row>38</xdr:row>
      <xdr:rowOff>44958</xdr:rowOff>
    </xdr:to>
    <xdr:sp macro="" textlink="">
      <xdr:nvSpPr>
        <xdr:cNvPr id="549" name="楕円 548"/>
        <xdr:cNvSpPr/>
      </xdr:nvSpPr>
      <xdr:spPr>
        <a:xfrm>
          <a:off x="14541500" y="6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36085</xdr:rowOff>
    </xdr:from>
    <xdr:ext cx="534377" cy="259045"/>
    <xdr:sp macro="" textlink="">
      <xdr:nvSpPr>
        <xdr:cNvPr id="550" name="テキスト ボックス 549"/>
        <xdr:cNvSpPr txBox="1"/>
      </xdr:nvSpPr>
      <xdr:spPr>
        <a:xfrm>
          <a:off x="1432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170978</xdr:rowOff>
    </xdr:from>
    <xdr:to>
      <xdr:col>72</xdr:col>
      <xdr:colOff>38100</xdr:colOff>
      <xdr:row>38</xdr:row>
      <xdr:rowOff>101128</xdr:rowOff>
    </xdr:to>
    <xdr:sp macro="" textlink="">
      <xdr:nvSpPr>
        <xdr:cNvPr id="551" name="楕円 550"/>
        <xdr:cNvSpPr/>
      </xdr:nvSpPr>
      <xdr:spPr>
        <a:xfrm>
          <a:off x="13652500" y="65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92255</xdr:rowOff>
    </xdr:from>
    <xdr:ext cx="534377" cy="259045"/>
    <xdr:sp macro="" textlink="">
      <xdr:nvSpPr>
        <xdr:cNvPr id="552" name="テキスト ボックス 551"/>
        <xdr:cNvSpPr txBox="1"/>
      </xdr:nvSpPr>
      <xdr:spPr>
        <a:xfrm>
          <a:off x="13436111" y="66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138757</xdr:rowOff>
    </xdr:from>
    <xdr:to>
      <xdr:col>67</xdr:col>
      <xdr:colOff>101600</xdr:colOff>
      <xdr:row>37</xdr:row>
      <xdr:rowOff>68907</xdr:rowOff>
    </xdr:to>
    <xdr:sp macro="" textlink="">
      <xdr:nvSpPr>
        <xdr:cNvPr id="553" name="楕円 552"/>
        <xdr:cNvSpPr/>
      </xdr:nvSpPr>
      <xdr:spPr>
        <a:xfrm>
          <a:off x="12763500" y="63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60034</xdr:rowOff>
    </xdr:from>
    <xdr:ext cx="534377" cy="259045"/>
    <xdr:sp macro="" textlink="">
      <xdr:nvSpPr>
        <xdr:cNvPr id="554" name="テキスト ボックス 553"/>
        <xdr:cNvSpPr txBox="1"/>
      </xdr:nvSpPr>
      <xdr:spPr>
        <a:xfrm>
          <a:off x="12547111" y="640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157498</xdr:rowOff>
    </xdr:from>
    <xdr:to>
      <xdr:col>85</xdr:col>
      <xdr:colOff>127000</xdr:colOff>
      <xdr:row>57</xdr:row>
      <xdr:rowOff>45386</xdr:rowOff>
    </xdr:to>
    <xdr:cxnSp macro="">
      <xdr:nvCxnSpPr>
        <xdr:cNvPr id="586" name="直線コネクタ 585"/>
        <xdr:cNvCxnSpPr/>
      </xdr:nvCxnSpPr>
      <xdr:spPr>
        <a:xfrm flipV="1">
          <a:off x="15481300" y="9758698"/>
          <a:ext cx="838200" cy="5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45386</xdr:rowOff>
    </xdr:from>
    <xdr:to>
      <xdr:col>81</xdr:col>
      <xdr:colOff>50800</xdr:colOff>
      <xdr:row>57</xdr:row>
      <xdr:rowOff>122294</xdr:rowOff>
    </xdr:to>
    <xdr:cxnSp macro="">
      <xdr:nvCxnSpPr>
        <xdr:cNvPr id="589" name="直線コネクタ 588"/>
        <xdr:cNvCxnSpPr/>
      </xdr:nvCxnSpPr>
      <xdr:spPr>
        <a:xfrm flipV="1">
          <a:off x="14592300" y="9818036"/>
          <a:ext cx="8890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122294</xdr:rowOff>
    </xdr:from>
    <xdr:to>
      <xdr:col>76</xdr:col>
      <xdr:colOff>114300</xdr:colOff>
      <xdr:row>58</xdr:row>
      <xdr:rowOff>809</xdr:rowOff>
    </xdr:to>
    <xdr:cxnSp macro="">
      <xdr:nvCxnSpPr>
        <xdr:cNvPr id="592" name="直線コネクタ 591"/>
        <xdr:cNvCxnSpPr/>
      </xdr:nvCxnSpPr>
      <xdr:spPr>
        <a:xfrm flipV="1">
          <a:off x="13703300" y="9894944"/>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149367</xdr:rowOff>
    </xdr:from>
    <xdr:to>
      <xdr:col>71</xdr:col>
      <xdr:colOff>177800</xdr:colOff>
      <xdr:row>58</xdr:row>
      <xdr:rowOff>809</xdr:rowOff>
    </xdr:to>
    <xdr:cxnSp macro="">
      <xdr:nvCxnSpPr>
        <xdr:cNvPr id="595" name="直線コネクタ 594"/>
        <xdr:cNvCxnSpPr/>
      </xdr:nvCxnSpPr>
      <xdr:spPr>
        <a:xfrm>
          <a:off x="12814300" y="9922017"/>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106698</xdr:rowOff>
    </xdr:from>
    <xdr:to>
      <xdr:col>85</xdr:col>
      <xdr:colOff>177800</xdr:colOff>
      <xdr:row>57</xdr:row>
      <xdr:rowOff>36848</xdr:rowOff>
    </xdr:to>
    <xdr:sp macro="" textlink="">
      <xdr:nvSpPr>
        <xdr:cNvPr id="605" name="楕円 604"/>
        <xdr:cNvSpPr/>
      </xdr:nvSpPr>
      <xdr:spPr>
        <a:xfrm>
          <a:off x="16268700" y="97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85125</xdr:rowOff>
    </xdr:from>
    <xdr:ext cx="534377" cy="259045"/>
    <xdr:sp macro="" textlink="">
      <xdr:nvSpPr>
        <xdr:cNvPr id="606" name="教育費該当値テキスト"/>
        <xdr:cNvSpPr txBox="1"/>
      </xdr:nvSpPr>
      <xdr:spPr>
        <a:xfrm>
          <a:off x="16370300" y="968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166036</xdr:rowOff>
    </xdr:from>
    <xdr:to>
      <xdr:col>81</xdr:col>
      <xdr:colOff>101600</xdr:colOff>
      <xdr:row>57</xdr:row>
      <xdr:rowOff>96186</xdr:rowOff>
    </xdr:to>
    <xdr:sp macro="" textlink="">
      <xdr:nvSpPr>
        <xdr:cNvPr id="607" name="楕円 606"/>
        <xdr:cNvSpPr/>
      </xdr:nvSpPr>
      <xdr:spPr>
        <a:xfrm>
          <a:off x="15430500" y="97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87313</xdr:rowOff>
    </xdr:from>
    <xdr:ext cx="534377" cy="259045"/>
    <xdr:sp macro="" textlink="">
      <xdr:nvSpPr>
        <xdr:cNvPr id="608" name="テキスト ボックス 607"/>
        <xdr:cNvSpPr txBox="1"/>
      </xdr:nvSpPr>
      <xdr:spPr>
        <a:xfrm>
          <a:off x="15214111" y="985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71494</xdr:rowOff>
    </xdr:from>
    <xdr:to>
      <xdr:col>76</xdr:col>
      <xdr:colOff>165100</xdr:colOff>
      <xdr:row>58</xdr:row>
      <xdr:rowOff>1644</xdr:rowOff>
    </xdr:to>
    <xdr:sp macro="" textlink="">
      <xdr:nvSpPr>
        <xdr:cNvPr id="609" name="楕円 608"/>
        <xdr:cNvSpPr/>
      </xdr:nvSpPr>
      <xdr:spPr>
        <a:xfrm>
          <a:off x="14541500" y="98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164221</xdr:rowOff>
    </xdr:from>
    <xdr:ext cx="534377" cy="259045"/>
    <xdr:sp macro="" textlink="">
      <xdr:nvSpPr>
        <xdr:cNvPr id="610" name="テキスト ボックス 609"/>
        <xdr:cNvSpPr txBox="1"/>
      </xdr:nvSpPr>
      <xdr:spPr>
        <a:xfrm>
          <a:off x="14325111" y="99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121459</xdr:rowOff>
    </xdr:from>
    <xdr:to>
      <xdr:col>72</xdr:col>
      <xdr:colOff>38100</xdr:colOff>
      <xdr:row>58</xdr:row>
      <xdr:rowOff>51609</xdr:rowOff>
    </xdr:to>
    <xdr:sp macro="" textlink="">
      <xdr:nvSpPr>
        <xdr:cNvPr id="611" name="楕円 610"/>
        <xdr:cNvSpPr/>
      </xdr:nvSpPr>
      <xdr:spPr>
        <a:xfrm>
          <a:off x="13652500" y="98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42736</xdr:rowOff>
    </xdr:from>
    <xdr:ext cx="534377" cy="259045"/>
    <xdr:sp macro="" textlink="">
      <xdr:nvSpPr>
        <xdr:cNvPr id="612" name="テキスト ボックス 611"/>
        <xdr:cNvSpPr txBox="1"/>
      </xdr:nvSpPr>
      <xdr:spPr>
        <a:xfrm>
          <a:off x="13436111" y="99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98567</xdr:rowOff>
    </xdr:from>
    <xdr:to>
      <xdr:col>67</xdr:col>
      <xdr:colOff>101600</xdr:colOff>
      <xdr:row>58</xdr:row>
      <xdr:rowOff>28717</xdr:rowOff>
    </xdr:to>
    <xdr:sp macro="" textlink="">
      <xdr:nvSpPr>
        <xdr:cNvPr id="613" name="楕円 612"/>
        <xdr:cNvSpPr/>
      </xdr:nvSpPr>
      <xdr:spPr>
        <a:xfrm>
          <a:off x="12763500" y="987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19844</xdr:rowOff>
    </xdr:from>
    <xdr:ext cx="534377" cy="259045"/>
    <xdr:sp macro="" textlink="">
      <xdr:nvSpPr>
        <xdr:cNvPr id="614" name="テキスト ボックス 613"/>
        <xdr:cNvSpPr txBox="1"/>
      </xdr:nvSpPr>
      <xdr:spPr>
        <a:xfrm>
          <a:off x="12547111" y="99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150444</xdr:rowOff>
    </xdr:from>
    <xdr:to>
      <xdr:col>85</xdr:col>
      <xdr:colOff>127000</xdr:colOff>
      <xdr:row>77</xdr:row>
      <xdr:rowOff>23113</xdr:rowOff>
    </xdr:to>
    <xdr:cxnSp macro="">
      <xdr:nvCxnSpPr>
        <xdr:cNvPr id="639" name="直線コネクタ 638"/>
        <xdr:cNvCxnSpPr/>
      </xdr:nvCxnSpPr>
      <xdr:spPr>
        <a:xfrm>
          <a:off x="15481300" y="13180644"/>
          <a:ext cx="8382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52754</xdr:rowOff>
    </xdr:from>
    <xdr:ext cx="469744" cy="259045"/>
    <xdr:sp macro="" textlink="">
      <xdr:nvSpPr>
        <xdr:cNvPr id="640" name="災害復旧費平均値テキスト"/>
        <xdr:cNvSpPr txBox="1"/>
      </xdr:nvSpPr>
      <xdr:spPr>
        <a:xfrm>
          <a:off x="16370300" y="13254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150444</xdr:rowOff>
    </xdr:from>
    <xdr:to>
      <xdr:col>81</xdr:col>
      <xdr:colOff>50800</xdr:colOff>
      <xdr:row>77</xdr:row>
      <xdr:rowOff>120955</xdr:rowOff>
    </xdr:to>
    <xdr:cxnSp macro="">
      <xdr:nvCxnSpPr>
        <xdr:cNvPr id="642" name="直線コネクタ 641"/>
        <xdr:cNvCxnSpPr/>
      </xdr:nvCxnSpPr>
      <xdr:spPr>
        <a:xfrm flipV="1">
          <a:off x="14592300" y="13180644"/>
          <a:ext cx="889000" cy="1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4" name="テキスト ボックス 643"/>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120955</xdr:rowOff>
    </xdr:from>
    <xdr:to>
      <xdr:col>76</xdr:col>
      <xdr:colOff>114300</xdr:colOff>
      <xdr:row>78</xdr:row>
      <xdr:rowOff>17514</xdr:rowOff>
    </xdr:to>
    <xdr:cxnSp macro="">
      <xdr:nvCxnSpPr>
        <xdr:cNvPr id="645" name="直線コネクタ 644"/>
        <xdr:cNvCxnSpPr/>
      </xdr:nvCxnSpPr>
      <xdr:spPr>
        <a:xfrm flipV="1">
          <a:off x="13703300" y="13322605"/>
          <a:ext cx="889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39495</xdr:rowOff>
    </xdr:from>
    <xdr:ext cx="378565" cy="259045"/>
    <xdr:sp macro="" textlink="">
      <xdr:nvSpPr>
        <xdr:cNvPr id="647" name="テキスト ボックス 646"/>
        <xdr:cNvSpPr txBox="1"/>
      </xdr:nvSpPr>
      <xdr:spPr>
        <a:xfrm>
          <a:off x="14403017" y="134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13455</xdr:rowOff>
    </xdr:from>
    <xdr:to>
      <xdr:col>71</xdr:col>
      <xdr:colOff>177800</xdr:colOff>
      <xdr:row>78</xdr:row>
      <xdr:rowOff>17514</xdr:rowOff>
    </xdr:to>
    <xdr:cxnSp macro="">
      <xdr:nvCxnSpPr>
        <xdr:cNvPr id="648" name="直線コネクタ 647"/>
        <xdr:cNvCxnSpPr/>
      </xdr:nvCxnSpPr>
      <xdr:spPr>
        <a:xfrm>
          <a:off x="12814300" y="13386555"/>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143763</xdr:rowOff>
    </xdr:from>
    <xdr:to>
      <xdr:col>85</xdr:col>
      <xdr:colOff>177800</xdr:colOff>
      <xdr:row>77</xdr:row>
      <xdr:rowOff>73913</xdr:rowOff>
    </xdr:to>
    <xdr:sp macro="" textlink="">
      <xdr:nvSpPr>
        <xdr:cNvPr id="658" name="楕円 657"/>
        <xdr:cNvSpPr/>
      </xdr:nvSpPr>
      <xdr:spPr>
        <a:xfrm>
          <a:off x="16268700" y="131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166640</xdr:rowOff>
    </xdr:from>
    <xdr:ext cx="469744" cy="259045"/>
    <xdr:sp macro="" textlink="">
      <xdr:nvSpPr>
        <xdr:cNvPr id="659" name="災害復旧費該当値テキスト"/>
        <xdr:cNvSpPr txBox="1"/>
      </xdr:nvSpPr>
      <xdr:spPr>
        <a:xfrm>
          <a:off x="16370300"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99644</xdr:rowOff>
    </xdr:from>
    <xdr:to>
      <xdr:col>81</xdr:col>
      <xdr:colOff>101600</xdr:colOff>
      <xdr:row>77</xdr:row>
      <xdr:rowOff>29794</xdr:rowOff>
    </xdr:to>
    <xdr:sp macro="" textlink="">
      <xdr:nvSpPr>
        <xdr:cNvPr id="660" name="楕円 659"/>
        <xdr:cNvSpPr/>
      </xdr:nvSpPr>
      <xdr:spPr>
        <a:xfrm>
          <a:off x="15430500" y="131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46321</xdr:rowOff>
    </xdr:from>
    <xdr:ext cx="469744" cy="259045"/>
    <xdr:sp macro="" textlink="">
      <xdr:nvSpPr>
        <xdr:cNvPr id="661" name="テキスト ボックス 660"/>
        <xdr:cNvSpPr txBox="1"/>
      </xdr:nvSpPr>
      <xdr:spPr>
        <a:xfrm>
          <a:off x="15246428" y="129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70155</xdr:rowOff>
    </xdr:from>
    <xdr:to>
      <xdr:col>76</xdr:col>
      <xdr:colOff>165100</xdr:colOff>
      <xdr:row>78</xdr:row>
      <xdr:rowOff>305</xdr:rowOff>
    </xdr:to>
    <xdr:sp macro="" textlink="">
      <xdr:nvSpPr>
        <xdr:cNvPr id="662" name="楕円 661"/>
        <xdr:cNvSpPr/>
      </xdr:nvSpPr>
      <xdr:spPr>
        <a:xfrm>
          <a:off x="14541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16832</xdr:rowOff>
    </xdr:from>
    <xdr:ext cx="469744" cy="259045"/>
    <xdr:sp macro="" textlink="">
      <xdr:nvSpPr>
        <xdr:cNvPr id="663" name="テキスト ボックス 662"/>
        <xdr:cNvSpPr txBox="1"/>
      </xdr:nvSpPr>
      <xdr:spPr>
        <a:xfrm>
          <a:off x="14357428" y="1304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138164</xdr:rowOff>
    </xdr:from>
    <xdr:to>
      <xdr:col>72</xdr:col>
      <xdr:colOff>38100</xdr:colOff>
      <xdr:row>78</xdr:row>
      <xdr:rowOff>68314</xdr:rowOff>
    </xdr:to>
    <xdr:sp macro="" textlink="">
      <xdr:nvSpPr>
        <xdr:cNvPr id="664" name="楕円 663"/>
        <xdr:cNvSpPr/>
      </xdr:nvSpPr>
      <xdr:spPr>
        <a:xfrm>
          <a:off x="13652500" y="133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59441</xdr:rowOff>
    </xdr:from>
    <xdr:ext cx="378565" cy="259045"/>
    <xdr:sp macro="" textlink="">
      <xdr:nvSpPr>
        <xdr:cNvPr id="665" name="テキスト ボックス 664"/>
        <xdr:cNvSpPr txBox="1"/>
      </xdr:nvSpPr>
      <xdr:spPr>
        <a:xfrm>
          <a:off x="13514017" y="134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134105</xdr:rowOff>
    </xdr:from>
    <xdr:to>
      <xdr:col>67</xdr:col>
      <xdr:colOff>101600</xdr:colOff>
      <xdr:row>78</xdr:row>
      <xdr:rowOff>64255</xdr:rowOff>
    </xdr:to>
    <xdr:sp macro="" textlink="">
      <xdr:nvSpPr>
        <xdr:cNvPr id="666" name="楕円 665"/>
        <xdr:cNvSpPr/>
      </xdr:nvSpPr>
      <xdr:spPr>
        <a:xfrm>
          <a:off x="12763500" y="13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55382</xdr:rowOff>
    </xdr:from>
    <xdr:ext cx="378565" cy="259045"/>
    <xdr:sp macro="" textlink="">
      <xdr:nvSpPr>
        <xdr:cNvPr id="667" name="テキスト ボックス 666"/>
        <xdr:cNvSpPr txBox="1"/>
      </xdr:nvSpPr>
      <xdr:spPr>
        <a:xfrm>
          <a:off x="12625017" y="1342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115794</xdr:rowOff>
    </xdr:from>
    <xdr:to>
      <xdr:col>85</xdr:col>
      <xdr:colOff>127000</xdr:colOff>
      <xdr:row>95</xdr:row>
      <xdr:rowOff>140353</xdr:rowOff>
    </xdr:to>
    <xdr:cxnSp macro="">
      <xdr:nvCxnSpPr>
        <xdr:cNvPr id="699" name="直線コネクタ 698"/>
        <xdr:cNvCxnSpPr/>
      </xdr:nvCxnSpPr>
      <xdr:spPr>
        <a:xfrm flipV="1">
          <a:off x="15481300" y="16403544"/>
          <a:ext cx="838200" cy="2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140353</xdr:rowOff>
    </xdr:from>
    <xdr:to>
      <xdr:col>81</xdr:col>
      <xdr:colOff>50800</xdr:colOff>
      <xdr:row>95</xdr:row>
      <xdr:rowOff>153025</xdr:rowOff>
    </xdr:to>
    <xdr:cxnSp macro="">
      <xdr:nvCxnSpPr>
        <xdr:cNvPr id="702" name="直線コネクタ 701"/>
        <xdr:cNvCxnSpPr/>
      </xdr:nvCxnSpPr>
      <xdr:spPr>
        <a:xfrm flipV="1">
          <a:off x="14592300" y="16428103"/>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153025</xdr:rowOff>
    </xdr:from>
    <xdr:to>
      <xdr:col>76</xdr:col>
      <xdr:colOff>114300</xdr:colOff>
      <xdr:row>96</xdr:row>
      <xdr:rowOff>43199</xdr:rowOff>
    </xdr:to>
    <xdr:cxnSp macro="">
      <xdr:nvCxnSpPr>
        <xdr:cNvPr id="705" name="直線コネクタ 704"/>
        <xdr:cNvCxnSpPr/>
      </xdr:nvCxnSpPr>
      <xdr:spPr>
        <a:xfrm flipV="1">
          <a:off x="13703300" y="16440775"/>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43199</xdr:rowOff>
    </xdr:from>
    <xdr:to>
      <xdr:col>71</xdr:col>
      <xdr:colOff>177800</xdr:colOff>
      <xdr:row>96</xdr:row>
      <xdr:rowOff>65275</xdr:rowOff>
    </xdr:to>
    <xdr:cxnSp macro="">
      <xdr:nvCxnSpPr>
        <xdr:cNvPr id="708" name="直線コネクタ 707"/>
        <xdr:cNvCxnSpPr/>
      </xdr:nvCxnSpPr>
      <xdr:spPr>
        <a:xfrm flipV="1">
          <a:off x="12814300" y="16502399"/>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64994</xdr:rowOff>
    </xdr:from>
    <xdr:to>
      <xdr:col>85</xdr:col>
      <xdr:colOff>177800</xdr:colOff>
      <xdr:row>95</xdr:row>
      <xdr:rowOff>166594</xdr:rowOff>
    </xdr:to>
    <xdr:sp macro="" textlink="">
      <xdr:nvSpPr>
        <xdr:cNvPr id="718" name="楕円 717"/>
        <xdr:cNvSpPr/>
      </xdr:nvSpPr>
      <xdr:spPr>
        <a:xfrm>
          <a:off x="16268700" y="163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43421</xdr:rowOff>
    </xdr:from>
    <xdr:ext cx="534377" cy="259045"/>
    <xdr:sp macro="" textlink="">
      <xdr:nvSpPr>
        <xdr:cNvPr id="719" name="公債費該当値テキスト"/>
        <xdr:cNvSpPr txBox="1"/>
      </xdr:nvSpPr>
      <xdr:spPr>
        <a:xfrm>
          <a:off x="16370300" y="1633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89553</xdr:rowOff>
    </xdr:from>
    <xdr:to>
      <xdr:col>81</xdr:col>
      <xdr:colOff>101600</xdr:colOff>
      <xdr:row>96</xdr:row>
      <xdr:rowOff>19703</xdr:rowOff>
    </xdr:to>
    <xdr:sp macro="" textlink="">
      <xdr:nvSpPr>
        <xdr:cNvPr id="720" name="楕円 719"/>
        <xdr:cNvSpPr/>
      </xdr:nvSpPr>
      <xdr:spPr>
        <a:xfrm>
          <a:off x="15430500" y="163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10830</xdr:rowOff>
    </xdr:from>
    <xdr:ext cx="534377" cy="259045"/>
    <xdr:sp macro="" textlink="">
      <xdr:nvSpPr>
        <xdr:cNvPr id="721" name="テキスト ボックス 720"/>
        <xdr:cNvSpPr txBox="1"/>
      </xdr:nvSpPr>
      <xdr:spPr>
        <a:xfrm>
          <a:off x="15214111" y="1647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102225</xdr:rowOff>
    </xdr:from>
    <xdr:to>
      <xdr:col>76</xdr:col>
      <xdr:colOff>165100</xdr:colOff>
      <xdr:row>96</xdr:row>
      <xdr:rowOff>32375</xdr:rowOff>
    </xdr:to>
    <xdr:sp macro="" textlink="">
      <xdr:nvSpPr>
        <xdr:cNvPr id="722" name="楕円 721"/>
        <xdr:cNvSpPr/>
      </xdr:nvSpPr>
      <xdr:spPr>
        <a:xfrm>
          <a:off x="14541500" y="163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23502</xdr:rowOff>
    </xdr:from>
    <xdr:ext cx="534377" cy="259045"/>
    <xdr:sp macro="" textlink="">
      <xdr:nvSpPr>
        <xdr:cNvPr id="723" name="テキスト ボックス 722"/>
        <xdr:cNvSpPr txBox="1"/>
      </xdr:nvSpPr>
      <xdr:spPr>
        <a:xfrm>
          <a:off x="14325111" y="164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163849</xdr:rowOff>
    </xdr:from>
    <xdr:to>
      <xdr:col>72</xdr:col>
      <xdr:colOff>38100</xdr:colOff>
      <xdr:row>96</xdr:row>
      <xdr:rowOff>93999</xdr:rowOff>
    </xdr:to>
    <xdr:sp macro="" textlink="">
      <xdr:nvSpPr>
        <xdr:cNvPr id="724" name="楕円 723"/>
        <xdr:cNvSpPr/>
      </xdr:nvSpPr>
      <xdr:spPr>
        <a:xfrm>
          <a:off x="13652500" y="16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85126</xdr:rowOff>
    </xdr:from>
    <xdr:ext cx="534377" cy="259045"/>
    <xdr:sp macro="" textlink="">
      <xdr:nvSpPr>
        <xdr:cNvPr id="725" name="テキスト ボックス 724"/>
        <xdr:cNvSpPr txBox="1"/>
      </xdr:nvSpPr>
      <xdr:spPr>
        <a:xfrm>
          <a:off x="13436111" y="165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14475</xdr:rowOff>
    </xdr:from>
    <xdr:to>
      <xdr:col>67</xdr:col>
      <xdr:colOff>101600</xdr:colOff>
      <xdr:row>96</xdr:row>
      <xdr:rowOff>116075</xdr:rowOff>
    </xdr:to>
    <xdr:sp macro="" textlink="">
      <xdr:nvSpPr>
        <xdr:cNvPr id="726" name="楕円 725"/>
        <xdr:cNvSpPr/>
      </xdr:nvSpPr>
      <xdr:spPr>
        <a:xfrm>
          <a:off x="12763500" y="164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107202</xdr:rowOff>
    </xdr:from>
    <xdr:ext cx="534377" cy="259045"/>
    <xdr:sp macro="" textlink="">
      <xdr:nvSpPr>
        <xdr:cNvPr id="727" name="テキスト ボックス 726"/>
        <xdr:cNvSpPr txBox="1"/>
      </xdr:nvSpPr>
      <xdr:spPr>
        <a:xfrm>
          <a:off x="12547111" y="165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主な構成項目である民生費は、住民一人当たり１５３，７８０円となっており、類似団体内平均値よりは低い傾向にあるものの、高齢化に伴い今後も増加が見込まれる。また、災害復旧費に関しては、平成２９年度では、台風第２１号の影響により平成２８年度から住民一人当たり１，１９０円増加し、平成３０年度でも、台風第２１号などの影響により平成２９年度から住民一人当たり２，４８４円増加している。令和元年度については、平成３０年度から７７２円減少しているが、平成３０年台風第２１号の影響が継続しており類似団体内平均値を上回ることとなった。台風や豪雨など、急激な財政需要にも対応できる財政基盤を構築していく必要がある。また、教育費については、令和元年度に市立全小学校の空調整備を行ったことにより、平成３０年度から住民一人当たり１，８１７円増加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令和元年度では、財政調整基金を取り崩すことなく実質収支の黒字を確保できたため、財政調整基金の残高は増加した。しかし、平成３０年度より、普通建設事業基金を特定目的基金に変更したことにより、平成３０年度以降は財政調整基金残高の標準財政規模比が大幅に減少している。また、実質単年度収支も黒字となっており、実質収支額及び実質単年度収支の比率は、それぞれ０．０６％、０．２６％となった。今後も財政調整基金に頼らない財政運営をめざ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は、国民健康保険事業勘定特別会計において、財政調整基金の積立てを行ったこと等の影響により実質収支が減少したが、水道事業会計、介護保険特別会計、下水道事業会計及び一般会計において実質収支額が増加したことにより、全会計の黒字額は増加している。今後も、既存事業を見直すことで、健全な財政運営を持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17kawachinagano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65.099999999999994</v>
          </cell>
          <cell r="BX53">
            <v>65.599999999999994</v>
          </cell>
          <cell r="CF53">
            <v>67.3</v>
          </cell>
          <cell r="CN53">
            <v>68.8</v>
          </cell>
          <cell r="CV53">
            <v>70.2</v>
          </cell>
        </row>
        <row r="55">
          <cell r="AN55" t="str">
            <v>類似団体内平均値</v>
          </cell>
          <cell r="BP55">
            <v>17.8</v>
          </cell>
          <cell r="BX55">
            <v>15</v>
          </cell>
          <cell r="CF55">
            <v>12.2</v>
          </cell>
          <cell r="CN55">
            <v>5</v>
          </cell>
          <cell r="CV55">
            <v>5.4</v>
          </cell>
        </row>
        <row r="57">
          <cell r="BP57">
            <v>56.2</v>
          </cell>
          <cell r="BX57">
            <v>60.1</v>
          </cell>
          <cell r="CF57">
            <v>61.2</v>
          </cell>
          <cell r="CN57">
            <v>61.7</v>
          </cell>
          <cell r="CV57">
            <v>62.6</v>
          </cell>
        </row>
        <row r="72">
          <cell r="BP72" t="str">
            <v>H27</v>
          </cell>
          <cell r="BX72" t="str">
            <v>H28</v>
          </cell>
          <cell r="CF72" t="str">
            <v>H29</v>
          </cell>
          <cell r="CN72" t="str">
            <v>H30</v>
          </cell>
          <cell r="CV72" t="str">
            <v>R01</v>
          </cell>
        </row>
        <row r="73">
          <cell r="AN73" t="str">
            <v>当該団体値</v>
          </cell>
        </row>
        <row r="75">
          <cell r="BP75">
            <v>4.5999999999999996</v>
          </cell>
          <cell r="BX75">
            <v>3.4</v>
          </cell>
          <cell r="CF75">
            <v>1.3</v>
          </cell>
          <cell r="CN75">
            <v>1.9</v>
          </cell>
          <cell r="CV75">
            <v>2.2999999999999998</v>
          </cell>
        </row>
        <row r="77">
          <cell r="AN77" t="str">
            <v>類似団体内平均値</v>
          </cell>
          <cell r="BP77">
            <v>17.8</v>
          </cell>
          <cell r="BX77">
            <v>15</v>
          </cell>
          <cell r="CF77">
            <v>12.2</v>
          </cell>
          <cell r="CN77">
            <v>5</v>
          </cell>
          <cell r="CV77">
            <v>5.4</v>
          </cell>
        </row>
        <row r="79">
          <cell r="BP79">
            <v>5.3</v>
          </cell>
          <cell r="BX79">
            <v>5</v>
          </cell>
          <cell r="CF79">
            <v>4.8</v>
          </cell>
          <cell r="CN79">
            <v>4.5</v>
          </cell>
          <cell r="CV79">
            <v>4.2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35195908</v>
      </c>
      <c r="BO4" s="424"/>
      <c r="BP4" s="424"/>
      <c r="BQ4" s="424"/>
      <c r="BR4" s="424"/>
      <c r="BS4" s="424"/>
      <c r="BT4" s="424"/>
      <c r="BU4" s="425"/>
      <c r="BV4" s="423">
        <v>33837628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0.1</v>
      </c>
      <c r="CU4" s="608"/>
      <c r="CV4" s="608"/>
      <c r="CW4" s="608"/>
      <c r="CX4" s="608"/>
      <c r="CY4" s="608"/>
      <c r="CZ4" s="608"/>
      <c r="DA4" s="609"/>
      <c r="DB4" s="607">
        <v>0</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35144580</v>
      </c>
      <c r="BO5" s="429"/>
      <c r="BP5" s="429"/>
      <c r="BQ5" s="429"/>
      <c r="BR5" s="429"/>
      <c r="BS5" s="429"/>
      <c r="BT5" s="429"/>
      <c r="BU5" s="430"/>
      <c r="BV5" s="428">
        <v>33698702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99.2</v>
      </c>
      <c r="CU5" s="399"/>
      <c r="CV5" s="399"/>
      <c r="CW5" s="399"/>
      <c r="CX5" s="399"/>
      <c r="CY5" s="399"/>
      <c r="CZ5" s="399"/>
      <c r="DA5" s="400"/>
      <c r="DB5" s="398">
        <v>99.9</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51328</v>
      </c>
      <c r="BO6" s="429"/>
      <c r="BP6" s="429"/>
      <c r="BQ6" s="429"/>
      <c r="BR6" s="429"/>
      <c r="BS6" s="429"/>
      <c r="BT6" s="429"/>
      <c r="BU6" s="430"/>
      <c r="BV6" s="428">
        <v>138926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105.1</v>
      </c>
      <c r="CU6" s="582"/>
      <c r="CV6" s="582"/>
      <c r="CW6" s="582"/>
      <c r="CX6" s="582"/>
      <c r="CY6" s="582"/>
      <c r="CZ6" s="582"/>
      <c r="DA6" s="583"/>
      <c r="DB6" s="581">
        <v>107.3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38291</v>
      </c>
      <c r="BO7" s="429"/>
      <c r="BP7" s="429"/>
      <c r="BQ7" s="429"/>
      <c r="BR7" s="429"/>
      <c r="BS7" s="429"/>
      <c r="BT7" s="429"/>
      <c r="BU7" s="430"/>
      <c r="BV7" s="428">
        <v>138700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20927503</v>
      </c>
      <c r="CU7" s="429"/>
      <c r="CV7" s="429"/>
      <c r="CW7" s="429"/>
      <c r="CX7" s="429"/>
      <c r="CY7" s="429"/>
      <c r="CZ7" s="429"/>
      <c r="DA7" s="430"/>
      <c r="DB7" s="428">
        <v>20742158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13037</v>
      </c>
      <c r="BO8" s="429"/>
      <c r="BP8" s="429"/>
      <c r="BQ8" s="429"/>
      <c r="BR8" s="429"/>
      <c r="BS8" s="429"/>
      <c r="BT8" s="429"/>
      <c r="BU8" s="430"/>
      <c r="BV8" s="428">
        <v>226</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0.63</v>
      </c>
      <c r="CU8" s="542"/>
      <c r="CV8" s="542"/>
      <c r="CW8" s="542"/>
      <c r="CX8" s="542"/>
      <c r="CY8" s="542"/>
      <c r="CZ8" s="542"/>
      <c r="DA8" s="543"/>
      <c r="DB8" s="541">
        <v>0.65</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106987</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12811</v>
      </c>
      <c r="BO9" s="429"/>
      <c r="BP9" s="429"/>
      <c r="BQ9" s="429"/>
      <c r="BR9" s="429"/>
      <c r="BS9" s="429"/>
      <c r="BT9" s="429"/>
      <c r="BU9" s="430"/>
      <c r="BV9" s="428">
        <v>-37390</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13.9</v>
      </c>
      <c r="CU9" s="399"/>
      <c r="CV9" s="399"/>
      <c r="CW9" s="399"/>
      <c r="CX9" s="399"/>
      <c r="CY9" s="399"/>
      <c r="CZ9" s="399"/>
      <c r="DA9" s="400"/>
      <c r="DB9" s="398">
        <v>13.7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112490</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115</v>
      </c>
      <c r="AV10" s="486"/>
      <c r="AW10" s="486"/>
      <c r="AX10" s="486"/>
      <c r="AY10" s="408" t="s">
        <v>120</v>
      </c>
      <c r="AZ10" s="409"/>
      <c r="BA10" s="409"/>
      <c r="BB10" s="409"/>
      <c r="BC10" s="409"/>
      <c r="BD10" s="409"/>
      <c r="BE10" s="409"/>
      <c r="BF10" s="409"/>
      <c r="BG10" s="409"/>
      <c r="BH10" s="409"/>
      <c r="BI10" s="409"/>
      <c r="BJ10" s="409"/>
      <c r="BK10" s="409"/>
      <c r="BL10" s="409"/>
      <c r="BM10" s="410"/>
      <c r="BN10" s="428">
        <v>40788</v>
      </c>
      <c r="BO10" s="429"/>
      <c r="BP10" s="429"/>
      <c r="BQ10" s="429"/>
      <c r="BR10" s="429"/>
      <c r="BS10" s="429"/>
      <c r="BT10" s="429"/>
      <c r="BU10" s="430"/>
      <c r="BV10" s="428">
        <v>66541</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104562</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115</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103925</v>
      </c>
      <c r="S13" s="532"/>
      <c r="T13" s="532"/>
      <c r="U13" s="532"/>
      <c r="V13" s="533"/>
      <c r="W13" s="519" t="s">
        <v>139</v>
      </c>
      <c r="X13" s="441"/>
      <c r="Y13" s="441"/>
      <c r="Z13" s="441"/>
      <c r="AA13" s="441"/>
      <c r="AB13" s="442"/>
      <c r="AC13" s="404">
        <v>491</v>
      </c>
      <c r="AD13" s="405"/>
      <c r="AE13" s="405"/>
      <c r="AF13" s="405"/>
      <c r="AG13" s="406"/>
      <c r="AH13" s="404">
        <v>466</v>
      </c>
      <c r="AI13" s="405"/>
      <c r="AJ13" s="405"/>
      <c r="AK13" s="405"/>
      <c r="AL13" s="407"/>
      <c r="AM13" s="497" t="s">
        <v>140</v>
      </c>
      <c r="AN13" s="402"/>
      <c r="AO13" s="402"/>
      <c r="AP13" s="402"/>
      <c r="AQ13" s="402"/>
      <c r="AR13" s="402"/>
      <c r="AS13" s="402"/>
      <c r="AT13" s="403"/>
      <c r="AU13" s="485" t="s">
        <v>108</v>
      </c>
      <c r="AV13" s="486"/>
      <c r="AW13" s="486"/>
      <c r="AX13" s="486"/>
      <c r="AY13" s="408" t="s">
        <v>141</v>
      </c>
      <c r="AZ13" s="409"/>
      <c r="BA13" s="409"/>
      <c r="BB13" s="409"/>
      <c r="BC13" s="409"/>
      <c r="BD13" s="409"/>
      <c r="BE13" s="409"/>
      <c r="BF13" s="409"/>
      <c r="BG13" s="409"/>
      <c r="BH13" s="409"/>
      <c r="BI13" s="409"/>
      <c r="BJ13" s="409"/>
      <c r="BK13" s="409"/>
      <c r="BL13" s="409"/>
      <c r="BM13" s="410"/>
      <c r="BN13" s="428">
        <v>53599</v>
      </c>
      <c r="BO13" s="429"/>
      <c r="BP13" s="429"/>
      <c r="BQ13" s="429"/>
      <c r="BR13" s="429"/>
      <c r="BS13" s="429"/>
      <c r="BT13" s="429"/>
      <c r="BU13" s="430"/>
      <c r="BV13" s="428">
        <v>29151</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2.2999999999999998</v>
      </c>
      <c r="CU13" s="399"/>
      <c r="CV13" s="399"/>
      <c r="CW13" s="399"/>
      <c r="CX13" s="399"/>
      <c r="CY13" s="399"/>
      <c r="CZ13" s="399"/>
      <c r="DA13" s="400"/>
      <c r="DB13" s="398">
        <v>1.9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105924</v>
      </c>
      <c r="S14" s="532"/>
      <c r="T14" s="532"/>
      <c r="U14" s="532"/>
      <c r="V14" s="533"/>
      <c r="W14" s="534"/>
      <c r="X14" s="444"/>
      <c r="Y14" s="444"/>
      <c r="Z14" s="444"/>
      <c r="AA14" s="444"/>
      <c r="AB14" s="445"/>
      <c r="AC14" s="524">
        <v>1.2</v>
      </c>
      <c r="AD14" s="525"/>
      <c r="AE14" s="525"/>
      <c r="AF14" s="525"/>
      <c r="AG14" s="526"/>
      <c r="AH14" s="524">
        <v>1.1000000000000001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129</v>
      </c>
      <c r="CU14" s="536"/>
      <c r="CV14" s="536"/>
      <c r="CW14" s="536"/>
      <c r="CX14" s="536"/>
      <c r="CY14" s="536"/>
      <c r="CZ14" s="536"/>
      <c r="DA14" s="537"/>
      <c r="DB14" s="535" t="s">
        <v>137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105350</v>
      </c>
      <c r="S15" s="532"/>
      <c r="T15" s="532"/>
      <c r="U15" s="532"/>
      <c r="V15" s="533"/>
      <c r="W15" s="519" t="s">
        <v>146</v>
      </c>
      <c r="X15" s="441"/>
      <c r="Y15" s="441"/>
      <c r="Z15" s="441"/>
      <c r="AA15" s="441"/>
      <c r="AB15" s="442"/>
      <c r="AC15" s="404">
        <v>8560</v>
      </c>
      <c r="AD15" s="405"/>
      <c r="AE15" s="405"/>
      <c r="AF15" s="405"/>
      <c r="AG15" s="406"/>
      <c r="AH15" s="404">
        <v>9284</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10483028</v>
      </c>
      <c r="BO15" s="424"/>
      <c r="BP15" s="424"/>
      <c r="BQ15" s="424"/>
      <c r="BR15" s="424"/>
      <c r="BS15" s="424"/>
      <c r="BT15" s="424"/>
      <c r="BU15" s="425"/>
      <c r="BV15" s="423">
        <v>10473508</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21.4</v>
      </c>
      <c r="AD16" s="525"/>
      <c r="AE16" s="525"/>
      <c r="AF16" s="525"/>
      <c r="AG16" s="526"/>
      <c r="AH16" s="524">
        <v>21.5</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16878951</v>
      </c>
      <c r="BO16" s="429"/>
      <c r="BP16" s="429"/>
      <c r="BQ16" s="429"/>
      <c r="BR16" s="429"/>
      <c r="BS16" s="429"/>
      <c r="BT16" s="429"/>
      <c r="BU16" s="430"/>
      <c r="BV16" s="428">
        <v>16460477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30981</v>
      </c>
      <c r="AD17" s="405"/>
      <c r="AE17" s="405"/>
      <c r="AF17" s="405"/>
      <c r="AG17" s="406"/>
      <c r="AH17" s="404">
        <v>33438</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13347768</v>
      </c>
      <c r="BO17" s="429"/>
      <c r="BP17" s="429"/>
      <c r="BQ17" s="429"/>
      <c r="BR17" s="429"/>
      <c r="BS17" s="429"/>
      <c r="BT17" s="429"/>
      <c r="BU17" s="430"/>
      <c r="BV17" s="428">
        <v>13311625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109.63</v>
      </c>
      <c r="M18" s="493"/>
      <c r="N18" s="493"/>
      <c r="O18" s="493"/>
      <c r="P18" s="493"/>
      <c r="Q18" s="493"/>
      <c r="R18" s="494"/>
      <c r="S18" s="494"/>
      <c r="T18" s="494"/>
      <c r="U18" s="494"/>
      <c r="V18" s="495"/>
      <c r="W18" s="509"/>
      <c r="X18" s="510"/>
      <c r="Y18" s="510"/>
      <c r="Z18" s="510"/>
      <c r="AA18" s="510"/>
      <c r="AB18" s="520"/>
      <c r="AC18" s="392">
        <v>77.400000000000006</v>
      </c>
      <c r="AD18" s="393"/>
      <c r="AE18" s="393"/>
      <c r="AF18" s="393"/>
      <c r="AG18" s="496"/>
      <c r="AH18" s="392">
        <v>77.400000000000006</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21067959</v>
      </c>
      <c r="BO18" s="429"/>
      <c r="BP18" s="429"/>
      <c r="BQ18" s="429"/>
      <c r="BR18" s="429"/>
      <c r="BS18" s="429"/>
      <c r="BT18" s="429"/>
      <c r="BU18" s="430"/>
      <c r="BV18" s="428">
        <v>21122232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976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22593116</v>
      </c>
      <c r="BO19" s="429"/>
      <c r="BP19" s="429"/>
      <c r="BQ19" s="429"/>
      <c r="BR19" s="429"/>
      <c r="BS19" s="429"/>
      <c r="BT19" s="429"/>
      <c r="BU19" s="430"/>
      <c r="BV19" s="428">
        <v>22653877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42144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30875535</v>
      </c>
      <c r="BO23" s="429"/>
      <c r="BP23" s="429"/>
      <c r="BQ23" s="429"/>
      <c r="BR23" s="429"/>
      <c r="BS23" s="429"/>
      <c r="BT23" s="429"/>
      <c r="BU23" s="430"/>
      <c r="BV23" s="428">
        <v>31370007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7000</v>
      </c>
      <c r="R24" s="405"/>
      <c r="S24" s="405"/>
      <c r="T24" s="405"/>
      <c r="U24" s="405"/>
      <c r="V24" s="406"/>
      <c r="W24" s="470"/>
      <c r="X24" s="461"/>
      <c r="Y24" s="462"/>
      <c r="Z24" s="401" t="s">
        <v>170</v>
      </c>
      <c r="AA24" s="402"/>
      <c r="AB24" s="402"/>
      <c r="AC24" s="402"/>
      <c r="AD24" s="402"/>
      <c r="AE24" s="402"/>
      <c r="AF24" s="402"/>
      <c r="AG24" s="403"/>
      <c r="AH24" s="404">
        <v>518</v>
      </c>
      <c r="AI24" s="405"/>
      <c r="AJ24" s="405"/>
      <c r="AK24" s="405"/>
      <c r="AL24" s="406"/>
      <c r="AM24" s="404">
        <v>1663298</v>
      </c>
      <c r="AN24" s="405"/>
      <c r="AO24" s="405"/>
      <c r="AP24" s="405"/>
      <c r="AQ24" s="405"/>
      <c r="AR24" s="406"/>
      <c r="AS24" s="404">
        <v>3211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26749274</v>
      </c>
      <c r="BO24" s="429"/>
      <c r="BP24" s="429"/>
      <c r="BQ24" s="429"/>
      <c r="BR24" s="429"/>
      <c r="BS24" s="429"/>
      <c r="BT24" s="429"/>
      <c r="BU24" s="430"/>
      <c r="BV24" s="428">
        <v>27045564</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2</v>
      </c>
      <c r="M25" s="405"/>
      <c r="N25" s="405"/>
      <c r="O25" s="405"/>
      <c r="P25" s="406"/>
      <c r="Q25" s="404">
        <v>7470</v>
      </c>
      <c r="R25" s="405"/>
      <c r="S25" s="405"/>
      <c r="T25" s="405"/>
      <c r="U25" s="405"/>
      <c r="V25" s="406"/>
      <c r="W25" s="470"/>
      <c r="X25" s="461"/>
      <c r="Y25" s="462"/>
      <c r="Z25" s="401" t="s">
        <v>173</v>
      </c>
      <c r="AA25" s="402"/>
      <c r="AB25" s="402"/>
      <c r="AC25" s="402"/>
      <c r="AD25" s="402"/>
      <c r="AE25" s="402"/>
      <c r="AF25" s="402"/>
      <c r="AG25" s="403"/>
      <c r="AH25" s="404">
        <v>115</v>
      </c>
      <c r="AI25" s="405"/>
      <c r="AJ25" s="405"/>
      <c r="AK25" s="405"/>
      <c r="AL25" s="406"/>
      <c r="AM25" s="404">
        <v>358455</v>
      </c>
      <c r="AN25" s="405"/>
      <c r="AO25" s="405"/>
      <c r="AP25" s="405"/>
      <c r="AQ25" s="405"/>
      <c r="AR25" s="406"/>
      <c r="AS25" s="404">
        <v>3117</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1806111</v>
      </c>
      <c r="BO25" s="424"/>
      <c r="BP25" s="424"/>
      <c r="BQ25" s="424"/>
      <c r="BR25" s="424"/>
      <c r="BS25" s="424"/>
      <c r="BT25" s="424"/>
      <c r="BU25" s="425"/>
      <c r="BV25" s="423">
        <v>2334497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6570</v>
      </c>
      <c r="R26" s="405"/>
      <c r="S26" s="405"/>
      <c r="T26" s="405"/>
      <c r="U26" s="405"/>
      <c r="V26" s="406"/>
      <c r="W26" s="470"/>
      <c r="X26" s="461"/>
      <c r="Y26" s="462"/>
      <c r="Z26" s="401" t="s">
        <v>176</v>
      </c>
      <c r="AA26" s="483"/>
      <c r="AB26" s="483"/>
      <c r="AC26" s="483"/>
      <c r="AD26" s="483"/>
      <c r="AE26" s="483"/>
      <c r="AF26" s="483"/>
      <c r="AG26" s="484"/>
      <c r="AH26" s="404">
        <v>7</v>
      </c>
      <c r="AI26" s="405"/>
      <c r="AJ26" s="405"/>
      <c r="AK26" s="405"/>
      <c r="AL26" s="406"/>
      <c r="AM26" s="404">
        <v>26110</v>
      </c>
      <c r="AN26" s="405"/>
      <c r="AO26" s="405"/>
      <c r="AP26" s="405"/>
      <c r="AQ26" s="405"/>
      <c r="AR26" s="406"/>
      <c r="AS26" s="404">
        <v>3730</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6600</v>
      </c>
      <c r="R27" s="405"/>
      <c r="S27" s="405"/>
      <c r="T27" s="405"/>
      <c r="U27" s="405"/>
      <c r="V27" s="406"/>
      <c r="W27" s="470"/>
      <c r="X27" s="461"/>
      <c r="Y27" s="462"/>
      <c r="Z27" s="401" t="s">
        <v>179</v>
      </c>
      <c r="AA27" s="402"/>
      <c r="AB27" s="402"/>
      <c r="AC27" s="402"/>
      <c r="AD27" s="402"/>
      <c r="AE27" s="402"/>
      <c r="AF27" s="402"/>
      <c r="AG27" s="403"/>
      <c r="AH27" s="404">
        <v>12</v>
      </c>
      <c r="AI27" s="405"/>
      <c r="AJ27" s="405"/>
      <c r="AK27" s="405"/>
      <c r="AL27" s="406"/>
      <c r="AM27" s="404">
        <v>53356</v>
      </c>
      <c r="AN27" s="405"/>
      <c r="AO27" s="405"/>
      <c r="AP27" s="405"/>
      <c r="AQ27" s="405"/>
      <c r="AR27" s="406"/>
      <c r="AS27" s="404">
        <v>4446</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1074509</v>
      </c>
      <c r="BO27" s="432"/>
      <c r="BP27" s="432"/>
      <c r="BQ27" s="432"/>
      <c r="BR27" s="432"/>
      <c r="BS27" s="432"/>
      <c r="BT27" s="432"/>
      <c r="BU27" s="433"/>
      <c r="BV27" s="431">
        <v>1074509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6100</v>
      </c>
      <c r="R28" s="405"/>
      <c r="S28" s="405"/>
      <c r="T28" s="405"/>
      <c r="U28" s="405"/>
      <c r="V28" s="406"/>
      <c r="W28" s="470"/>
      <c r="X28" s="461"/>
      <c r="Y28" s="462"/>
      <c r="Z28" s="401" t="s">
        <v>182</v>
      </c>
      <c r="AA28" s="402"/>
      <c r="AB28" s="402"/>
      <c r="AC28" s="402"/>
      <c r="AD28" s="402"/>
      <c r="AE28" s="402"/>
      <c r="AF28" s="402"/>
      <c r="AG28" s="403"/>
      <c r="AH28" s="404" t="s">
        <v>128</v>
      </c>
      <c r="AI28" s="405"/>
      <c r="AJ28" s="405"/>
      <c r="AK28" s="405"/>
      <c r="AL28" s="406"/>
      <c r="AM28" s="404" t="s">
        <v>128</v>
      </c>
      <c r="AN28" s="405"/>
      <c r="AO28" s="405"/>
      <c r="AP28" s="405"/>
      <c r="AQ28" s="405"/>
      <c r="AR28" s="406"/>
      <c r="AS28" s="404" t="s">
        <v>128</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2446635</v>
      </c>
      <c r="BO28" s="424"/>
      <c r="BP28" s="424"/>
      <c r="BQ28" s="424"/>
      <c r="BR28" s="424"/>
      <c r="BS28" s="424"/>
      <c r="BT28" s="424"/>
      <c r="BU28" s="425"/>
      <c r="BV28" s="423">
        <v>2405847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16</v>
      </c>
      <c r="M29" s="405"/>
      <c r="N29" s="405"/>
      <c r="O29" s="405"/>
      <c r="P29" s="406"/>
      <c r="Q29" s="404">
        <v>5700</v>
      </c>
      <c r="R29" s="405"/>
      <c r="S29" s="405"/>
      <c r="T29" s="405"/>
      <c r="U29" s="405"/>
      <c r="V29" s="406"/>
      <c r="W29" s="471"/>
      <c r="X29" s="472"/>
      <c r="Y29" s="473"/>
      <c r="Z29" s="401" t="s">
        <v>185</v>
      </c>
      <c r="AA29" s="402"/>
      <c r="AB29" s="402"/>
      <c r="AC29" s="402"/>
      <c r="AD29" s="402"/>
      <c r="AE29" s="402"/>
      <c r="AF29" s="402"/>
      <c r="AG29" s="403"/>
      <c r="AH29" s="404">
        <v>530</v>
      </c>
      <c r="AI29" s="405"/>
      <c r="AJ29" s="405"/>
      <c r="AK29" s="405"/>
      <c r="AL29" s="406"/>
      <c r="AM29" s="404">
        <v>1716654</v>
      </c>
      <c r="AN29" s="405"/>
      <c r="AO29" s="405"/>
      <c r="AP29" s="405"/>
      <c r="AQ29" s="405"/>
      <c r="AR29" s="406"/>
      <c r="AS29" s="404">
        <v>3239</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486674</v>
      </c>
      <c r="BO29" s="429"/>
      <c r="BP29" s="429"/>
      <c r="BQ29" s="429"/>
      <c r="BR29" s="429"/>
      <c r="BS29" s="429"/>
      <c r="BT29" s="429"/>
      <c r="BU29" s="430"/>
      <c r="BV29" s="428">
        <v>407081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99.2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5554899</v>
      </c>
      <c r="BO30" s="432"/>
      <c r="BP30" s="432"/>
      <c r="BQ30" s="432"/>
      <c r="BR30" s="432"/>
      <c r="BS30" s="432"/>
      <c r="BT30" s="432"/>
      <c r="BU30" s="433"/>
      <c r="BV30" s="431">
        <v>4898184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194</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国民健康保険事業勘定特別会計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南河内環境事業組合（一般会計）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13</v>
      </c>
      <c r="CP34" s="387"/>
      <c r="CQ34" s="386" t="str">
        <f>IF('各会計、関係団体の財政状況及び健全化判断比率'!BS7="","",'各会計、関係団体の財政状況及び健全化判断比率'!BS7)</f>
        <v>河内長野市公園緑化協会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土地取得特別会計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大阪府後期高齢者医療広域連合（一般会計）</v>
      </c>
      <c r="BZ35" s="386"/>
      <c r="CA35" s="386"/>
      <c r="CB35" s="386"/>
      <c r="CC35" s="386"/>
      <c r="CD35" s="386"/>
      <c r="CE35" s="386"/>
      <c r="CF35" s="386"/>
      <c r="CG35" s="386"/>
      <c r="CH35" s="386"/>
      <c r="CI35" s="386"/>
      <c r="CJ35" s="386"/>
      <c r="CK35" s="386"/>
      <c r="CL35" s="386"/>
      <c r="CM35" s="386"/>
      <c r="CN35" s="214"/>
      <c r="CO35" s="387">
        <f t="shared" ref="CO35:CO43" si="3">IF(CQ35="","",CO34+1)</f>
        <v>14</v>
      </c>
      <c r="CP35" s="387"/>
      <c r="CQ35" s="386" t="str">
        <f>IF('各会計、関係団体の財政状況及び健全化判断比率'!BS8="","",'各会計、関係団体の財政状況及び健全化判断比率'!BS8)</f>
        <v>河内長野市勤労者福祉サービスセンター</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大阪府後期高齢者医療広域連合（後期高齢者医療特別会計）</v>
      </c>
      <c r="BZ36" s="386"/>
      <c r="CA36" s="386"/>
      <c r="CB36" s="386"/>
      <c r="CC36" s="386"/>
      <c r="CD36" s="386"/>
      <c r="CE36" s="386"/>
      <c r="CF36" s="386"/>
      <c r="CG36" s="386"/>
      <c r="CH36" s="386"/>
      <c r="CI36" s="386"/>
      <c r="CJ36" s="386"/>
      <c r="CK36" s="386"/>
      <c r="CL36" s="386"/>
      <c r="CM36" s="386"/>
      <c r="CN36" s="214"/>
      <c r="CO36" s="387">
        <f t="shared" si="3"/>
        <v>15</v>
      </c>
      <c r="CP36" s="387"/>
      <c r="CQ36" s="386" t="str">
        <f>IF('各会計、関係団体の財政状況及び健全化判断比率'!BS9="","",'各会計、関係団体の財政状況及び健全化判断比率'!BS9)</f>
        <v>河内長野市文化振興財団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大阪広域水道企業団水道事業会計（水道用水供給事業）</v>
      </c>
      <c r="BZ37" s="386"/>
      <c r="CA37" s="386"/>
      <c r="CB37" s="386"/>
      <c r="CC37" s="386"/>
      <c r="CD37" s="386"/>
      <c r="CE37" s="386"/>
      <c r="CF37" s="386"/>
      <c r="CG37" s="386"/>
      <c r="CH37" s="386"/>
      <c r="CI37" s="386"/>
      <c r="CJ37" s="386"/>
      <c r="CK37" s="386"/>
      <c r="CL37" s="386"/>
      <c r="CM37" s="386"/>
      <c r="CN37" s="214"/>
      <c r="CO37" s="387">
        <f t="shared" si="3"/>
        <v>16</v>
      </c>
      <c r="CP37" s="387"/>
      <c r="CQ37" s="386" t="str">
        <f>IF('各会計、関係団体の財政状況及び健全化判断比率'!BS10="","",'各会計、関係団体の財政状況及び健全化判断比率'!BS10)</f>
        <v>河内長野都市開発</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大阪広域水道企業団（工業用水道事業会計）</v>
      </c>
      <c r="BZ38" s="386"/>
      <c r="CA38" s="386"/>
      <c r="CB38" s="386"/>
      <c r="CC38" s="386"/>
      <c r="CD38" s="386"/>
      <c r="CE38" s="386"/>
      <c r="CF38" s="386"/>
      <c r="CG38" s="386"/>
      <c r="CH38" s="386"/>
      <c r="CI38" s="386"/>
      <c r="CJ38" s="386"/>
      <c r="CK38" s="386"/>
      <c r="CL38" s="386"/>
      <c r="CM38" s="386"/>
      <c r="CN38" s="214"/>
      <c r="CO38" s="387">
        <f t="shared" si="3"/>
        <v>17</v>
      </c>
      <c r="CP38" s="387"/>
      <c r="CQ38" s="386" t="str">
        <f>IF('各会計、関係団体の財政状況及び健全化判断比率'!BS11="","",'各会計、関係団体の財政状況及び健全化判断比率'!BS11)</f>
        <v>三日市都市開発</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18</v>
      </c>
      <c r="CP39" s="387"/>
      <c r="CQ39" s="386" t="str">
        <f>IF('各会計、関係団体の財政状況及び健全化判断比率'!BS12="","",'各会計、関係団体の財政状況及び健全化判断比率'!BS12)</f>
        <v>三日市町駅整備</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7l0PHjshbU3GkcefqOg08btT3VlgfDsb2s2KnIzSZEtx1k5AoCLmMv90eFkUDrdzVg+FGcJF/xjqGBma/CyA1g==" saltValue="O6tiQsE0XB77BmmjVUl1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0" t="s">
        <v>561</v>
      </c>
      <c r="D34" s="1210"/>
      <c r="E34" s="1211"/>
      <c r="F34" s="32">
        <v>13.05</v>
      </c>
      <c r="G34" s="33">
        <v>12.09</v>
      </c>
      <c r="H34" s="33">
        <v>11.33</v>
      </c>
      <c r="I34" s="33">
        <v>12.94</v>
      </c>
      <c r="J34" s="34">
        <v>14.29</v>
      </c>
      <c r="K34" s="22"/>
      <c r="L34" s="22"/>
      <c r="M34" s="22"/>
      <c r="N34" s="22"/>
      <c r="O34" s="22"/>
      <c r="P34" s="22"/>
    </row>
    <row r="35" spans="1:16" ht="39" customHeight="1" x14ac:dyDescent="0.15">
      <c r="A35" s="22"/>
      <c r="B35" s="35"/>
      <c r="C35" s="1204" t="s">
        <v>562</v>
      </c>
      <c r="D35" s="1205"/>
      <c r="E35" s="1206"/>
      <c r="F35" s="36">
        <v>0.67</v>
      </c>
      <c r="G35" s="37">
        <v>0.94</v>
      </c>
      <c r="H35" s="37">
        <v>1.4</v>
      </c>
      <c r="I35" s="37">
        <v>0.77</v>
      </c>
      <c r="J35" s="38">
        <v>0.81</v>
      </c>
      <c r="K35" s="22"/>
      <c r="L35" s="22"/>
      <c r="M35" s="22"/>
      <c r="N35" s="22"/>
      <c r="O35" s="22"/>
      <c r="P35" s="22"/>
    </row>
    <row r="36" spans="1:16" ht="39" customHeight="1" x14ac:dyDescent="0.15">
      <c r="A36" s="22"/>
      <c r="B36" s="35"/>
      <c r="C36" s="1204" t="s">
        <v>563</v>
      </c>
      <c r="D36" s="1205"/>
      <c r="E36" s="1206"/>
      <c r="F36" s="36" t="s">
        <v>514</v>
      </c>
      <c r="G36" s="37">
        <v>1.67</v>
      </c>
      <c r="H36" s="37">
        <v>0.9</v>
      </c>
      <c r="I36" s="37">
        <v>0.4</v>
      </c>
      <c r="J36" s="38">
        <v>0.79</v>
      </c>
      <c r="K36" s="22"/>
      <c r="L36" s="22"/>
      <c r="M36" s="22"/>
      <c r="N36" s="22"/>
      <c r="O36" s="22"/>
      <c r="P36" s="22"/>
    </row>
    <row r="37" spans="1:16" ht="39" customHeight="1" x14ac:dyDescent="0.15">
      <c r="A37" s="22"/>
      <c r="B37" s="35"/>
      <c r="C37" s="1204" t="s">
        <v>564</v>
      </c>
      <c r="D37" s="1205"/>
      <c r="E37" s="1206"/>
      <c r="F37" s="36">
        <v>0.23</v>
      </c>
      <c r="G37" s="37">
        <v>0.25</v>
      </c>
      <c r="H37" s="37">
        <v>0.27</v>
      </c>
      <c r="I37" s="37">
        <v>0.27</v>
      </c>
      <c r="J37" s="38">
        <v>0.27</v>
      </c>
      <c r="K37" s="22"/>
      <c r="L37" s="22"/>
      <c r="M37" s="22"/>
      <c r="N37" s="22"/>
      <c r="O37" s="22"/>
      <c r="P37" s="22"/>
    </row>
    <row r="38" spans="1:16" ht="39" customHeight="1" x14ac:dyDescent="0.15">
      <c r="A38" s="22"/>
      <c r="B38" s="35"/>
      <c r="C38" s="1204" t="s">
        <v>565</v>
      </c>
      <c r="D38" s="1205"/>
      <c r="E38" s="1206"/>
      <c r="F38" s="36">
        <v>0.65</v>
      </c>
      <c r="G38" s="37">
        <v>0.08</v>
      </c>
      <c r="H38" s="37">
        <v>0.18</v>
      </c>
      <c r="I38" s="37">
        <v>0</v>
      </c>
      <c r="J38" s="38">
        <v>0.06</v>
      </c>
      <c r="K38" s="22"/>
      <c r="L38" s="22"/>
      <c r="M38" s="22"/>
      <c r="N38" s="22"/>
      <c r="O38" s="22"/>
      <c r="P38" s="22"/>
    </row>
    <row r="39" spans="1:16" ht="39" customHeight="1" x14ac:dyDescent="0.15">
      <c r="A39" s="22"/>
      <c r="B39" s="35"/>
      <c r="C39" s="1204" t="s">
        <v>566</v>
      </c>
      <c r="D39" s="1205"/>
      <c r="E39" s="1206"/>
      <c r="F39" s="36">
        <v>3.07</v>
      </c>
      <c r="G39" s="37">
        <v>4.43</v>
      </c>
      <c r="H39" s="37">
        <v>4.0999999999999996</v>
      </c>
      <c r="I39" s="37">
        <v>0.41</v>
      </c>
      <c r="J39" s="38">
        <v>0</v>
      </c>
      <c r="K39" s="22"/>
      <c r="L39" s="22"/>
      <c r="M39" s="22"/>
      <c r="N39" s="22"/>
      <c r="O39" s="22"/>
      <c r="P39" s="22"/>
    </row>
    <row r="40" spans="1:16" ht="39" customHeight="1" x14ac:dyDescent="0.15">
      <c r="A40" s="22"/>
      <c r="B40" s="35"/>
      <c r="C40" s="1204" t="s">
        <v>567</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568</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569</v>
      </c>
      <c r="D43" s="1208"/>
      <c r="E43" s="1209"/>
      <c r="F43" s="41">
        <v>1.38</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118ZFd9alPW0kYGqxUGQ+j6WElP2LRICVVVdr+SAVYbUT/IfYCQf3IpicOmn8VvtpABwjX9fomW+xsmolIzDg==" saltValue="FJg953VDXxmPio+PNBu0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2932</v>
      </c>
      <c r="L45" s="60">
        <v>2978</v>
      </c>
      <c r="M45" s="60">
        <v>3147</v>
      </c>
      <c r="N45" s="60">
        <v>3149</v>
      </c>
      <c r="O45" s="61">
        <v>3182</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514</v>
      </c>
      <c r="L46" s="64" t="s">
        <v>514</v>
      </c>
      <c r="M46" s="64" t="s">
        <v>514</v>
      </c>
      <c r="N46" s="64" t="s">
        <v>514</v>
      </c>
      <c r="O46" s="65" t="s">
        <v>514</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514</v>
      </c>
      <c r="L47" s="64" t="s">
        <v>514</v>
      </c>
      <c r="M47" s="64" t="s">
        <v>514</v>
      </c>
      <c r="N47" s="64" t="s">
        <v>514</v>
      </c>
      <c r="O47" s="65" t="s">
        <v>514</v>
      </c>
      <c r="P47" s="48"/>
      <c r="Q47" s="48"/>
      <c r="R47" s="48"/>
      <c r="S47" s="48"/>
      <c r="T47" s="48"/>
      <c r="U47" s="48"/>
    </row>
    <row r="48" spans="1:21" ht="30.75" customHeight="1" x14ac:dyDescent="0.15">
      <c r="A48" s="48"/>
      <c r="B48" s="1232"/>
      <c r="C48" s="1233"/>
      <c r="D48" s="62"/>
      <c r="E48" s="1214" t="s">
        <v>15</v>
      </c>
      <c r="F48" s="1214"/>
      <c r="G48" s="1214"/>
      <c r="H48" s="1214"/>
      <c r="I48" s="1214"/>
      <c r="J48" s="1215"/>
      <c r="K48" s="63">
        <v>1060</v>
      </c>
      <c r="L48" s="64">
        <v>1142</v>
      </c>
      <c r="M48" s="64">
        <v>1070</v>
      </c>
      <c r="N48" s="64">
        <v>1114</v>
      </c>
      <c r="O48" s="65">
        <v>1037</v>
      </c>
      <c r="P48" s="48"/>
      <c r="Q48" s="48"/>
      <c r="R48" s="48"/>
      <c r="S48" s="48"/>
      <c r="T48" s="48"/>
      <c r="U48" s="48"/>
    </row>
    <row r="49" spans="1:21" ht="30.75" customHeight="1" x14ac:dyDescent="0.15">
      <c r="A49" s="48"/>
      <c r="B49" s="1232"/>
      <c r="C49" s="1233"/>
      <c r="D49" s="62"/>
      <c r="E49" s="1214" t="s">
        <v>16</v>
      </c>
      <c r="F49" s="1214"/>
      <c r="G49" s="1214"/>
      <c r="H49" s="1214"/>
      <c r="I49" s="1214"/>
      <c r="J49" s="1215"/>
      <c r="K49" s="63">
        <v>47</v>
      </c>
      <c r="L49" s="64">
        <v>20</v>
      </c>
      <c r="M49" s="64">
        <v>2</v>
      </c>
      <c r="N49" s="64">
        <v>2</v>
      </c>
      <c r="O49" s="65">
        <v>2</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514</v>
      </c>
      <c r="L50" s="64" t="s">
        <v>514</v>
      </c>
      <c r="M50" s="64" t="s">
        <v>514</v>
      </c>
      <c r="N50" s="64" t="s">
        <v>514</v>
      </c>
      <c r="O50" s="65" t="s">
        <v>514</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514</v>
      </c>
      <c r="L51" s="64" t="s">
        <v>514</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3944</v>
      </c>
      <c r="L52" s="64">
        <v>3920</v>
      </c>
      <c r="M52" s="64">
        <v>3834</v>
      </c>
      <c r="N52" s="64">
        <v>3825</v>
      </c>
      <c r="O52" s="65">
        <v>3795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95</v>
      </c>
      <c r="L53" s="69">
        <v>220</v>
      </c>
      <c r="M53" s="69">
        <v>385</v>
      </c>
      <c r="N53" s="69">
        <v>440</v>
      </c>
      <c r="O53" s="70">
        <v>426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514</v>
      </c>
      <c r="L57" s="84" t="s">
        <v>514</v>
      </c>
      <c r="M57" s="84" t="s">
        <v>514</v>
      </c>
      <c r="N57" s="84" t="s">
        <v>514</v>
      </c>
      <c r="O57" s="85" t="s">
        <v>514</v>
      </c>
    </row>
    <row r="58" spans="1:21" ht="31.5" customHeight="1" thickBot="1" x14ac:dyDescent="0.2">
      <c r="B58" s="1222"/>
      <c r="C58" s="1223"/>
      <c r="D58" s="1227" t="s">
        <v>27</v>
      </c>
      <c r="E58" s="1228"/>
      <c r="F58" s="1228"/>
      <c r="G58" s="1228"/>
      <c r="H58" s="1228"/>
      <c r="I58" s="1228"/>
      <c r="J58" s="1229"/>
      <c r="K58" s="86" t="s">
        <v>514</v>
      </c>
      <c r="L58" s="87" t="s">
        <v>514</v>
      </c>
      <c r="M58" s="87" t="s">
        <v>514</v>
      </c>
      <c r="N58" s="87" t="s">
        <v>514</v>
      </c>
      <c r="O58" s="88" t="s">
        <v>514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bZoThBCSpan+dP7l/vKbtROGSwesC0ozoUh9a91YgCAQycJLqpxBmZjfysHyNItaWu7E1rURS+EcGz+kHG1Ww==" saltValue="9yZjL8OF+x5XkdFeqgb3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0" t="s">
        <v>30</v>
      </c>
      <c r="C41" s="1251"/>
      <c r="D41" s="102"/>
      <c r="E41" s="1252" t="s">
        <v>31</v>
      </c>
      <c r="F41" s="1252"/>
      <c r="G41" s="1252"/>
      <c r="H41" s="1253"/>
      <c r="I41" s="103">
        <v>32598</v>
      </c>
      <c r="J41" s="104">
        <v>32725</v>
      </c>
      <c r="K41" s="104">
        <v>31871</v>
      </c>
      <c r="L41" s="104">
        <v>31370</v>
      </c>
      <c r="M41" s="105">
        <v>30876</v>
      </c>
    </row>
    <row r="42" spans="2:13" ht="27.75" customHeight="1" x14ac:dyDescent="0.15">
      <c r="B42" s="1240"/>
      <c r="C42" s="1241"/>
      <c r="D42" s="106"/>
      <c r="E42" s="1244" t="s">
        <v>32</v>
      </c>
      <c r="F42" s="1244"/>
      <c r="G42" s="1244"/>
      <c r="H42" s="1245"/>
      <c r="I42" s="107" t="s">
        <v>514</v>
      </c>
      <c r="J42" s="108" t="s">
        <v>514</v>
      </c>
      <c r="K42" s="108" t="s">
        <v>514</v>
      </c>
      <c r="L42" s="108" t="s">
        <v>514</v>
      </c>
      <c r="M42" s="109" t="s">
        <v>514</v>
      </c>
    </row>
    <row r="43" spans="2:13" ht="27.75" customHeight="1" x14ac:dyDescent="0.15">
      <c r="B43" s="1240"/>
      <c r="C43" s="1241"/>
      <c r="D43" s="106"/>
      <c r="E43" s="1244" t="s">
        <v>33</v>
      </c>
      <c r="F43" s="1244"/>
      <c r="G43" s="1244"/>
      <c r="H43" s="1245"/>
      <c r="I43" s="107">
        <v>16929</v>
      </c>
      <c r="J43" s="108">
        <v>16732</v>
      </c>
      <c r="K43" s="108">
        <v>16113</v>
      </c>
      <c r="L43" s="108">
        <v>16176</v>
      </c>
      <c r="M43" s="109">
        <v>14855</v>
      </c>
    </row>
    <row r="44" spans="2:13" ht="27.75" customHeight="1" x14ac:dyDescent="0.15">
      <c r="B44" s="1240"/>
      <c r="C44" s="1241"/>
      <c r="D44" s="106"/>
      <c r="E44" s="1244" t="s">
        <v>34</v>
      </c>
      <c r="F44" s="1244"/>
      <c r="G44" s="1244"/>
      <c r="H44" s="1245"/>
      <c r="I44" s="107">
        <v>27</v>
      </c>
      <c r="J44" s="108">
        <v>7</v>
      </c>
      <c r="K44" s="108">
        <v>6</v>
      </c>
      <c r="L44" s="108">
        <v>4</v>
      </c>
      <c r="M44" s="109">
        <v>20</v>
      </c>
    </row>
    <row r="45" spans="2:13" ht="27.75" customHeight="1" x14ac:dyDescent="0.15">
      <c r="B45" s="1240"/>
      <c r="C45" s="1241"/>
      <c r="D45" s="106"/>
      <c r="E45" s="1244" t="s">
        <v>35</v>
      </c>
      <c r="F45" s="1244"/>
      <c r="G45" s="1244"/>
      <c r="H45" s="1245"/>
      <c r="I45" s="107">
        <v>4975</v>
      </c>
      <c r="J45" s="108">
        <v>4606</v>
      </c>
      <c r="K45" s="108">
        <v>4679</v>
      </c>
      <c r="L45" s="108">
        <v>4499</v>
      </c>
      <c r="M45" s="109">
        <v>4289</v>
      </c>
    </row>
    <row r="46" spans="2:13" ht="27.75" customHeight="1" x14ac:dyDescent="0.15">
      <c r="B46" s="1240"/>
      <c r="C46" s="1241"/>
      <c r="D46" s="110"/>
      <c r="E46" s="1244" t="s">
        <v>36</v>
      </c>
      <c r="F46" s="1244"/>
      <c r="G46" s="1244"/>
      <c r="H46" s="1245"/>
      <c r="I46" s="107">
        <v>0</v>
      </c>
      <c r="J46" s="108">
        <v>0</v>
      </c>
      <c r="K46" s="108">
        <v>0</v>
      </c>
      <c r="L46" s="108">
        <v>0</v>
      </c>
      <c r="M46" s="109">
        <v>0</v>
      </c>
    </row>
    <row r="47" spans="2:13" ht="27.75" customHeight="1" x14ac:dyDescent="0.15">
      <c r="B47" s="1240"/>
      <c r="C47" s="1241"/>
      <c r="D47" s="111"/>
      <c r="E47" s="1254" t="s">
        <v>37</v>
      </c>
      <c r="F47" s="1255"/>
      <c r="G47" s="1255"/>
      <c r="H47" s="1256"/>
      <c r="I47" s="107" t="s">
        <v>514</v>
      </c>
      <c r="J47" s="108" t="s">
        <v>514</v>
      </c>
      <c r="K47" s="108" t="s">
        <v>514</v>
      </c>
      <c r="L47" s="108" t="s">
        <v>514</v>
      </c>
      <c r="M47" s="109" t="s">
        <v>514</v>
      </c>
    </row>
    <row r="48" spans="2:13" ht="27.75" customHeight="1" x14ac:dyDescent="0.15">
      <c r="B48" s="1240"/>
      <c r="C48" s="1241"/>
      <c r="D48" s="106"/>
      <c r="E48" s="1244" t="s">
        <v>38</v>
      </c>
      <c r="F48" s="1244"/>
      <c r="G48" s="1244"/>
      <c r="H48" s="1245"/>
      <c r="I48" s="107" t="s">
        <v>514</v>
      </c>
      <c r="J48" s="108" t="s">
        <v>514</v>
      </c>
      <c r="K48" s="108" t="s">
        <v>514</v>
      </c>
      <c r="L48" s="108" t="s">
        <v>514</v>
      </c>
      <c r="M48" s="109" t="s">
        <v>514</v>
      </c>
    </row>
    <row r="49" spans="2:13" ht="27.75" customHeight="1" x14ac:dyDescent="0.15">
      <c r="B49" s="1242"/>
      <c r="C49" s="1243"/>
      <c r="D49" s="106"/>
      <c r="E49" s="1244" t="s">
        <v>39</v>
      </c>
      <c r="F49" s="1244"/>
      <c r="G49" s="1244"/>
      <c r="H49" s="1245"/>
      <c r="I49" s="107" t="s">
        <v>514</v>
      </c>
      <c r="J49" s="108" t="s">
        <v>514</v>
      </c>
      <c r="K49" s="108" t="s">
        <v>514</v>
      </c>
      <c r="L49" s="108" t="s">
        <v>514</v>
      </c>
      <c r="M49" s="109" t="s">
        <v>514</v>
      </c>
    </row>
    <row r="50" spans="2:13" ht="27.75" customHeight="1" x14ac:dyDescent="0.15">
      <c r="B50" s="1238" t="s">
        <v>40</v>
      </c>
      <c r="C50" s="1239"/>
      <c r="D50" s="112"/>
      <c r="E50" s="1244" t="s">
        <v>41</v>
      </c>
      <c r="F50" s="1244"/>
      <c r="G50" s="1244"/>
      <c r="H50" s="1245"/>
      <c r="I50" s="107">
        <v>7707</v>
      </c>
      <c r="J50" s="108">
        <v>7526</v>
      </c>
      <c r="K50" s="108">
        <v>8176</v>
      </c>
      <c r="L50" s="108">
        <v>9374</v>
      </c>
      <c r="M50" s="109">
        <v>10379</v>
      </c>
    </row>
    <row r="51" spans="2:13" ht="27.75" customHeight="1" x14ac:dyDescent="0.15">
      <c r="B51" s="1240"/>
      <c r="C51" s="1241"/>
      <c r="D51" s="106"/>
      <c r="E51" s="1244" t="s">
        <v>42</v>
      </c>
      <c r="F51" s="1244"/>
      <c r="G51" s="1244"/>
      <c r="H51" s="1245"/>
      <c r="I51" s="107">
        <v>11812</v>
      </c>
      <c r="J51" s="108">
        <v>11587</v>
      </c>
      <c r="K51" s="108">
        <v>11663</v>
      </c>
      <c r="L51" s="108">
        <v>11158</v>
      </c>
      <c r="M51" s="109">
        <v>10802</v>
      </c>
    </row>
    <row r="52" spans="2:13" ht="27.75" customHeight="1" x14ac:dyDescent="0.15">
      <c r="B52" s="1242"/>
      <c r="C52" s="1243"/>
      <c r="D52" s="106"/>
      <c r="E52" s="1244" t="s">
        <v>43</v>
      </c>
      <c r="F52" s="1244"/>
      <c r="G52" s="1244"/>
      <c r="H52" s="1245"/>
      <c r="I52" s="107">
        <v>37426</v>
      </c>
      <c r="J52" s="108">
        <v>36618</v>
      </c>
      <c r="K52" s="108">
        <v>36150</v>
      </c>
      <c r="L52" s="108">
        <v>35724</v>
      </c>
      <c r="M52" s="109">
        <v>35071</v>
      </c>
    </row>
    <row r="53" spans="2:13" ht="27.75" customHeight="1" thickBot="1" x14ac:dyDescent="0.2">
      <c r="B53" s="1246" t="s">
        <v>44</v>
      </c>
      <c r="C53" s="1247"/>
      <c r="D53" s="113"/>
      <c r="E53" s="1248" t="s">
        <v>45</v>
      </c>
      <c r="F53" s="1248"/>
      <c r="G53" s="1248"/>
      <c r="H53" s="1249"/>
      <c r="I53" s="114">
        <v>-2415</v>
      </c>
      <c r="J53" s="115">
        <v>-1660</v>
      </c>
      <c r="K53" s="115">
        <v>-3320</v>
      </c>
      <c r="L53" s="115">
        <v>-4207</v>
      </c>
      <c r="M53" s="116">
        <v>-6213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krclO+IgN420dXMH+dZuEMc5c8uOcmtT+Lx5UGZXjI6qCKOUEJANdXeYiP3oS4UBrmbG3H5sq9OEHLa5UaSJw==" saltValue="v6RmM89TuTyTG1gEYNOT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5" t="s">
        <v>48</v>
      </c>
      <c r="D55" s="1265"/>
      <c r="E55" s="1266"/>
      <c r="F55" s="128">
        <v>2339</v>
      </c>
      <c r="G55" s="128">
        <v>2406</v>
      </c>
      <c r="H55" s="129">
        <v>2447</v>
      </c>
    </row>
    <row r="56" spans="2:8" ht="52.5" customHeight="1" x14ac:dyDescent="0.15">
      <c r="B56" s="130"/>
      <c r="C56" s="1267" t="s">
        <v>49</v>
      </c>
      <c r="D56" s="1267"/>
      <c r="E56" s="1268"/>
      <c r="F56" s="131">
        <v>405</v>
      </c>
      <c r="G56" s="131">
        <v>407</v>
      </c>
      <c r="H56" s="132">
        <v>487</v>
      </c>
    </row>
    <row r="57" spans="2:8" ht="53.25" customHeight="1" x14ac:dyDescent="0.15">
      <c r="B57" s="130"/>
      <c r="C57" s="1269" t="s">
        <v>50</v>
      </c>
      <c r="D57" s="1269"/>
      <c r="E57" s="1270"/>
      <c r="F57" s="133">
        <v>4691</v>
      </c>
      <c r="G57" s="133">
        <v>4898</v>
      </c>
      <c r="H57" s="134">
        <v>5555</v>
      </c>
    </row>
    <row r="58" spans="2:8" ht="45.75" customHeight="1" x14ac:dyDescent="0.15">
      <c r="B58" s="135"/>
      <c r="C58" s="1257" t="s">
        <v>595</v>
      </c>
      <c r="D58" s="1258"/>
      <c r="E58" s="1259"/>
      <c r="F58" s="136">
        <v>1586</v>
      </c>
      <c r="G58" s="136">
        <v>1742</v>
      </c>
      <c r="H58" s="137">
        <v>1869</v>
      </c>
    </row>
    <row r="59" spans="2:8" ht="45.75" customHeight="1" x14ac:dyDescent="0.15">
      <c r="B59" s="135"/>
      <c r="C59" s="1257" t="s">
        <v>596</v>
      </c>
      <c r="D59" s="1258"/>
      <c r="E59" s="1259"/>
      <c r="F59" s="136">
        <v>1198</v>
      </c>
      <c r="G59" s="136">
        <v>1217</v>
      </c>
      <c r="H59" s="137">
        <v>1216</v>
      </c>
    </row>
    <row r="60" spans="2:8" ht="45.75" customHeight="1" x14ac:dyDescent="0.15">
      <c r="B60" s="135"/>
      <c r="C60" s="1257" t="s">
        <v>597</v>
      </c>
      <c r="D60" s="1258"/>
      <c r="E60" s="1259"/>
      <c r="F60" s="136">
        <v>780</v>
      </c>
      <c r="G60" s="136">
        <v>773</v>
      </c>
      <c r="H60" s="137">
        <v>766</v>
      </c>
    </row>
    <row r="61" spans="2:8" ht="45.75" customHeight="1" x14ac:dyDescent="0.15">
      <c r="B61" s="135"/>
      <c r="C61" s="1257" t="s">
        <v>598</v>
      </c>
      <c r="D61" s="1258"/>
      <c r="E61" s="1259"/>
      <c r="F61" s="136">
        <v>267</v>
      </c>
      <c r="G61" s="136">
        <v>265</v>
      </c>
      <c r="H61" s="137">
        <v>462</v>
      </c>
    </row>
    <row r="62" spans="2:8" ht="45.75" customHeight="1" thickBot="1" x14ac:dyDescent="0.2">
      <c r="B62" s="138"/>
      <c r="C62" s="1260" t="s">
        <v>599</v>
      </c>
      <c r="D62" s="1261"/>
      <c r="E62" s="1262"/>
      <c r="F62" s="139">
        <v>150</v>
      </c>
      <c r="G62" s="139">
        <v>110</v>
      </c>
      <c r="H62" s="140">
        <v>341</v>
      </c>
    </row>
    <row r="63" spans="2:8" ht="52.5" customHeight="1" thickBot="1" x14ac:dyDescent="0.2">
      <c r="B63" s="141"/>
      <c r="C63" s="1263" t="s">
        <v>51</v>
      </c>
      <c r="D63" s="1263"/>
      <c r="E63" s="1264"/>
      <c r="F63" s="142">
        <v>7435</v>
      </c>
      <c r="G63" s="142">
        <v>7711</v>
      </c>
      <c r="H63" s="143">
        <v>8488</v>
      </c>
    </row>
    <row r="64" spans="2:8" ht="15" customHeight="1" x14ac:dyDescent="0.15"/>
  </sheetData>
  <sheetProtection algorithmName="SHA-512" hashValue="wTmjx6nTmCGrsXfeDjgnB2mO8g+K8ZBzTrppLl3CfRHXrJ9OuEBbf6UQ6Mzh0Z7B0xBdQ0PHM/LfnWM+OQ4EpQ==" saltValue="bCpdr75EW+Wp2N5Ln7M0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555</v>
      </c>
      <c r="BQ50" s="1305"/>
      <c r="BR50" s="1305"/>
      <c r="BS50" s="1305"/>
      <c r="BT50" s="1305"/>
      <c r="BU50" s="1305"/>
      <c r="BV50" s="1305"/>
      <c r="BW50" s="1305"/>
      <c r="BX50" s="1305" t="s">
        <v>556</v>
      </c>
      <c r="BY50" s="1305"/>
      <c r="BZ50" s="1305"/>
      <c r="CA50" s="1305"/>
      <c r="CB50" s="1305"/>
      <c r="CC50" s="1305"/>
      <c r="CD50" s="1305"/>
      <c r="CE50" s="1305"/>
      <c r="CF50" s="1305" t="s">
        <v>557</v>
      </c>
      <c r="CG50" s="1305"/>
      <c r="CH50" s="1305"/>
      <c r="CI50" s="1305"/>
      <c r="CJ50" s="1305"/>
      <c r="CK50" s="1305"/>
      <c r="CL50" s="1305"/>
      <c r="CM50" s="1305"/>
      <c r="CN50" s="1305" t="s">
        <v>558</v>
      </c>
      <c r="CO50" s="1305"/>
      <c r="CP50" s="1305"/>
      <c r="CQ50" s="1305"/>
      <c r="CR50" s="1305"/>
      <c r="CS50" s="1305"/>
      <c r="CT50" s="1305"/>
      <c r="CU50" s="1305"/>
      <c r="CV50" s="1305" t="s">
        <v>559</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605</v>
      </c>
      <c r="AO51" s="1309"/>
      <c r="AP51" s="1309"/>
      <c r="AQ51" s="1309"/>
      <c r="AR51" s="1309"/>
      <c r="AS51" s="1309"/>
      <c r="AT51" s="1309"/>
      <c r="AU51" s="1309"/>
      <c r="AV51" s="1309"/>
      <c r="AW51" s="1309"/>
      <c r="AX51" s="1309"/>
      <c r="AY51" s="1309"/>
      <c r="AZ51" s="1309"/>
      <c r="BA51" s="1309"/>
      <c r="BB51" s="1309" t="s">
        <v>606</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607</v>
      </c>
      <c r="BC53" s="1309"/>
      <c r="BD53" s="1309"/>
      <c r="BE53" s="1309"/>
      <c r="BF53" s="1309"/>
      <c r="BG53" s="1309"/>
      <c r="BH53" s="1309"/>
      <c r="BI53" s="1309"/>
      <c r="BJ53" s="1309"/>
      <c r="BK53" s="1309"/>
      <c r="BL53" s="1309"/>
      <c r="BM53" s="1309"/>
      <c r="BN53" s="1309"/>
      <c r="BO53" s="1309"/>
      <c r="BP53" s="1310">
        <v>65.099999999999994</v>
      </c>
      <c r="BQ53" s="1310"/>
      <c r="BR53" s="1310"/>
      <c r="BS53" s="1310"/>
      <c r="BT53" s="1310"/>
      <c r="BU53" s="1310"/>
      <c r="BV53" s="1310"/>
      <c r="BW53" s="1310"/>
      <c r="BX53" s="1310">
        <v>65.599999999999994</v>
      </c>
      <c r="BY53" s="1310"/>
      <c r="BZ53" s="1310"/>
      <c r="CA53" s="1310"/>
      <c r="CB53" s="1310"/>
      <c r="CC53" s="1310"/>
      <c r="CD53" s="1310"/>
      <c r="CE53" s="1310"/>
      <c r="CF53" s="1310">
        <v>67.3</v>
      </c>
      <c r="CG53" s="1310"/>
      <c r="CH53" s="1310"/>
      <c r="CI53" s="1310"/>
      <c r="CJ53" s="1310"/>
      <c r="CK53" s="1310"/>
      <c r="CL53" s="1310"/>
      <c r="CM53" s="1310"/>
      <c r="CN53" s="1310">
        <v>68.8</v>
      </c>
      <c r="CO53" s="1310"/>
      <c r="CP53" s="1310"/>
      <c r="CQ53" s="1310"/>
      <c r="CR53" s="1310"/>
      <c r="CS53" s="1310"/>
      <c r="CT53" s="1310"/>
      <c r="CU53" s="1310"/>
      <c r="CV53" s="1310">
        <v>70.2</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608</v>
      </c>
      <c r="AO55" s="1305"/>
      <c r="AP55" s="1305"/>
      <c r="AQ55" s="1305"/>
      <c r="AR55" s="1305"/>
      <c r="AS55" s="1305"/>
      <c r="AT55" s="1305"/>
      <c r="AU55" s="1305"/>
      <c r="AV55" s="1305"/>
      <c r="AW55" s="1305"/>
      <c r="AX55" s="1305"/>
      <c r="AY55" s="1305"/>
      <c r="AZ55" s="1305"/>
      <c r="BA55" s="1305"/>
      <c r="BB55" s="1309" t="s">
        <v>606</v>
      </c>
      <c r="BC55" s="1309"/>
      <c r="BD55" s="1309"/>
      <c r="BE55" s="1309"/>
      <c r="BF55" s="1309"/>
      <c r="BG55" s="1309"/>
      <c r="BH55" s="1309"/>
      <c r="BI55" s="1309"/>
      <c r="BJ55" s="1309"/>
      <c r="BK55" s="1309"/>
      <c r="BL55" s="1309"/>
      <c r="BM55" s="1309"/>
      <c r="BN55" s="1309"/>
      <c r="BO55" s="1309"/>
      <c r="BP55" s="1310">
        <v>17.8</v>
      </c>
      <c r="BQ55" s="1310"/>
      <c r="BR55" s="1310"/>
      <c r="BS55" s="1310"/>
      <c r="BT55" s="1310"/>
      <c r="BU55" s="1310"/>
      <c r="BV55" s="1310"/>
      <c r="BW55" s="1310"/>
      <c r="BX55" s="1310">
        <v>15</v>
      </c>
      <c r="BY55" s="1310"/>
      <c r="BZ55" s="1310"/>
      <c r="CA55" s="1310"/>
      <c r="CB55" s="1310"/>
      <c r="CC55" s="1310"/>
      <c r="CD55" s="1310"/>
      <c r="CE55" s="1310"/>
      <c r="CF55" s="1310">
        <v>12.2</v>
      </c>
      <c r="CG55" s="1310"/>
      <c r="CH55" s="1310"/>
      <c r="CI55" s="1310"/>
      <c r="CJ55" s="1310"/>
      <c r="CK55" s="1310"/>
      <c r="CL55" s="1310"/>
      <c r="CM55" s="1310"/>
      <c r="CN55" s="1310">
        <v>5</v>
      </c>
      <c r="CO55" s="1310"/>
      <c r="CP55" s="1310"/>
      <c r="CQ55" s="1310"/>
      <c r="CR55" s="1310"/>
      <c r="CS55" s="1310"/>
      <c r="CT55" s="1310"/>
      <c r="CU55" s="1310"/>
      <c r="CV55" s="1310">
        <v>5.4</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607</v>
      </c>
      <c r="BC57" s="1309"/>
      <c r="BD57" s="1309"/>
      <c r="BE57" s="1309"/>
      <c r="BF57" s="1309"/>
      <c r="BG57" s="1309"/>
      <c r="BH57" s="1309"/>
      <c r="BI57" s="1309"/>
      <c r="BJ57" s="1309"/>
      <c r="BK57" s="1309"/>
      <c r="BL57" s="1309"/>
      <c r="BM57" s="1309"/>
      <c r="BN57" s="1309"/>
      <c r="BO57" s="1309"/>
      <c r="BP57" s="1310">
        <v>56.2</v>
      </c>
      <c r="BQ57" s="1310"/>
      <c r="BR57" s="1310"/>
      <c r="BS57" s="1310"/>
      <c r="BT57" s="1310"/>
      <c r="BU57" s="1310"/>
      <c r="BV57" s="1310"/>
      <c r="BW57" s="1310"/>
      <c r="BX57" s="1310">
        <v>60.1</v>
      </c>
      <c r="BY57" s="1310"/>
      <c r="BZ57" s="1310"/>
      <c r="CA57" s="1310"/>
      <c r="CB57" s="1310"/>
      <c r="CC57" s="1310"/>
      <c r="CD57" s="1310"/>
      <c r="CE57" s="1310"/>
      <c r="CF57" s="1310">
        <v>61.2</v>
      </c>
      <c r="CG57" s="1310"/>
      <c r="CH57" s="1310"/>
      <c r="CI57" s="1310"/>
      <c r="CJ57" s="1310"/>
      <c r="CK57" s="1310"/>
      <c r="CL57" s="1310"/>
      <c r="CM57" s="1310"/>
      <c r="CN57" s="1310">
        <v>61.7</v>
      </c>
      <c r="CO57" s="1310"/>
      <c r="CP57" s="1310"/>
      <c r="CQ57" s="1310"/>
      <c r="CR57" s="1310"/>
      <c r="CS57" s="1310"/>
      <c r="CT57" s="1310"/>
      <c r="CU57" s="1310"/>
      <c r="CV57" s="1310">
        <v>62.6</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609</v>
      </c>
    </row>
    <row r="64" spans="1:109" x14ac:dyDescent="0.15">
      <c r="B64" s="1280"/>
      <c r="G64" s="1287"/>
      <c r="I64" s="1320"/>
      <c r="J64" s="1320"/>
      <c r="K64" s="1320"/>
      <c r="L64" s="1320"/>
      <c r="M64" s="1320"/>
      <c r="N64" s="1321"/>
      <c r="AM64" s="1287"/>
      <c r="AN64" s="1287" t="s">
        <v>602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555</v>
      </c>
      <c r="BQ72" s="1305"/>
      <c r="BR72" s="1305"/>
      <c r="BS72" s="1305"/>
      <c r="BT72" s="1305"/>
      <c r="BU72" s="1305"/>
      <c r="BV72" s="1305"/>
      <c r="BW72" s="1305"/>
      <c r="BX72" s="1305" t="s">
        <v>556</v>
      </c>
      <c r="BY72" s="1305"/>
      <c r="BZ72" s="1305"/>
      <c r="CA72" s="1305"/>
      <c r="CB72" s="1305"/>
      <c r="CC72" s="1305"/>
      <c r="CD72" s="1305"/>
      <c r="CE72" s="1305"/>
      <c r="CF72" s="1305" t="s">
        <v>557</v>
      </c>
      <c r="CG72" s="1305"/>
      <c r="CH72" s="1305"/>
      <c r="CI72" s="1305"/>
      <c r="CJ72" s="1305"/>
      <c r="CK72" s="1305"/>
      <c r="CL72" s="1305"/>
      <c r="CM72" s="1305"/>
      <c r="CN72" s="1305" t="s">
        <v>558</v>
      </c>
      <c r="CO72" s="1305"/>
      <c r="CP72" s="1305"/>
      <c r="CQ72" s="1305"/>
      <c r="CR72" s="1305"/>
      <c r="CS72" s="1305"/>
      <c r="CT72" s="1305"/>
      <c r="CU72" s="1305"/>
      <c r="CV72" s="1305" t="s">
        <v>559</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605</v>
      </c>
      <c r="AO73" s="1309"/>
      <c r="AP73" s="1309"/>
      <c r="AQ73" s="1309"/>
      <c r="AR73" s="1309"/>
      <c r="AS73" s="1309"/>
      <c r="AT73" s="1309"/>
      <c r="AU73" s="1309"/>
      <c r="AV73" s="1309"/>
      <c r="AW73" s="1309"/>
      <c r="AX73" s="1309"/>
      <c r="AY73" s="1309"/>
      <c r="AZ73" s="1309"/>
      <c r="BA73" s="1309"/>
      <c r="BB73" s="1309" t="s">
        <v>606</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611</v>
      </c>
      <c r="BC75" s="1309"/>
      <c r="BD75" s="1309"/>
      <c r="BE75" s="1309"/>
      <c r="BF75" s="1309"/>
      <c r="BG75" s="1309"/>
      <c r="BH75" s="1309"/>
      <c r="BI75" s="1309"/>
      <c r="BJ75" s="1309"/>
      <c r="BK75" s="1309"/>
      <c r="BL75" s="1309"/>
      <c r="BM75" s="1309"/>
      <c r="BN75" s="1309"/>
      <c r="BO75" s="1309"/>
      <c r="BP75" s="1310">
        <v>4.5999999999999996</v>
      </c>
      <c r="BQ75" s="1310"/>
      <c r="BR75" s="1310"/>
      <c r="BS75" s="1310"/>
      <c r="BT75" s="1310"/>
      <c r="BU75" s="1310"/>
      <c r="BV75" s="1310"/>
      <c r="BW75" s="1310"/>
      <c r="BX75" s="1310">
        <v>3.4</v>
      </c>
      <c r="BY75" s="1310"/>
      <c r="BZ75" s="1310"/>
      <c r="CA75" s="1310"/>
      <c r="CB75" s="1310"/>
      <c r="CC75" s="1310"/>
      <c r="CD75" s="1310"/>
      <c r="CE75" s="1310"/>
      <c r="CF75" s="1310">
        <v>1.3</v>
      </c>
      <c r="CG75" s="1310"/>
      <c r="CH75" s="1310"/>
      <c r="CI75" s="1310"/>
      <c r="CJ75" s="1310"/>
      <c r="CK75" s="1310"/>
      <c r="CL75" s="1310"/>
      <c r="CM75" s="1310"/>
      <c r="CN75" s="1310">
        <v>1.9</v>
      </c>
      <c r="CO75" s="1310"/>
      <c r="CP75" s="1310"/>
      <c r="CQ75" s="1310"/>
      <c r="CR75" s="1310"/>
      <c r="CS75" s="1310"/>
      <c r="CT75" s="1310"/>
      <c r="CU75" s="1310"/>
      <c r="CV75" s="1310">
        <v>2.2999999999999998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608</v>
      </c>
      <c r="AO77" s="1305"/>
      <c r="AP77" s="1305"/>
      <c r="AQ77" s="1305"/>
      <c r="AR77" s="1305"/>
      <c r="AS77" s="1305"/>
      <c r="AT77" s="1305"/>
      <c r="AU77" s="1305"/>
      <c r="AV77" s="1305"/>
      <c r="AW77" s="1305"/>
      <c r="AX77" s="1305"/>
      <c r="AY77" s="1305"/>
      <c r="AZ77" s="1305"/>
      <c r="BA77" s="1305"/>
      <c r="BB77" s="1309" t="s">
        <v>606</v>
      </c>
      <c r="BC77" s="1309"/>
      <c r="BD77" s="1309"/>
      <c r="BE77" s="1309"/>
      <c r="BF77" s="1309"/>
      <c r="BG77" s="1309"/>
      <c r="BH77" s="1309"/>
      <c r="BI77" s="1309"/>
      <c r="BJ77" s="1309"/>
      <c r="BK77" s="1309"/>
      <c r="BL77" s="1309"/>
      <c r="BM77" s="1309"/>
      <c r="BN77" s="1309"/>
      <c r="BO77" s="1309"/>
      <c r="BP77" s="1310">
        <v>17.8</v>
      </c>
      <c r="BQ77" s="1310"/>
      <c r="BR77" s="1310"/>
      <c r="BS77" s="1310"/>
      <c r="BT77" s="1310"/>
      <c r="BU77" s="1310"/>
      <c r="BV77" s="1310"/>
      <c r="BW77" s="1310"/>
      <c r="BX77" s="1310">
        <v>15</v>
      </c>
      <c r="BY77" s="1310"/>
      <c r="BZ77" s="1310"/>
      <c r="CA77" s="1310"/>
      <c r="CB77" s="1310"/>
      <c r="CC77" s="1310"/>
      <c r="CD77" s="1310"/>
      <c r="CE77" s="1310"/>
      <c r="CF77" s="1310">
        <v>12.2</v>
      </c>
      <c r="CG77" s="1310"/>
      <c r="CH77" s="1310"/>
      <c r="CI77" s="1310"/>
      <c r="CJ77" s="1310"/>
      <c r="CK77" s="1310"/>
      <c r="CL77" s="1310"/>
      <c r="CM77" s="1310"/>
      <c r="CN77" s="1310">
        <v>5</v>
      </c>
      <c r="CO77" s="1310"/>
      <c r="CP77" s="1310"/>
      <c r="CQ77" s="1310"/>
      <c r="CR77" s="1310"/>
      <c r="CS77" s="1310"/>
      <c r="CT77" s="1310"/>
      <c r="CU77" s="1310"/>
      <c r="CV77" s="1310">
        <v>5.4</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611</v>
      </c>
      <c r="BC79" s="1309"/>
      <c r="BD79" s="1309"/>
      <c r="BE79" s="1309"/>
      <c r="BF79" s="1309"/>
      <c r="BG79" s="1309"/>
      <c r="BH79" s="1309"/>
      <c r="BI79" s="1309"/>
      <c r="BJ79" s="1309"/>
      <c r="BK79" s="1309"/>
      <c r="BL79" s="1309"/>
      <c r="BM79" s="1309"/>
      <c r="BN79" s="1309"/>
      <c r="BO79" s="1309"/>
      <c r="BP79" s="1310">
        <v>5.3</v>
      </c>
      <c r="BQ79" s="1310"/>
      <c r="BR79" s="1310"/>
      <c r="BS79" s="1310"/>
      <c r="BT79" s="1310"/>
      <c r="BU79" s="1310"/>
      <c r="BV79" s="1310"/>
      <c r="BW79" s="1310"/>
      <c r="BX79" s="1310">
        <v>5</v>
      </c>
      <c r="BY79" s="1310"/>
      <c r="BZ79" s="1310"/>
      <c r="CA79" s="1310"/>
      <c r="CB79" s="1310"/>
      <c r="CC79" s="1310"/>
      <c r="CD79" s="1310"/>
      <c r="CE79" s="1310"/>
      <c r="CF79" s="1310">
        <v>4.8</v>
      </c>
      <c r="CG79" s="1310"/>
      <c r="CH79" s="1310"/>
      <c r="CI79" s="1310"/>
      <c r="CJ79" s="1310"/>
      <c r="CK79" s="1310"/>
      <c r="CL79" s="1310"/>
      <c r="CM79" s="1310"/>
      <c r="CN79" s="1310">
        <v>4.5</v>
      </c>
      <c r="CO79" s="1310"/>
      <c r="CP79" s="1310"/>
      <c r="CQ79" s="1310"/>
      <c r="CR79" s="1310"/>
      <c r="CS79" s="1310"/>
      <c r="CT79" s="1310"/>
      <c r="CU79" s="1310"/>
      <c r="CV79" s="1310">
        <v>4.2</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DiM2rSr8R84MGfT8gk1jHQV0BP4pcF5ltHTZ4QHuLFKl15xX3vSe4y0pQlNXJZM3wb/5q8mmOg8XbpswsW12ZA==" saltValue="tGo58xfhgM3OIXhRbeC29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WDQuTT0pHPP69J8/TgGUnmDHT/vm7V9vrJjiW77o+jb8vfDyZOSK/WJJhsgZi+zKdRN794sAU9gtZMwQU8PdhA==" saltValue="+0YJShwmpk+gQlPQ2sgKS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7jSvJWuRjfqVFX00kPt/U2qhqWpd3Fwy9eY5nnEw0QHeTFEFQTll11iBZ9zYMJtYIJl+IBWTDKzcPudZJ6L0Zw==" saltValue="vaDAflnM/YARJ/hy6eOz1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21115</v>
      </c>
      <c r="E3" s="162"/>
      <c r="F3" s="163">
        <v>44267</v>
      </c>
      <c r="G3" s="164"/>
      <c r="H3" s="165"/>
    </row>
    <row r="4" spans="1:8" x14ac:dyDescent="0.15">
      <c r="A4" s="166"/>
      <c r="B4" s="167"/>
      <c r="C4" s="168"/>
      <c r="D4" s="169">
        <v>12516</v>
      </c>
      <c r="E4" s="170"/>
      <c r="F4" s="171">
        <v>26161</v>
      </c>
      <c r="G4" s="172"/>
      <c r="H4" s="173"/>
    </row>
    <row r="5" spans="1:8" x14ac:dyDescent="0.15">
      <c r="A5" s="154" t="s">
        <v>547</v>
      </c>
      <c r="B5" s="159"/>
      <c r="C5" s="160"/>
      <c r="D5" s="161">
        <v>25279</v>
      </c>
      <c r="E5" s="162"/>
      <c r="F5" s="163">
        <v>40879</v>
      </c>
      <c r="G5" s="164"/>
      <c r="H5" s="165"/>
    </row>
    <row r="6" spans="1:8" x14ac:dyDescent="0.15">
      <c r="A6" s="166"/>
      <c r="B6" s="167"/>
      <c r="C6" s="168"/>
      <c r="D6" s="169">
        <v>16308</v>
      </c>
      <c r="E6" s="170"/>
      <c r="F6" s="171">
        <v>24087</v>
      </c>
      <c r="G6" s="172"/>
      <c r="H6" s="173"/>
    </row>
    <row r="7" spans="1:8" x14ac:dyDescent="0.15">
      <c r="A7" s="154" t="s">
        <v>548</v>
      </c>
      <c r="B7" s="159"/>
      <c r="C7" s="160"/>
      <c r="D7" s="161">
        <v>12092</v>
      </c>
      <c r="E7" s="162"/>
      <c r="F7" s="163">
        <v>42651</v>
      </c>
      <c r="G7" s="164"/>
      <c r="H7" s="165"/>
    </row>
    <row r="8" spans="1:8" x14ac:dyDescent="0.15">
      <c r="A8" s="166"/>
      <c r="B8" s="167"/>
      <c r="C8" s="168"/>
      <c r="D8" s="169">
        <v>5780</v>
      </c>
      <c r="E8" s="170"/>
      <c r="F8" s="171">
        <v>22675</v>
      </c>
      <c r="G8" s="172"/>
      <c r="H8" s="173"/>
    </row>
    <row r="9" spans="1:8" x14ac:dyDescent="0.15">
      <c r="A9" s="154" t="s">
        <v>549</v>
      </c>
      <c r="B9" s="159"/>
      <c r="C9" s="160"/>
      <c r="D9" s="161">
        <v>12563</v>
      </c>
      <c r="E9" s="162"/>
      <c r="F9" s="163">
        <v>43226</v>
      </c>
      <c r="G9" s="164"/>
      <c r="H9" s="165"/>
    </row>
    <row r="10" spans="1:8" x14ac:dyDescent="0.15">
      <c r="A10" s="166"/>
      <c r="B10" s="167"/>
      <c r="C10" s="168"/>
      <c r="D10" s="169">
        <v>6700</v>
      </c>
      <c r="E10" s="170"/>
      <c r="F10" s="171">
        <v>22622</v>
      </c>
      <c r="G10" s="172"/>
      <c r="H10" s="173"/>
    </row>
    <row r="11" spans="1:8" x14ac:dyDescent="0.15">
      <c r="A11" s="154" t="s">
        <v>550</v>
      </c>
      <c r="B11" s="159"/>
      <c r="C11" s="160"/>
      <c r="D11" s="161">
        <v>15677</v>
      </c>
      <c r="E11" s="162"/>
      <c r="F11" s="163">
        <v>42836</v>
      </c>
      <c r="G11" s="164"/>
      <c r="H11" s="165"/>
    </row>
    <row r="12" spans="1:8" x14ac:dyDescent="0.15">
      <c r="A12" s="166"/>
      <c r="B12" s="167"/>
      <c r="C12" s="174"/>
      <c r="D12" s="169">
        <v>9918</v>
      </c>
      <c r="E12" s="170"/>
      <c r="F12" s="171">
        <v>22936</v>
      </c>
      <c r="G12" s="172"/>
      <c r="H12" s="173"/>
    </row>
    <row r="13" spans="1:8" x14ac:dyDescent="0.15">
      <c r="A13" s="154"/>
      <c r="B13" s="159"/>
      <c r="C13" s="175"/>
      <c r="D13" s="176">
        <v>17345</v>
      </c>
      <c r="E13" s="177"/>
      <c r="F13" s="178">
        <v>42772</v>
      </c>
      <c r="G13" s="179"/>
      <c r="H13" s="165"/>
    </row>
    <row r="14" spans="1:8" x14ac:dyDescent="0.15">
      <c r="A14" s="166"/>
      <c r="B14" s="167"/>
      <c r="C14" s="168"/>
      <c r="D14" s="169">
        <v>10244</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0.66</v>
      </c>
      <c r="C19" s="180">
        <f>ROUND(VALUE(SUBSTITUTE(実質収支比率等に係る経年分析!G$48,"▲","-")),2)</f>
        <v>0.08</v>
      </c>
      <c r="D19" s="180">
        <f>ROUND(VALUE(SUBSTITUTE(実質収支比率等に係る経年分析!H$48,"▲","-")),2)</f>
        <v>0.18</v>
      </c>
      <c r="E19" s="180">
        <f>ROUND(VALUE(SUBSTITUTE(実質収支比率等に係る経年分析!I$48,"▲","-")),2)</f>
        <v>0</v>
      </c>
      <c r="F19" s="180">
        <f>ROUND(VALUE(SUBSTITUTE(実質収支比率等に係る経年分析!J$48,"▲","-")),2)</f>
        <v>0.06</v>
      </c>
    </row>
    <row r="20" spans="1:11" x14ac:dyDescent="0.15">
      <c r="A20" s="180" t="s">
        <v>55</v>
      </c>
      <c r="B20" s="180">
        <f>ROUND(VALUE(SUBSTITUTE(実質収支比率等に係る経年分析!F$47,"▲","-")),2)</f>
        <v>18.5</v>
      </c>
      <c r="C20" s="180">
        <f>ROUND(VALUE(SUBSTITUTE(実質収支比率等に係る経年分析!G$47,"▲","-")),2)</f>
        <v>16.829999999999998</v>
      </c>
      <c r="D20" s="180">
        <f>ROUND(VALUE(SUBSTITUTE(実質収支比率等に係る経年分析!H$47,"▲","-")),2)</f>
        <v>17.03</v>
      </c>
      <c r="E20" s="180">
        <f>ROUND(VALUE(SUBSTITUTE(実質収支比率等に係る経年分析!I$47,"▲","-")),2)</f>
        <v>11.6</v>
      </c>
      <c r="F20" s="180">
        <f>ROUND(VALUE(SUBSTITUTE(実質収支比率等に係る経年分析!J$47,"▲","-")),2)</f>
        <v>11.69</v>
      </c>
    </row>
    <row r="21" spans="1:11" x14ac:dyDescent="0.15">
      <c r="A21" s="180" t="s">
        <v>56</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-2.63</v>
      </c>
      <c r="D21" s="180">
        <f>IF(ISNUMBER(VALUE(SUBSTITUTE(実質収支比率等に係る経年分析!H$49,"▲","-"))),ROUND(VALUE(SUBSTITUTE(実質収支比率等に係る経年分析!H$49,"▲","-")),2),NA())</f>
        <v>0.24</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0.26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1.38</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4.0999999999999996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14.29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3944</v>
      </c>
      <c r="E42" s="182"/>
      <c r="F42" s="182"/>
      <c r="G42" s="182">
        <f>'実質公債費比率（分子）の構造'!L$52</f>
        <v>3920</v>
      </c>
      <c r="H42" s="182"/>
      <c r="I42" s="182"/>
      <c r="J42" s="182">
        <f>'実質公債費比率（分子）の構造'!M$52</f>
        <v>3834</v>
      </c>
      <c r="K42" s="182"/>
      <c r="L42" s="182"/>
      <c r="M42" s="182">
        <f>'実質公債費比率（分子）の構造'!N$52</f>
        <v>3825</v>
      </c>
      <c r="N42" s="182"/>
      <c r="O42" s="182"/>
      <c r="P42" s="182">
        <f>'実質公債費比率（分子）の構造'!O$52</f>
        <v>3795</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47</v>
      </c>
      <c r="C45" s="182"/>
      <c r="D45" s="182"/>
      <c r="E45" s="182">
        <f>'実質公債費比率（分子）の構造'!L$49</f>
        <v>20</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1060</v>
      </c>
      <c r="C46" s="182"/>
      <c r="D46" s="182"/>
      <c r="E46" s="182">
        <f>'実質公債費比率（分子）の構造'!L$48</f>
        <v>1142</v>
      </c>
      <c r="F46" s="182"/>
      <c r="G46" s="182"/>
      <c r="H46" s="182">
        <f>'実質公債費比率（分子）の構造'!M$48</f>
        <v>1070</v>
      </c>
      <c r="I46" s="182"/>
      <c r="J46" s="182"/>
      <c r="K46" s="182">
        <f>'実質公債費比率（分子）の構造'!N$48</f>
        <v>1114</v>
      </c>
      <c r="L46" s="182"/>
      <c r="M46" s="182"/>
      <c r="N46" s="182">
        <f>'実質公債費比率（分子）の構造'!O$48</f>
        <v>1037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2932</v>
      </c>
      <c r="C49" s="182"/>
      <c r="D49" s="182"/>
      <c r="E49" s="182">
        <f>'実質公債費比率（分子）の構造'!L$45</f>
        <v>2978</v>
      </c>
      <c r="F49" s="182"/>
      <c r="G49" s="182"/>
      <c r="H49" s="182">
        <f>'実質公債費比率（分子）の構造'!M$45</f>
        <v>3147</v>
      </c>
      <c r="I49" s="182"/>
      <c r="J49" s="182"/>
      <c r="K49" s="182">
        <f>'実質公債費比率（分子）の構造'!N$45</f>
        <v>3149</v>
      </c>
      <c r="L49" s="182"/>
      <c r="M49" s="182"/>
      <c r="N49" s="182">
        <f>'実質公債費比率（分子）の構造'!O$45</f>
        <v>3182</v>
      </c>
      <c r="O49" s="182"/>
      <c r="P49" s="182"/>
    </row>
    <row r="50" spans="1:16" x14ac:dyDescent="0.15">
      <c r="A50" s="182" t="s">
        <v>71</v>
      </c>
      <c r="B50" s="182" t="e">
        <f>NA()</f>
        <v>#N/A</v>
      </c>
      <c r="C50" s="182">
        <f>IF(ISNUMBER('実質公債費比率（分子）の構造'!K$53),'実質公債費比率（分子）の構造'!K$53,NA())</f>
        <v>95</v>
      </c>
      <c r="D50" s="182" t="e">
        <f>NA()</f>
        <v>#N/A</v>
      </c>
      <c r="E50" s="182" t="e">
        <f>NA()</f>
        <v>#N/A</v>
      </c>
      <c r="F50" s="182">
        <f>IF(ISNUMBER('実質公債費比率（分子）の構造'!L$53),'実質公債費比率（分子）の構造'!L$53,NA())</f>
        <v>220</v>
      </c>
      <c r="G50" s="182" t="e">
        <f>NA()</f>
        <v>#N/A</v>
      </c>
      <c r="H50" s="182" t="e">
        <f>NA()</f>
        <v>#N/A</v>
      </c>
      <c r="I50" s="182">
        <f>IF(ISNUMBER('実質公債費比率（分子）の構造'!M$53),'実質公債費比率（分子）の構造'!M$53,NA())</f>
        <v>385</v>
      </c>
      <c r="J50" s="182" t="e">
        <f>NA()</f>
        <v>#N/A</v>
      </c>
      <c r="K50" s="182" t="e">
        <f>NA()</f>
        <v>#N/A</v>
      </c>
      <c r="L50" s="182">
        <f>IF(ISNUMBER('実質公債費比率（分子）の構造'!N$53),'実質公債費比率（分子）の構造'!N$53,NA())</f>
        <v>440</v>
      </c>
      <c r="M50" s="182" t="e">
        <f>NA()</f>
        <v>#N/A</v>
      </c>
      <c r="N50" s="182" t="e">
        <f>NA()</f>
        <v>#N/A</v>
      </c>
      <c r="O50" s="182">
        <f>IF(ISNUMBER('実質公債費比率（分子）の構造'!O$53),'実質公債費比率（分子）の構造'!O$53,NA())</f>
        <v>426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37426</v>
      </c>
      <c r="E56" s="181"/>
      <c r="F56" s="181"/>
      <c r="G56" s="181">
        <f>'将来負担比率（分子）の構造'!J$52</f>
        <v>36618</v>
      </c>
      <c r="H56" s="181"/>
      <c r="I56" s="181"/>
      <c r="J56" s="181">
        <f>'将来負担比率（分子）の構造'!K$52</f>
        <v>36150</v>
      </c>
      <c r="K56" s="181"/>
      <c r="L56" s="181"/>
      <c r="M56" s="181">
        <f>'将来負担比率（分子）の構造'!L$52</f>
        <v>35724</v>
      </c>
      <c r="N56" s="181"/>
      <c r="O56" s="181"/>
      <c r="P56" s="181">
        <f>'将来負担比率（分子）の構造'!M$52</f>
        <v>35071</v>
      </c>
    </row>
    <row r="57" spans="1:16" x14ac:dyDescent="0.15">
      <c r="A57" s="181" t="s">
        <v>42</v>
      </c>
      <c r="B57" s="181"/>
      <c r="C57" s="181"/>
      <c r="D57" s="181">
        <f>'将来負担比率（分子）の構造'!I$51</f>
        <v>11812</v>
      </c>
      <c r="E57" s="181"/>
      <c r="F57" s="181"/>
      <c r="G57" s="181">
        <f>'将来負担比率（分子）の構造'!J$51</f>
        <v>11587</v>
      </c>
      <c r="H57" s="181"/>
      <c r="I57" s="181"/>
      <c r="J57" s="181">
        <f>'将来負担比率（分子）の構造'!K$51</f>
        <v>11663</v>
      </c>
      <c r="K57" s="181"/>
      <c r="L57" s="181"/>
      <c r="M57" s="181">
        <f>'将来負担比率（分子）の構造'!L$51</f>
        <v>11158</v>
      </c>
      <c r="N57" s="181"/>
      <c r="O57" s="181"/>
      <c r="P57" s="181">
        <f>'将来負担比率（分子）の構造'!M$51</f>
        <v>10802</v>
      </c>
    </row>
    <row r="58" spans="1:16" x14ac:dyDescent="0.15">
      <c r="A58" s="181" t="s">
        <v>41</v>
      </c>
      <c r="B58" s="181"/>
      <c r="C58" s="181"/>
      <c r="D58" s="181">
        <f>'将来負担比率（分子）の構造'!I$50</f>
        <v>7707</v>
      </c>
      <c r="E58" s="181"/>
      <c r="F58" s="181"/>
      <c r="G58" s="181">
        <f>'将来負担比率（分子）の構造'!J$50</f>
        <v>7526</v>
      </c>
      <c r="H58" s="181"/>
      <c r="I58" s="181"/>
      <c r="J58" s="181">
        <f>'将来負担比率（分子）の構造'!K$50</f>
        <v>8176</v>
      </c>
      <c r="K58" s="181"/>
      <c r="L58" s="181"/>
      <c r="M58" s="181">
        <f>'将来負担比率（分子）の構造'!L$50</f>
        <v>9374</v>
      </c>
      <c r="N58" s="181"/>
      <c r="O58" s="181"/>
      <c r="P58" s="181">
        <f>'将来負担比率（分子）の構造'!M$50</f>
        <v>10379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15">
      <c r="A62" s="181" t="s">
        <v>35</v>
      </c>
      <c r="B62" s="181">
        <f>'将来負担比率（分子）の構造'!I$45</f>
        <v>4975</v>
      </c>
      <c r="C62" s="181"/>
      <c r="D62" s="181"/>
      <c r="E62" s="181">
        <f>'将来負担比率（分子）の構造'!J$45</f>
        <v>4606</v>
      </c>
      <c r="F62" s="181"/>
      <c r="G62" s="181"/>
      <c r="H62" s="181">
        <f>'将来負担比率（分子）の構造'!K$45</f>
        <v>4679</v>
      </c>
      <c r="I62" s="181"/>
      <c r="J62" s="181"/>
      <c r="K62" s="181">
        <f>'将来負担比率（分子）の構造'!L$45</f>
        <v>4499</v>
      </c>
      <c r="L62" s="181"/>
      <c r="M62" s="181"/>
      <c r="N62" s="181">
        <f>'将来負担比率（分子）の構造'!M$45</f>
        <v>4289</v>
      </c>
      <c r="O62" s="181"/>
      <c r="P62" s="181"/>
    </row>
    <row r="63" spans="1:16" x14ac:dyDescent="0.15">
      <c r="A63" s="181" t="s">
        <v>34</v>
      </c>
      <c r="B63" s="181">
        <f>'将来負担比率（分子）の構造'!I$44</f>
        <v>27</v>
      </c>
      <c r="C63" s="181"/>
      <c r="D63" s="181"/>
      <c r="E63" s="181">
        <f>'将来負担比率（分子）の構造'!J$44</f>
        <v>7</v>
      </c>
      <c r="F63" s="181"/>
      <c r="G63" s="181"/>
      <c r="H63" s="181">
        <f>'将来負担比率（分子）の構造'!K$44</f>
        <v>6</v>
      </c>
      <c r="I63" s="181"/>
      <c r="J63" s="181"/>
      <c r="K63" s="181">
        <f>'将来負担比率（分子）の構造'!L$44</f>
        <v>4</v>
      </c>
      <c r="L63" s="181"/>
      <c r="M63" s="181"/>
      <c r="N63" s="181">
        <f>'将来負担比率（分子）の構造'!M$44</f>
        <v>20</v>
      </c>
      <c r="O63" s="181"/>
      <c r="P63" s="181"/>
    </row>
    <row r="64" spans="1:16" x14ac:dyDescent="0.15">
      <c r="A64" s="181" t="s">
        <v>33</v>
      </c>
      <c r="B64" s="181">
        <f>'将来負担比率（分子）の構造'!I$43</f>
        <v>16929</v>
      </c>
      <c r="C64" s="181"/>
      <c r="D64" s="181"/>
      <c r="E64" s="181">
        <f>'将来負担比率（分子）の構造'!J$43</f>
        <v>16732</v>
      </c>
      <c r="F64" s="181"/>
      <c r="G64" s="181"/>
      <c r="H64" s="181">
        <f>'将来負担比率（分子）の構造'!K$43</f>
        <v>16113</v>
      </c>
      <c r="I64" s="181"/>
      <c r="J64" s="181"/>
      <c r="K64" s="181">
        <f>'将来負担比率（分子）の構造'!L$43</f>
        <v>16176</v>
      </c>
      <c r="L64" s="181"/>
      <c r="M64" s="181"/>
      <c r="N64" s="181">
        <f>'将来負担比率（分子）の構造'!M$43</f>
        <v>14855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32598</v>
      </c>
      <c r="C66" s="181"/>
      <c r="D66" s="181"/>
      <c r="E66" s="181">
        <f>'将来負担比率（分子）の構造'!J$41</f>
        <v>32725</v>
      </c>
      <c r="F66" s="181"/>
      <c r="G66" s="181"/>
      <c r="H66" s="181">
        <f>'将来負担比率（分子）の構造'!K$41</f>
        <v>31871</v>
      </c>
      <c r="I66" s="181"/>
      <c r="J66" s="181"/>
      <c r="K66" s="181">
        <f>'将来負担比率（分子）の構造'!L$41</f>
        <v>31370</v>
      </c>
      <c r="L66" s="181"/>
      <c r="M66" s="181"/>
      <c r="N66" s="181">
        <f>'将来負担比率（分子）の構造'!M$41</f>
        <v>30876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2339</v>
      </c>
      <c r="C72" s="185">
        <f>基金残高に係る経年分析!G55</f>
        <v>2406</v>
      </c>
      <c r="D72" s="185">
        <f>基金残高に係る経年分析!H55</f>
        <v>2447</v>
      </c>
    </row>
    <row r="73" spans="1:16" x14ac:dyDescent="0.15">
      <c r="A73" s="184" t="s">
        <v>78</v>
      </c>
      <c r="B73" s="185">
        <f>基金残高に係る経年分析!F56</f>
        <v>405</v>
      </c>
      <c r="C73" s="185">
        <f>基金残高に係る経年分析!G56</f>
        <v>407</v>
      </c>
      <c r="D73" s="185">
        <f>基金残高に係る経年分析!H56</f>
        <v>487</v>
      </c>
    </row>
    <row r="74" spans="1:16" x14ac:dyDescent="0.15">
      <c r="A74" s="184" t="s">
        <v>79</v>
      </c>
      <c r="B74" s="185">
        <f>基金残高に係る経年分析!F57</f>
        <v>4691</v>
      </c>
      <c r="C74" s="185">
        <f>基金残高に係る経年分析!G57</f>
        <v>4898</v>
      </c>
      <c r="D74" s="185">
        <f>基金残高に係る経年分析!H57</f>
        <v>5555</v>
      </c>
    </row>
  </sheetData>
  <sheetProtection algorithmName="SHA-512" hashValue="EGJ1razi2pbUjDJsww8dyTuoNWHQowVKNvjg7A07IuIJtUSSedp5Dznqi/WfWe6KmZsEc2IVGs5V+62gw7qDnw==" saltValue="Dv3Os1Dgr1NvnCaCq/A1f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222</v>
      </c>
      <c r="C5" s="707"/>
      <c r="D5" s="707"/>
      <c r="E5" s="707"/>
      <c r="F5" s="707"/>
      <c r="G5" s="707"/>
      <c r="H5" s="707"/>
      <c r="I5" s="707"/>
      <c r="J5" s="707"/>
      <c r="K5" s="707"/>
      <c r="L5" s="707"/>
      <c r="M5" s="707"/>
      <c r="N5" s="707"/>
      <c r="O5" s="707"/>
      <c r="P5" s="707"/>
      <c r="Q5" s="708"/>
      <c r="R5" s="695">
        <v>12100353</v>
      </c>
      <c r="S5" s="696"/>
      <c r="T5" s="696"/>
      <c r="U5" s="696"/>
      <c r="V5" s="696"/>
      <c r="W5" s="696"/>
      <c r="X5" s="696"/>
      <c r="Y5" s="739"/>
      <c r="Z5" s="757">
        <v>34.4</v>
      </c>
      <c r="AA5" s="757"/>
      <c r="AB5" s="757"/>
      <c r="AC5" s="757"/>
      <c r="AD5" s="758">
        <v>11194277</v>
      </c>
      <c r="AE5" s="758"/>
      <c r="AF5" s="758"/>
      <c r="AG5" s="758"/>
      <c r="AH5" s="758"/>
      <c r="AI5" s="758"/>
      <c r="AJ5" s="758"/>
      <c r="AK5" s="758"/>
      <c r="AL5" s="740">
        <v>55.9</v>
      </c>
      <c r="AM5" s="711"/>
      <c r="AN5" s="711"/>
      <c r="AO5" s="741"/>
      <c r="AP5" s="706" t="s">
        <v>223</v>
      </c>
      <c r="AQ5" s="707"/>
      <c r="AR5" s="707"/>
      <c r="AS5" s="707"/>
      <c r="AT5" s="707"/>
      <c r="AU5" s="707"/>
      <c r="AV5" s="707"/>
      <c r="AW5" s="707"/>
      <c r="AX5" s="707"/>
      <c r="AY5" s="707"/>
      <c r="AZ5" s="707"/>
      <c r="BA5" s="707"/>
      <c r="BB5" s="707"/>
      <c r="BC5" s="707"/>
      <c r="BD5" s="707"/>
      <c r="BE5" s="707"/>
      <c r="BF5" s="708"/>
      <c r="BG5" s="640">
        <v>11191832</v>
      </c>
      <c r="BH5" s="641"/>
      <c r="BI5" s="641"/>
      <c r="BJ5" s="641"/>
      <c r="BK5" s="641"/>
      <c r="BL5" s="641"/>
      <c r="BM5" s="641"/>
      <c r="BN5" s="642"/>
      <c r="BO5" s="677">
        <v>92.5</v>
      </c>
      <c r="BP5" s="677"/>
      <c r="BQ5" s="677"/>
      <c r="BR5" s="677"/>
      <c r="BS5" s="678">
        <v>62547</v>
      </c>
      <c r="BT5" s="678"/>
      <c r="BU5" s="678"/>
      <c r="BV5" s="678"/>
      <c r="BW5" s="678"/>
      <c r="BX5" s="678"/>
      <c r="BY5" s="678"/>
      <c r="BZ5" s="678"/>
      <c r="CA5" s="678"/>
      <c r="CB5" s="737"/>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15">
      <c r="B6" s="637" t="s">
        <v>227</v>
      </c>
      <c r="C6" s="638"/>
      <c r="D6" s="638"/>
      <c r="E6" s="638"/>
      <c r="F6" s="638"/>
      <c r="G6" s="638"/>
      <c r="H6" s="638"/>
      <c r="I6" s="638"/>
      <c r="J6" s="638"/>
      <c r="K6" s="638"/>
      <c r="L6" s="638"/>
      <c r="M6" s="638"/>
      <c r="N6" s="638"/>
      <c r="O6" s="638"/>
      <c r="P6" s="638"/>
      <c r="Q6" s="639"/>
      <c r="R6" s="640">
        <v>236389</v>
      </c>
      <c r="S6" s="641"/>
      <c r="T6" s="641"/>
      <c r="U6" s="641"/>
      <c r="V6" s="641"/>
      <c r="W6" s="641"/>
      <c r="X6" s="641"/>
      <c r="Y6" s="642"/>
      <c r="Z6" s="677">
        <v>0.7</v>
      </c>
      <c r="AA6" s="677"/>
      <c r="AB6" s="677"/>
      <c r="AC6" s="677"/>
      <c r="AD6" s="678">
        <v>236389</v>
      </c>
      <c r="AE6" s="678"/>
      <c r="AF6" s="678"/>
      <c r="AG6" s="678"/>
      <c r="AH6" s="678"/>
      <c r="AI6" s="678"/>
      <c r="AJ6" s="678"/>
      <c r="AK6" s="678"/>
      <c r="AL6" s="643">
        <v>1.2</v>
      </c>
      <c r="AM6" s="644"/>
      <c r="AN6" s="644"/>
      <c r="AO6" s="679"/>
      <c r="AP6" s="637" t="s">
        <v>228</v>
      </c>
      <c r="AQ6" s="638"/>
      <c r="AR6" s="638"/>
      <c r="AS6" s="638"/>
      <c r="AT6" s="638"/>
      <c r="AU6" s="638"/>
      <c r="AV6" s="638"/>
      <c r="AW6" s="638"/>
      <c r="AX6" s="638"/>
      <c r="AY6" s="638"/>
      <c r="AZ6" s="638"/>
      <c r="BA6" s="638"/>
      <c r="BB6" s="638"/>
      <c r="BC6" s="638"/>
      <c r="BD6" s="638"/>
      <c r="BE6" s="638"/>
      <c r="BF6" s="639"/>
      <c r="BG6" s="640">
        <v>11191832</v>
      </c>
      <c r="BH6" s="641"/>
      <c r="BI6" s="641"/>
      <c r="BJ6" s="641"/>
      <c r="BK6" s="641"/>
      <c r="BL6" s="641"/>
      <c r="BM6" s="641"/>
      <c r="BN6" s="642"/>
      <c r="BO6" s="677">
        <v>92.5</v>
      </c>
      <c r="BP6" s="677"/>
      <c r="BQ6" s="677"/>
      <c r="BR6" s="677"/>
      <c r="BS6" s="678">
        <v>62547</v>
      </c>
      <c r="BT6" s="678"/>
      <c r="BU6" s="678"/>
      <c r="BV6" s="678"/>
      <c r="BW6" s="678"/>
      <c r="BX6" s="678"/>
      <c r="BY6" s="678"/>
      <c r="BZ6" s="678"/>
      <c r="CA6" s="678"/>
      <c r="CB6" s="737"/>
      <c r="CD6" s="698" t="s">
        <v>229</v>
      </c>
      <c r="CE6" s="699"/>
      <c r="CF6" s="699"/>
      <c r="CG6" s="699"/>
      <c r="CH6" s="699"/>
      <c r="CI6" s="699"/>
      <c r="CJ6" s="699"/>
      <c r="CK6" s="699"/>
      <c r="CL6" s="699"/>
      <c r="CM6" s="699"/>
      <c r="CN6" s="699"/>
      <c r="CO6" s="699"/>
      <c r="CP6" s="699"/>
      <c r="CQ6" s="700"/>
      <c r="CR6" s="640">
        <v>299496</v>
      </c>
      <c r="CS6" s="641"/>
      <c r="CT6" s="641"/>
      <c r="CU6" s="641"/>
      <c r="CV6" s="641"/>
      <c r="CW6" s="641"/>
      <c r="CX6" s="641"/>
      <c r="CY6" s="642"/>
      <c r="CZ6" s="740">
        <v>0.9</v>
      </c>
      <c r="DA6" s="711"/>
      <c r="DB6" s="711"/>
      <c r="DC6" s="743"/>
      <c r="DD6" s="646" t="s">
        <v>129</v>
      </c>
      <c r="DE6" s="641"/>
      <c r="DF6" s="641"/>
      <c r="DG6" s="641"/>
      <c r="DH6" s="641"/>
      <c r="DI6" s="641"/>
      <c r="DJ6" s="641"/>
      <c r="DK6" s="641"/>
      <c r="DL6" s="641"/>
      <c r="DM6" s="641"/>
      <c r="DN6" s="641"/>
      <c r="DO6" s="641"/>
      <c r="DP6" s="642"/>
      <c r="DQ6" s="646">
        <v>299441</v>
      </c>
      <c r="DR6" s="641"/>
      <c r="DS6" s="641"/>
      <c r="DT6" s="641"/>
      <c r="DU6" s="641"/>
      <c r="DV6" s="641"/>
      <c r="DW6" s="641"/>
      <c r="DX6" s="641"/>
      <c r="DY6" s="641"/>
      <c r="DZ6" s="641"/>
      <c r="EA6" s="641"/>
      <c r="EB6" s="641"/>
      <c r="EC6" s="684"/>
    </row>
    <row r="7" spans="2:143" ht="11.25" customHeight="1" x14ac:dyDescent="0.15">
      <c r="B7" s="637" t="s">
        <v>230</v>
      </c>
      <c r="C7" s="638"/>
      <c r="D7" s="638"/>
      <c r="E7" s="638"/>
      <c r="F7" s="638"/>
      <c r="G7" s="638"/>
      <c r="H7" s="638"/>
      <c r="I7" s="638"/>
      <c r="J7" s="638"/>
      <c r="K7" s="638"/>
      <c r="L7" s="638"/>
      <c r="M7" s="638"/>
      <c r="N7" s="638"/>
      <c r="O7" s="638"/>
      <c r="P7" s="638"/>
      <c r="Q7" s="639"/>
      <c r="R7" s="640">
        <v>20817</v>
      </c>
      <c r="S7" s="641"/>
      <c r="T7" s="641"/>
      <c r="U7" s="641"/>
      <c r="V7" s="641"/>
      <c r="W7" s="641"/>
      <c r="X7" s="641"/>
      <c r="Y7" s="642"/>
      <c r="Z7" s="677">
        <v>0.1</v>
      </c>
      <c r="AA7" s="677"/>
      <c r="AB7" s="677"/>
      <c r="AC7" s="677"/>
      <c r="AD7" s="678">
        <v>20817</v>
      </c>
      <c r="AE7" s="678"/>
      <c r="AF7" s="678"/>
      <c r="AG7" s="678"/>
      <c r="AH7" s="678"/>
      <c r="AI7" s="678"/>
      <c r="AJ7" s="678"/>
      <c r="AK7" s="678"/>
      <c r="AL7" s="643">
        <v>0.1</v>
      </c>
      <c r="AM7" s="644"/>
      <c r="AN7" s="644"/>
      <c r="AO7" s="679"/>
      <c r="AP7" s="637" t="s">
        <v>231</v>
      </c>
      <c r="AQ7" s="638"/>
      <c r="AR7" s="638"/>
      <c r="AS7" s="638"/>
      <c r="AT7" s="638"/>
      <c r="AU7" s="638"/>
      <c r="AV7" s="638"/>
      <c r="AW7" s="638"/>
      <c r="AX7" s="638"/>
      <c r="AY7" s="638"/>
      <c r="AZ7" s="638"/>
      <c r="BA7" s="638"/>
      <c r="BB7" s="638"/>
      <c r="BC7" s="638"/>
      <c r="BD7" s="638"/>
      <c r="BE7" s="638"/>
      <c r="BF7" s="639"/>
      <c r="BG7" s="640">
        <v>6068629</v>
      </c>
      <c r="BH7" s="641"/>
      <c r="BI7" s="641"/>
      <c r="BJ7" s="641"/>
      <c r="BK7" s="641"/>
      <c r="BL7" s="641"/>
      <c r="BM7" s="641"/>
      <c r="BN7" s="642"/>
      <c r="BO7" s="677">
        <v>50.2</v>
      </c>
      <c r="BP7" s="677"/>
      <c r="BQ7" s="677"/>
      <c r="BR7" s="677"/>
      <c r="BS7" s="678">
        <v>62547</v>
      </c>
      <c r="BT7" s="678"/>
      <c r="BU7" s="678"/>
      <c r="BV7" s="678"/>
      <c r="BW7" s="678"/>
      <c r="BX7" s="678"/>
      <c r="BY7" s="678"/>
      <c r="BZ7" s="678"/>
      <c r="CA7" s="678"/>
      <c r="CB7" s="737"/>
      <c r="CD7" s="673" t="s">
        <v>232</v>
      </c>
      <c r="CE7" s="674"/>
      <c r="CF7" s="674"/>
      <c r="CG7" s="674"/>
      <c r="CH7" s="674"/>
      <c r="CI7" s="674"/>
      <c r="CJ7" s="674"/>
      <c r="CK7" s="674"/>
      <c r="CL7" s="674"/>
      <c r="CM7" s="674"/>
      <c r="CN7" s="674"/>
      <c r="CO7" s="674"/>
      <c r="CP7" s="674"/>
      <c r="CQ7" s="675"/>
      <c r="CR7" s="640">
        <v>3742380</v>
      </c>
      <c r="CS7" s="641"/>
      <c r="CT7" s="641"/>
      <c r="CU7" s="641"/>
      <c r="CV7" s="641"/>
      <c r="CW7" s="641"/>
      <c r="CX7" s="641"/>
      <c r="CY7" s="642"/>
      <c r="CZ7" s="677">
        <v>10.6</v>
      </c>
      <c r="DA7" s="677"/>
      <c r="DB7" s="677"/>
      <c r="DC7" s="677"/>
      <c r="DD7" s="646">
        <v>36180</v>
      </c>
      <c r="DE7" s="641"/>
      <c r="DF7" s="641"/>
      <c r="DG7" s="641"/>
      <c r="DH7" s="641"/>
      <c r="DI7" s="641"/>
      <c r="DJ7" s="641"/>
      <c r="DK7" s="641"/>
      <c r="DL7" s="641"/>
      <c r="DM7" s="641"/>
      <c r="DN7" s="641"/>
      <c r="DO7" s="641"/>
      <c r="DP7" s="642"/>
      <c r="DQ7" s="646">
        <v>2840889</v>
      </c>
      <c r="DR7" s="641"/>
      <c r="DS7" s="641"/>
      <c r="DT7" s="641"/>
      <c r="DU7" s="641"/>
      <c r="DV7" s="641"/>
      <c r="DW7" s="641"/>
      <c r="DX7" s="641"/>
      <c r="DY7" s="641"/>
      <c r="DZ7" s="641"/>
      <c r="EA7" s="641"/>
      <c r="EB7" s="641"/>
      <c r="EC7" s="684"/>
    </row>
    <row r="8" spans="2:143" ht="11.25" customHeight="1" x14ac:dyDescent="0.15">
      <c r="B8" s="637" t="s">
        <v>233</v>
      </c>
      <c r="C8" s="638"/>
      <c r="D8" s="638"/>
      <c r="E8" s="638"/>
      <c r="F8" s="638"/>
      <c r="G8" s="638"/>
      <c r="H8" s="638"/>
      <c r="I8" s="638"/>
      <c r="J8" s="638"/>
      <c r="K8" s="638"/>
      <c r="L8" s="638"/>
      <c r="M8" s="638"/>
      <c r="N8" s="638"/>
      <c r="O8" s="638"/>
      <c r="P8" s="638"/>
      <c r="Q8" s="639"/>
      <c r="R8" s="640">
        <v>95736</v>
      </c>
      <c r="S8" s="641"/>
      <c r="T8" s="641"/>
      <c r="U8" s="641"/>
      <c r="V8" s="641"/>
      <c r="W8" s="641"/>
      <c r="X8" s="641"/>
      <c r="Y8" s="642"/>
      <c r="Z8" s="677">
        <v>0.3</v>
      </c>
      <c r="AA8" s="677"/>
      <c r="AB8" s="677"/>
      <c r="AC8" s="677"/>
      <c r="AD8" s="678">
        <v>95736</v>
      </c>
      <c r="AE8" s="678"/>
      <c r="AF8" s="678"/>
      <c r="AG8" s="678"/>
      <c r="AH8" s="678"/>
      <c r="AI8" s="678"/>
      <c r="AJ8" s="678"/>
      <c r="AK8" s="678"/>
      <c r="AL8" s="643">
        <v>0.5</v>
      </c>
      <c r="AM8" s="644"/>
      <c r="AN8" s="644"/>
      <c r="AO8" s="679"/>
      <c r="AP8" s="637" t="s">
        <v>234</v>
      </c>
      <c r="AQ8" s="638"/>
      <c r="AR8" s="638"/>
      <c r="AS8" s="638"/>
      <c r="AT8" s="638"/>
      <c r="AU8" s="638"/>
      <c r="AV8" s="638"/>
      <c r="AW8" s="638"/>
      <c r="AX8" s="638"/>
      <c r="AY8" s="638"/>
      <c r="AZ8" s="638"/>
      <c r="BA8" s="638"/>
      <c r="BB8" s="638"/>
      <c r="BC8" s="638"/>
      <c r="BD8" s="638"/>
      <c r="BE8" s="638"/>
      <c r="BF8" s="639"/>
      <c r="BG8" s="640">
        <v>176315</v>
      </c>
      <c r="BH8" s="641"/>
      <c r="BI8" s="641"/>
      <c r="BJ8" s="641"/>
      <c r="BK8" s="641"/>
      <c r="BL8" s="641"/>
      <c r="BM8" s="641"/>
      <c r="BN8" s="642"/>
      <c r="BO8" s="677">
        <v>1.5</v>
      </c>
      <c r="BP8" s="677"/>
      <c r="BQ8" s="677"/>
      <c r="BR8" s="677"/>
      <c r="BS8" s="646" t="s">
        <v>129</v>
      </c>
      <c r="BT8" s="641"/>
      <c r="BU8" s="641"/>
      <c r="BV8" s="641"/>
      <c r="BW8" s="641"/>
      <c r="BX8" s="641"/>
      <c r="BY8" s="641"/>
      <c r="BZ8" s="641"/>
      <c r="CA8" s="641"/>
      <c r="CB8" s="684"/>
      <c r="CD8" s="673" t="s">
        <v>235</v>
      </c>
      <c r="CE8" s="674"/>
      <c r="CF8" s="674"/>
      <c r="CG8" s="674"/>
      <c r="CH8" s="674"/>
      <c r="CI8" s="674"/>
      <c r="CJ8" s="674"/>
      <c r="CK8" s="674"/>
      <c r="CL8" s="674"/>
      <c r="CM8" s="674"/>
      <c r="CN8" s="674"/>
      <c r="CO8" s="674"/>
      <c r="CP8" s="674"/>
      <c r="CQ8" s="675"/>
      <c r="CR8" s="640">
        <v>16079504</v>
      </c>
      <c r="CS8" s="641"/>
      <c r="CT8" s="641"/>
      <c r="CU8" s="641"/>
      <c r="CV8" s="641"/>
      <c r="CW8" s="641"/>
      <c r="CX8" s="641"/>
      <c r="CY8" s="642"/>
      <c r="CZ8" s="677">
        <v>45.8</v>
      </c>
      <c r="DA8" s="677"/>
      <c r="DB8" s="677"/>
      <c r="DC8" s="677"/>
      <c r="DD8" s="646">
        <v>21617</v>
      </c>
      <c r="DE8" s="641"/>
      <c r="DF8" s="641"/>
      <c r="DG8" s="641"/>
      <c r="DH8" s="641"/>
      <c r="DI8" s="641"/>
      <c r="DJ8" s="641"/>
      <c r="DK8" s="641"/>
      <c r="DL8" s="641"/>
      <c r="DM8" s="641"/>
      <c r="DN8" s="641"/>
      <c r="DO8" s="641"/>
      <c r="DP8" s="642"/>
      <c r="DQ8" s="646">
        <v>7610772</v>
      </c>
      <c r="DR8" s="641"/>
      <c r="DS8" s="641"/>
      <c r="DT8" s="641"/>
      <c r="DU8" s="641"/>
      <c r="DV8" s="641"/>
      <c r="DW8" s="641"/>
      <c r="DX8" s="641"/>
      <c r="DY8" s="641"/>
      <c r="DZ8" s="641"/>
      <c r="EA8" s="641"/>
      <c r="EB8" s="641"/>
      <c r="EC8" s="684"/>
    </row>
    <row r="9" spans="2:143" ht="11.25" customHeight="1" x14ac:dyDescent="0.15">
      <c r="B9" s="637" t="s">
        <v>236</v>
      </c>
      <c r="C9" s="638"/>
      <c r="D9" s="638"/>
      <c r="E9" s="638"/>
      <c r="F9" s="638"/>
      <c r="G9" s="638"/>
      <c r="H9" s="638"/>
      <c r="I9" s="638"/>
      <c r="J9" s="638"/>
      <c r="K9" s="638"/>
      <c r="L9" s="638"/>
      <c r="M9" s="638"/>
      <c r="N9" s="638"/>
      <c r="O9" s="638"/>
      <c r="P9" s="638"/>
      <c r="Q9" s="639"/>
      <c r="R9" s="640">
        <v>54762</v>
      </c>
      <c r="S9" s="641"/>
      <c r="T9" s="641"/>
      <c r="U9" s="641"/>
      <c r="V9" s="641"/>
      <c r="W9" s="641"/>
      <c r="X9" s="641"/>
      <c r="Y9" s="642"/>
      <c r="Z9" s="677">
        <v>0.2</v>
      </c>
      <c r="AA9" s="677"/>
      <c r="AB9" s="677"/>
      <c r="AC9" s="677"/>
      <c r="AD9" s="678">
        <v>54762</v>
      </c>
      <c r="AE9" s="678"/>
      <c r="AF9" s="678"/>
      <c r="AG9" s="678"/>
      <c r="AH9" s="678"/>
      <c r="AI9" s="678"/>
      <c r="AJ9" s="678"/>
      <c r="AK9" s="678"/>
      <c r="AL9" s="643">
        <v>0.3</v>
      </c>
      <c r="AM9" s="644"/>
      <c r="AN9" s="644"/>
      <c r="AO9" s="679"/>
      <c r="AP9" s="637" t="s">
        <v>237</v>
      </c>
      <c r="AQ9" s="638"/>
      <c r="AR9" s="638"/>
      <c r="AS9" s="638"/>
      <c r="AT9" s="638"/>
      <c r="AU9" s="638"/>
      <c r="AV9" s="638"/>
      <c r="AW9" s="638"/>
      <c r="AX9" s="638"/>
      <c r="AY9" s="638"/>
      <c r="AZ9" s="638"/>
      <c r="BA9" s="638"/>
      <c r="BB9" s="638"/>
      <c r="BC9" s="638"/>
      <c r="BD9" s="638"/>
      <c r="BE9" s="638"/>
      <c r="BF9" s="639"/>
      <c r="BG9" s="640">
        <v>5313315</v>
      </c>
      <c r="BH9" s="641"/>
      <c r="BI9" s="641"/>
      <c r="BJ9" s="641"/>
      <c r="BK9" s="641"/>
      <c r="BL9" s="641"/>
      <c r="BM9" s="641"/>
      <c r="BN9" s="642"/>
      <c r="BO9" s="677">
        <v>43.9</v>
      </c>
      <c r="BP9" s="677"/>
      <c r="BQ9" s="677"/>
      <c r="BR9" s="677"/>
      <c r="BS9" s="646" t="s">
        <v>129</v>
      </c>
      <c r="BT9" s="641"/>
      <c r="BU9" s="641"/>
      <c r="BV9" s="641"/>
      <c r="BW9" s="641"/>
      <c r="BX9" s="641"/>
      <c r="BY9" s="641"/>
      <c r="BZ9" s="641"/>
      <c r="CA9" s="641"/>
      <c r="CB9" s="684"/>
      <c r="CD9" s="673" t="s">
        <v>238</v>
      </c>
      <c r="CE9" s="674"/>
      <c r="CF9" s="674"/>
      <c r="CG9" s="674"/>
      <c r="CH9" s="674"/>
      <c r="CI9" s="674"/>
      <c r="CJ9" s="674"/>
      <c r="CK9" s="674"/>
      <c r="CL9" s="674"/>
      <c r="CM9" s="674"/>
      <c r="CN9" s="674"/>
      <c r="CO9" s="674"/>
      <c r="CP9" s="674"/>
      <c r="CQ9" s="675"/>
      <c r="CR9" s="640">
        <v>3423027</v>
      </c>
      <c r="CS9" s="641"/>
      <c r="CT9" s="641"/>
      <c r="CU9" s="641"/>
      <c r="CV9" s="641"/>
      <c r="CW9" s="641"/>
      <c r="CX9" s="641"/>
      <c r="CY9" s="642"/>
      <c r="CZ9" s="677">
        <v>9.6999999999999993</v>
      </c>
      <c r="DA9" s="677"/>
      <c r="DB9" s="677"/>
      <c r="DC9" s="677"/>
      <c r="DD9" s="646">
        <v>94520</v>
      </c>
      <c r="DE9" s="641"/>
      <c r="DF9" s="641"/>
      <c r="DG9" s="641"/>
      <c r="DH9" s="641"/>
      <c r="DI9" s="641"/>
      <c r="DJ9" s="641"/>
      <c r="DK9" s="641"/>
      <c r="DL9" s="641"/>
      <c r="DM9" s="641"/>
      <c r="DN9" s="641"/>
      <c r="DO9" s="641"/>
      <c r="DP9" s="642"/>
      <c r="DQ9" s="646">
        <v>2935098</v>
      </c>
      <c r="DR9" s="641"/>
      <c r="DS9" s="641"/>
      <c r="DT9" s="641"/>
      <c r="DU9" s="641"/>
      <c r="DV9" s="641"/>
      <c r="DW9" s="641"/>
      <c r="DX9" s="641"/>
      <c r="DY9" s="641"/>
      <c r="DZ9" s="641"/>
      <c r="EA9" s="641"/>
      <c r="EB9" s="641"/>
      <c r="EC9" s="684"/>
    </row>
    <row r="10" spans="2:143" ht="11.25" customHeight="1" x14ac:dyDescent="0.15">
      <c r="B10" s="637" t="s">
        <v>239</v>
      </c>
      <c r="C10" s="638"/>
      <c r="D10" s="638"/>
      <c r="E10" s="638"/>
      <c r="F10" s="638"/>
      <c r="G10" s="638"/>
      <c r="H10" s="638"/>
      <c r="I10" s="638"/>
      <c r="J10" s="638"/>
      <c r="K10" s="638"/>
      <c r="L10" s="638"/>
      <c r="M10" s="638"/>
      <c r="N10" s="638"/>
      <c r="O10" s="638"/>
      <c r="P10" s="638"/>
      <c r="Q10" s="639"/>
      <c r="R10" s="640" t="s">
        <v>240</v>
      </c>
      <c r="S10" s="641"/>
      <c r="T10" s="641"/>
      <c r="U10" s="641"/>
      <c r="V10" s="641"/>
      <c r="W10" s="641"/>
      <c r="X10" s="641"/>
      <c r="Y10" s="642"/>
      <c r="Z10" s="677" t="s">
        <v>240</v>
      </c>
      <c r="AA10" s="677"/>
      <c r="AB10" s="677"/>
      <c r="AC10" s="677"/>
      <c r="AD10" s="678" t="s">
        <v>240</v>
      </c>
      <c r="AE10" s="678"/>
      <c r="AF10" s="678"/>
      <c r="AG10" s="678"/>
      <c r="AH10" s="678"/>
      <c r="AI10" s="678"/>
      <c r="AJ10" s="678"/>
      <c r="AK10" s="678"/>
      <c r="AL10" s="643" t="s">
        <v>129</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200131</v>
      </c>
      <c r="BH10" s="641"/>
      <c r="BI10" s="641"/>
      <c r="BJ10" s="641"/>
      <c r="BK10" s="641"/>
      <c r="BL10" s="641"/>
      <c r="BM10" s="641"/>
      <c r="BN10" s="642"/>
      <c r="BO10" s="677">
        <v>1.7</v>
      </c>
      <c r="BP10" s="677"/>
      <c r="BQ10" s="677"/>
      <c r="BR10" s="677"/>
      <c r="BS10" s="646">
        <v>18229</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v>44873</v>
      </c>
      <c r="CS10" s="641"/>
      <c r="CT10" s="641"/>
      <c r="CU10" s="641"/>
      <c r="CV10" s="641"/>
      <c r="CW10" s="641"/>
      <c r="CX10" s="641"/>
      <c r="CY10" s="642"/>
      <c r="CZ10" s="677">
        <v>0.1</v>
      </c>
      <c r="DA10" s="677"/>
      <c r="DB10" s="677"/>
      <c r="DC10" s="677"/>
      <c r="DD10" s="646" t="s">
        <v>129</v>
      </c>
      <c r="DE10" s="641"/>
      <c r="DF10" s="641"/>
      <c r="DG10" s="641"/>
      <c r="DH10" s="641"/>
      <c r="DI10" s="641"/>
      <c r="DJ10" s="641"/>
      <c r="DK10" s="641"/>
      <c r="DL10" s="641"/>
      <c r="DM10" s="641"/>
      <c r="DN10" s="641"/>
      <c r="DO10" s="641"/>
      <c r="DP10" s="642"/>
      <c r="DQ10" s="646">
        <v>44834</v>
      </c>
      <c r="DR10" s="641"/>
      <c r="DS10" s="641"/>
      <c r="DT10" s="641"/>
      <c r="DU10" s="641"/>
      <c r="DV10" s="641"/>
      <c r="DW10" s="641"/>
      <c r="DX10" s="641"/>
      <c r="DY10" s="641"/>
      <c r="DZ10" s="641"/>
      <c r="EA10" s="641"/>
      <c r="EB10" s="641"/>
      <c r="EC10" s="684"/>
    </row>
    <row r="11" spans="2:143" ht="11.25" customHeight="1" x14ac:dyDescent="0.15">
      <c r="B11" s="637" t="s">
        <v>243</v>
      </c>
      <c r="C11" s="638"/>
      <c r="D11" s="638"/>
      <c r="E11" s="638"/>
      <c r="F11" s="638"/>
      <c r="G11" s="638"/>
      <c r="H11" s="638"/>
      <c r="I11" s="638"/>
      <c r="J11" s="638"/>
      <c r="K11" s="638"/>
      <c r="L11" s="638"/>
      <c r="M11" s="638"/>
      <c r="N11" s="638"/>
      <c r="O11" s="638"/>
      <c r="P11" s="638"/>
      <c r="Q11" s="639"/>
      <c r="R11" s="640">
        <v>1610977</v>
      </c>
      <c r="S11" s="641"/>
      <c r="T11" s="641"/>
      <c r="U11" s="641"/>
      <c r="V11" s="641"/>
      <c r="W11" s="641"/>
      <c r="X11" s="641"/>
      <c r="Y11" s="642"/>
      <c r="Z11" s="643">
        <v>4.5999999999999996</v>
      </c>
      <c r="AA11" s="644"/>
      <c r="AB11" s="644"/>
      <c r="AC11" s="645"/>
      <c r="AD11" s="646">
        <v>1610977</v>
      </c>
      <c r="AE11" s="641"/>
      <c r="AF11" s="641"/>
      <c r="AG11" s="641"/>
      <c r="AH11" s="641"/>
      <c r="AI11" s="641"/>
      <c r="AJ11" s="641"/>
      <c r="AK11" s="642"/>
      <c r="AL11" s="643">
        <v>8</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378868</v>
      </c>
      <c r="BH11" s="641"/>
      <c r="BI11" s="641"/>
      <c r="BJ11" s="641"/>
      <c r="BK11" s="641"/>
      <c r="BL11" s="641"/>
      <c r="BM11" s="641"/>
      <c r="BN11" s="642"/>
      <c r="BO11" s="677">
        <v>3.1</v>
      </c>
      <c r="BP11" s="677"/>
      <c r="BQ11" s="677"/>
      <c r="BR11" s="677"/>
      <c r="BS11" s="646">
        <v>44318</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399037</v>
      </c>
      <c r="CS11" s="641"/>
      <c r="CT11" s="641"/>
      <c r="CU11" s="641"/>
      <c r="CV11" s="641"/>
      <c r="CW11" s="641"/>
      <c r="CX11" s="641"/>
      <c r="CY11" s="642"/>
      <c r="CZ11" s="677">
        <v>1.1000000000000001</v>
      </c>
      <c r="DA11" s="677"/>
      <c r="DB11" s="677"/>
      <c r="DC11" s="677"/>
      <c r="DD11" s="646">
        <v>74147</v>
      </c>
      <c r="DE11" s="641"/>
      <c r="DF11" s="641"/>
      <c r="DG11" s="641"/>
      <c r="DH11" s="641"/>
      <c r="DI11" s="641"/>
      <c r="DJ11" s="641"/>
      <c r="DK11" s="641"/>
      <c r="DL11" s="641"/>
      <c r="DM11" s="641"/>
      <c r="DN11" s="641"/>
      <c r="DO11" s="641"/>
      <c r="DP11" s="642"/>
      <c r="DQ11" s="646">
        <v>220699</v>
      </c>
      <c r="DR11" s="641"/>
      <c r="DS11" s="641"/>
      <c r="DT11" s="641"/>
      <c r="DU11" s="641"/>
      <c r="DV11" s="641"/>
      <c r="DW11" s="641"/>
      <c r="DX11" s="641"/>
      <c r="DY11" s="641"/>
      <c r="DZ11" s="641"/>
      <c r="EA11" s="641"/>
      <c r="EB11" s="641"/>
      <c r="EC11" s="684"/>
    </row>
    <row r="12" spans="2:143" ht="11.25" customHeight="1" x14ac:dyDescent="0.15">
      <c r="B12" s="637" t="s">
        <v>246</v>
      </c>
      <c r="C12" s="638"/>
      <c r="D12" s="638"/>
      <c r="E12" s="638"/>
      <c r="F12" s="638"/>
      <c r="G12" s="638"/>
      <c r="H12" s="638"/>
      <c r="I12" s="638"/>
      <c r="J12" s="638"/>
      <c r="K12" s="638"/>
      <c r="L12" s="638"/>
      <c r="M12" s="638"/>
      <c r="N12" s="638"/>
      <c r="O12" s="638"/>
      <c r="P12" s="638"/>
      <c r="Q12" s="639"/>
      <c r="R12" s="640">
        <v>18151</v>
      </c>
      <c r="S12" s="641"/>
      <c r="T12" s="641"/>
      <c r="U12" s="641"/>
      <c r="V12" s="641"/>
      <c r="W12" s="641"/>
      <c r="X12" s="641"/>
      <c r="Y12" s="642"/>
      <c r="Z12" s="677">
        <v>0.1</v>
      </c>
      <c r="AA12" s="677"/>
      <c r="AB12" s="677"/>
      <c r="AC12" s="677"/>
      <c r="AD12" s="678">
        <v>18151</v>
      </c>
      <c r="AE12" s="678"/>
      <c r="AF12" s="678"/>
      <c r="AG12" s="678"/>
      <c r="AH12" s="678"/>
      <c r="AI12" s="678"/>
      <c r="AJ12" s="678"/>
      <c r="AK12" s="678"/>
      <c r="AL12" s="643">
        <v>0.1</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4474244</v>
      </c>
      <c r="BH12" s="641"/>
      <c r="BI12" s="641"/>
      <c r="BJ12" s="641"/>
      <c r="BK12" s="641"/>
      <c r="BL12" s="641"/>
      <c r="BM12" s="641"/>
      <c r="BN12" s="642"/>
      <c r="BO12" s="677">
        <v>37</v>
      </c>
      <c r="BP12" s="677"/>
      <c r="BQ12" s="677"/>
      <c r="BR12" s="677"/>
      <c r="BS12" s="646" t="s">
        <v>240</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257866</v>
      </c>
      <c r="CS12" s="641"/>
      <c r="CT12" s="641"/>
      <c r="CU12" s="641"/>
      <c r="CV12" s="641"/>
      <c r="CW12" s="641"/>
      <c r="CX12" s="641"/>
      <c r="CY12" s="642"/>
      <c r="CZ12" s="677">
        <v>0.7</v>
      </c>
      <c r="DA12" s="677"/>
      <c r="DB12" s="677"/>
      <c r="DC12" s="677"/>
      <c r="DD12" s="646">
        <v>16856</v>
      </c>
      <c r="DE12" s="641"/>
      <c r="DF12" s="641"/>
      <c r="DG12" s="641"/>
      <c r="DH12" s="641"/>
      <c r="DI12" s="641"/>
      <c r="DJ12" s="641"/>
      <c r="DK12" s="641"/>
      <c r="DL12" s="641"/>
      <c r="DM12" s="641"/>
      <c r="DN12" s="641"/>
      <c r="DO12" s="641"/>
      <c r="DP12" s="642"/>
      <c r="DQ12" s="646">
        <v>156743</v>
      </c>
      <c r="DR12" s="641"/>
      <c r="DS12" s="641"/>
      <c r="DT12" s="641"/>
      <c r="DU12" s="641"/>
      <c r="DV12" s="641"/>
      <c r="DW12" s="641"/>
      <c r="DX12" s="641"/>
      <c r="DY12" s="641"/>
      <c r="DZ12" s="641"/>
      <c r="EA12" s="641"/>
      <c r="EB12" s="641"/>
      <c r="EC12" s="684"/>
    </row>
    <row r="13" spans="2:143" ht="11.25" customHeight="1" x14ac:dyDescent="0.15">
      <c r="B13" s="637" t="s">
        <v>249</v>
      </c>
      <c r="C13" s="638"/>
      <c r="D13" s="638"/>
      <c r="E13" s="638"/>
      <c r="F13" s="638"/>
      <c r="G13" s="638"/>
      <c r="H13" s="638"/>
      <c r="I13" s="638"/>
      <c r="J13" s="638"/>
      <c r="K13" s="638"/>
      <c r="L13" s="638"/>
      <c r="M13" s="638"/>
      <c r="N13" s="638"/>
      <c r="O13" s="638"/>
      <c r="P13" s="638"/>
      <c r="Q13" s="639"/>
      <c r="R13" s="640" t="s">
        <v>240</v>
      </c>
      <c r="S13" s="641"/>
      <c r="T13" s="641"/>
      <c r="U13" s="641"/>
      <c r="V13" s="641"/>
      <c r="W13" s="641"/>
      <c r="X13" s="641"/>
      <c r="Y13" s="642"/>
      <c r="Z13" s="677" t="s">
        <v>129</v>
      </c>
      <c r="AA13" s="677"/>
      <c r="AB13" s="677"/>
      <c r="AC13" s="677"/>
      <c r="AD13" s="678" t="s">
        <v>129</v>
      </c>
      <c r="AE13" s="678"/>
      <c r="AF13" s="678"/>
      <c r="AG13" s="678"/>
      <c r="AH13" s="678"/>
      <c r="AI13" s="678"/>
      <c r="AJ13" s="678"/>
      <c r="AK13" s="678"/>
      <c r="AL13" s="643" t="s">
        <v>129</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4404099</v>
      </c>
      <c r="BH13" s="641"/>
      <c r="BI13" s="641"/>
      <c r="BJ13" s="641"/>
      <c r="BK13" s="641"/>
      <c r="BL13" s="641"/>
      <c r="BM13" s="641"/>
      <c r="BN13" s="642"/>
      <c r="BO13" s="677">
        <v>36.4</v>
      </c>
      <c r="BP13" s="677"/>
      <c r="BQ13" s="677"/>
      <c r="BR13" s="677"/>
      <c r="BS13" s="646" t="s">
        <v>240</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2459772</v>
      </c>
      <c r="CS13" s="641"/>
      <c r="CT13" s="641"/>
      <c r="CU13" s="641"/>
      <c r="CV13" s="641"/>
      <c r="CW13" s="641"/>
      <c r="CX13" s="641"/>
      <c r="CY13" s="642"/>
      <c r="CZ13" s="677">
        <v>7</v>
      </c>
      <c r="DA13" s="677"/>
      <c r="DB13" s="677"/>
      <c r="DC13" s="677"/>
      <c r="DD13" s="646">
        <v>489764</v>
      </c>
      <c r="DE13" s="641"/>
      <c r="DF13" s="641"/>
      <c r="DG13" s="641"/>
      <c r="DH13" s="641"/>
      <c r="DI13" s="641"/>
      <c r="DJ13" s="641"/>
      <c r="DK13" s="641"/>
      <c r="DL13" s="641"/>
      <c r="DM13" s="641"/>
      <c r="DN13" s="641"/>
      <c r="DO13" s="641"/>
      <c r="DP13" s="642"/>
      <c r="DQ13" s="646">
        <v>1957442</v>
      </c>
      <c r="DR13" s="641"/>
      <c r="DS13" s="641"/>
      <c r="DT13" s="641"/>
      <c r="DU13" s="641"/>
      <c r="DV13" s="641"/>
      <c r="DW13" s="641"/>
      <c r="DX13" s="641"/>
      <c r="DY13" s="641"/>
      <c r="DZ13" s="641"/>
      <c r="EA13" s="641"/>
      <c r="EB13" s="641"/>
      <c r="EC13" s="684"/>
    </row>
    <row r="14" spans="2:143" ht="11.25" customHeight="1" x14ac:dyDescent="0.15">
      <c r="B14" s="637" t="s">
        <v>252</v>
      </c>
      <c r="C14" s="638"/>
      <c r="D14" s="638"/>
      <c r="E14" s="638"/>
      <c r="F14" s="638"/>
      <c r="G14" s="638"/>
      <c r="H14" s="638"/>
      <c r="I14" s="638"/>
      <c r="J14" s="638"/>
      <c r="K14" s="638"/>
      <c r="L14" s="638"/>
      <c r="M14" s="638"/>
      <c r="N14" s="638"/>
      <c r="O14" s="638"/>
      <c r="P14" s="638"/>
      <c r="Q14" s="639"/>
      <c r="R14" s="640">
        <v>65669</v>
      </c>
      <c r="S14" s="641"/>
      <c r="T14" s="641"/>
      <c r="U14" s="641"/>
      <c r="V14" s="641"/>
      <c r="W14" s="641"/>
      <c r="X14" s="641"/>
      <c r="Y14" s="642"/>
      <c r="Z14" s="677">
        <v>0.2</v>
      </c>
      <c r="AA14" s="677"/>
      <c r="AB14" s="677"/>
      <c r="AC14" s="677"/>
      <c r="AD14" s="678">
        <v>65669</v>
      </c>
      <c r="AE14" s="678"/>
      <c r="AF14" s="678"/>
      <c r="AG14" s="678"/>
      <c r="AH14" s="678"/>
      <c r="AI14" s="678"/>
      <c r="AJ14" s="678"/>
      <c r="AK14" s="678"/>
      <c r="AL14" s="643">
        <v>0.3</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200174</v>
      </c>
      <c r="BH14" s="641"/>
      <c r="BI14" s="641"/>
      <c r="BJ14" s="641"/>
      <c r="BK14" s="641"/>
      <c r="BL14" s="641"/>
      <c r="BM14" s="641"/>
      <c r="BN14" s="642"/>
      <c r="BO14" s="677">
        <v>1.7</v>
      </c>
      <c r="BP14" s="677"/>
      <c r="BQ14" s="677"/>
      <c r="BR14" s="677"/>
      <c r="BS14" s="646" t="s">
        <v>240</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1383143</v>
      </c>
      <c r="CS14" s="641"/>
      <c r="CT14" s="641"/>
      <c r="CU14" s="641"/>
      <c r="CV14" s="641"/>
      <c r="CW14" s="641"/>
      <c r="CX14" s="641"/>
      <c r="CY14" s="642"/>
      <c r="CZ14" s="677">
        <v>3.9</v>
      </c>
      <c r="DA14" s="677"/>
      <c r="DB14" s="677"/>
      <c r="DC14" s="677"/>
      <c r="DD14" s="646">
        <v>215774</v>
      </c>
      <c r="DE14" s="641"/>
      <c r="DF14" s="641"/>
      <c r="DG14" s="641"/>
      <c r="DH14" s="641"/>
      <c r="DI14" s="641"/>
      <c r="DJ14" s="641"/>
      <c r="DK14" s="641"/>
      <c r="DL14" s="641"/>
      <c r="DM14" s="641"/>
      <c r="DN14" s="641"/>
      <c r="DO14" s="641"/>
      <c r="DP14" s="642"/>
      <c r="DQ14" s="646">
        <v>1184967</v>
      </c>
      <c r="DR14" s="641"/>
      <c r="DS14" s="641"/>
      <c r="DT14" s="641"/>
      <c r="DU14" s="641"/>
      <c r="DV14" s="641"/>
      <c r="DW14" s="641"/>
      <c r="DX14" s="641"/>
      <c r="DY14" s="641"/>
      <c r="DZ14" s="641"/>
      <c r="EA14" s="641"/>
      <c r="EB14" s="641"/>
      <c r="EC14" s="684"/>
    </row>
    <row r="15" spans="2:143" ht="11.25" customHeight="1" x14ac:dyDescent="0.15">
      <c r="B15" s="637" t="s">
        <v>255</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129</v>
      </c>
      <c r="AA15" s="677"/>
      <c r="AB15" s="677"/>
      <c r="AC15" s="677"/>
      <c r="AD15" s="678" t="s">
        <v>129</v>
      </c>
      <c r="AE15" s="678"/>
      <c r="AF15" s="678"/>
      <c r="AG15" s="678"/>
      <c r="AH15" s="678"/>
      <c r="AI15" s="678"/>
      <c r="AJ15" s="678"/>
      <c r="AK15" s="678"/>
      <c r="AL15" s="643" t="s">
        <v>129</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448785</v>
      </c>
      <c r="BH15" s="641"/>
      <c r="BI15" s="641"/>
      <c r="BJ15" s="641"/>
      <c r="BK15" s="641"/>
      <c r="BL15" s="641"/>
      <c r="BM15" s="641"/>
      <c r="BN15" s="642"/>
      <c r="BO15" s="677">
        <v>3.7</v>
      </c>
      <c r="BP15" s="677"/>
      <c r="BQ15" s="677"/>
      <c r="BR15" s="677"/>
      <c r="BS15" s="646" t="s">
        <v>240</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3550409</v>
      </c>
      <c r="CS15" s="641"/>
      <c r="CT15" s="641"/>
      <c r="CU15" s="641"/>
      <c r="CV15" s="641"/>
      <c r="CW15" s="641"/>
      <c r="CX15" s="641"/>
      <c r="CY15" s="642"/>
      <c r="CZ15" s="677">
        <v>10.1</v>
      </c>
      <c r="DA15" s="677"/>
      <c r="DB15" s="677"/>
      <c r="DC15" s="677"/>
      <c r="DD15" s="646">
        <v>690397</v>
      </c>
      <c r="DE15" s="641"/>
      <c r="DF15" s="641"/>
      <c r="DG15" s="641"/>
      <c r="DH15" s="641"/>
      <c r="DI15" s="641"/>
      <c r="DJ15" s="641"/>
      <c r="DK15" s="641"/>
      <c r="DL15" s="641"/>
      <c r="DM15" s="641"/>
      <c r="DN15" s="641"/>
      <c r="DO15" s="641"/>
      <c r="DP15" s="642"/>
      <c r="DQ15" s="646">
        <v>2157054</v>
      </c>
      <c r="DR15" s="641"/>
      <c r="DS15" s="641"/>
      <c r="DT15" s="641"/>
      <c r="DU15" s="641"/>
      <c r="DV15" s="641"/>
      <c r="DW15" s="641"/>
      <c r="DX15" s="641"/>
      <c r="DY15" s="641"/>
      <c r="DZ15" s="641"/>
      <c r="EA15" s="641"/>
      <c r="EB15" s="641"/>
      <c r="EC15" s="684"/>
    </row>
    <row r="16" spans="2:143" ht="11.25" customHeight="1" x14ac:dyDescent="0.15">
      <c r="B16" s="637" t="s">
        <v>258</v>
      </c>
      <c r="C16" s="638"/>
      <c r="D16" s="638"/>
      <c r="E16" s="638"/>
      <c r="F16" s="638"/>
      <c r="G16" s="638"/>
      <c r="H16" s="638"/>
      <c r="I16" s="638"/>
      <c r="J16" s="638"/>
      <c r="K16" s="638"/>
      <c r="L16" s="638"/>
      <c r="M16" s="638"/>
      <c r="N16" s="638"/>
      <c r="O16" s="638"/>
      <c r="P16" s="638"/>
      <c r="Q16" s="639"/>
      <c r="R16" s="640">
        <v>20441</v>
      </c>
      <c r="S16" s="641"/>
      <c r="T16" s="641"/>
      <c r="U16" s="641"/>
      <c r="V16" s="641"/>
      <c r="W16" s="641"/>
      <c r="X16" s="641"/>
      <c r="Y16" s="642"/>
      <c r="Z16" s="677">
        <v>0.1</v>
      </c>
      <c r="AA16" s="677"/>
      <c r="AB16" s="677"/>
      <c r="AC16" s="677"/>
      <c r="AD16" s="678">
        <v>20441</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129</v>
      </c>
      <c r="BH16" s="641"/>
      <c r="BI16" s="641"/>
      <c r="BJ16" s="641"/>
      <c r="BK16" s="641"/>
      <c r="BL16" s="641"/>
      <c r="BM16" s="641"/>
      <c r="BN16" s="642"/>
      <c r="BO16" s="677" t="s">
        <v>129</v>
      </c>
      <c r="BP16" s="677"/>
      <c r="BQ16" s="677"/>
      <c r="BR16" s="677"/>
      <c r="BS16" s="646" t="s">
        <v>129</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v>317841</v>
      </c>
      <c r="CS16" s="641"/>
      <c r="CT16" s="641"/>
      <c r="CU16" s="641"/>
      <c r="CV16" s="641"/>
      <c r="CW16" s="641"/>
      <c r="CX16" s="641"/>
      <c r="CY16" s="642"/>
      <c r="CZ16" s="677">
        <v>0.9</v>
      </c>
      <c r="DA16" s="677"/>
      <c r="DB16" s="677"/>
      <c r="DC16" s="677"/>
      <c r="DD16" s="646" t="s">
        <v>129</v>
      </c>
      <c r="DE16" s="641"/>
      <c r="DF16" s="641"/>
      <c r="DG16" s="641"/>
      <c r="DH16" s="641"/>
      <c r="DI16" s="641"/>
      <c r="DJ16" s="641"/>
      <c r="DK16" s="641"/>
      <c r="DL16" s="641"/>
      <c r="DM16" s="641"/>
      <c r="DN16" s="641"/>
      <c r="DO16" s="641"/>
      <c r="DP16" s="642"/>
      <c r="DQ16" s="646">
        <v>1414</v>
      </c>
      <c r="DR16" s="641"/>
      <c r="DS16" s="641"/>
      <c r="DT16" s="641"/>
      <c r="DU16" s="641"/>
      <c r="DV16" s="641"/>
      <c r="DW16" s="641"/>
      <c r="DX16" s="641"/>
      <c r="DY16" s="641"/>
      <c r="DZ16" s="641"/>
      <c r="EA16" s="641"/>
      <c r="EB16" s="641"/>
      <c r="EC16" s="684"/>
    </row>
    <row r="17" spans="2:133" ht="11.25" customHeight="1" x14ac:dyDescent="0.15">
      <c r="B17" s="637" t="s">
        <v>261</v>
      </c>
      <c r="C17" s="638"/>
      <c r="D17" s="638"/>
      <c r="E17" s="638"/>
      <c r="F17" s="638"/>
      <c r="G17" s="638"/>
      <c r="H17" s="638"/>
      <c r="I17" s="638"/>
      <c r="J17" s="638"/>
      <c r="K17" s="638"/>
      <c r="L17" s="638"/>
      <c r="M17" s="638"/>
      <c r="N17" s="638"/>
      <c r="O17" s="638"/>
      <c r="P17" s="638"/>
      <c r="Q17" s="639"/>
      <c r="R17" s="640">
        <v>162535</v>
      </c>
      <c r="S17" s="641"/>
      <c r="T17" s="641"/>
      <c r="U17" s="641"/>
      <c r="V17" s="641"/>
      <c r="W17" s="641"/>
      <c r="X17" s="641"/>
      <c r="Y17" s="642"/>
      <c r="Z17" s="677">
        <v>0.5</v>
      </c>
      <c r="AA17" s="677"/>
      <c r="AB17" s="677"/>
      <c r="AC17" s="677"/>
      <c r="AD17" s="678">
        <v>162535</v>
      </c>
      <c r="AE17" s="678"/>
      <c r="AF17" s="678"/>
      <c r="AG17" s="678"/>
      <c r="AH17" s="678"/>
      <c r="AI17" s="678"/>
      <c r="AJ17" s="678"/>
      <c r="AK17" s="678"/>
      <c r="AL17" s="643">
        <v>0.8</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129</v>
      </c>
      <c r="BP17" s="677"/>
      <c r="BQ17" s="677"/>
      <c r="BR17" s="677"/>
      <c r="BS17" s="646" t="s">
        <v>129</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3187232</v>
      </c>
      <c r="CS17" s="641"/>
      <c r="CT17" s="641"/>
      <c r="CU17" s="641"/>
      <c r="CV17" s="641"/>
      <c r="CW17" s="641"/>
      <c r="CX17" s="641"/>
      <c r="CY17" s="642"/>
      <c r="CZ17" s="677">
        <v>9.1</v>
      </c>
      <c r="DA17" s="677"/>
      <c r="DB17" s="677"/>
      <c r="DC17" s="677"/>
      <c r="DD17" s="646" t="s">
        <v>240</v>
      </c>
      <c r="DE17" s="641"/>
      <c r="DF17" s="641"/>
      <c r="DG17" s="641"/>
      <c r="DH17" s="641"/>
      <c r="DI17" s="641"/>
      <c r="DJ17" s="641"/>
      <c r="DK17" s="641"/>
      <c r="DL17" s="641"/>
      <c r="DM17" s="641"/>
      <c r="DN17" s="641"/>
      <c r="DO17" s="641"/>
      <c r="DP17" s="642"/>
      <c r="DQ17" s="646">
        <v>3137562</v>
      </c>
      <c r="DR17" s="641"/>
      <c r="DS17" s="641"/>
      <c r="DT17" s="641"/>
      <c r="DU17" s="641"/>
      <c r="DV17" s="641"/>
      <c r="DW17" s="641"/>
      <c r="DX17" s="641"/>
      <c r="DY17" s="641"/>
      <c r="DZ17" s="641"/>
      <c r="EA17" s="641"/>
      <c r="EB17" s="641"/>
      <c r="EC17" s="684"/>
    </row>
    <row r="18" spans="2:133" ht="11.25" customHeight="1" x14ac:dyDescent="0.15">
      <c r="B18" s="637" t="s">
        <v>264</v>
      </c>
      <c r="C18" s="638"/>
      <c r="D18" s="638"/>
      <c r="E18" s="638"/>
      <c r="F18" s="638"/>
      <c r="G18" s="638"/>
      <c r="H18" s="638"/>
      <c r="I18" s="638"/>
      <c r="J18" s="638"/>
      <c r="K18" s="638"/>
      <c r="L18" s="638"/>
      <c r="M18" s="638"/>
      <c r="N18" s="638"/>
      <c r="O18" s="638"/>
      <c r="P18" s="638"/>
      <c r="Q18" s="639"/>
      <c r="R18" s="640">
        <v>73784</v>
      </c>
      <c r="S18" s="641"/>
      <c r="T18" s="641"/>
      <c r="U18" s="641"/>
      <c r="V18" s="641"/>
      <c r="W18" s="641"/>
      <c r="X18" s="641"/>
      <c r="Y18" s="642"/>
      <c r="Z18" s="677">
        <v>0.2</v>
      </c>
      <c r="AA18" s="677"/>
      <c r="AB18" s="677"/>
      <c r="AC18" s="677"/>
      <c r="AD18" s="678">
        <v>73784</v>
      </c>
      <c r="AE18" s="678"/>
      <c r="AF18" s="678"/>
      <c r="AG18" s="678"/>
      <c r="AH18" s="678"/>
      <c r="AI18" s="678"/>
      <c r="AJ18" s="678"/>
      <c r="AK18" s="678"/>
      <c r="AL18" s="643">
        <v>0.4</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129</v>
      </c>
      <c r="BH18" s="641"/>
      <c r="BI18" s="641"/>
      <c r="BJ18" s="641"/>
      <c r="BK18" s="641"/>
      <c r="BL18" s="641"/>
      <c r="BM18" s="641"/>
      <c r="BN18" s="642"/>
      <c r="BO18" s="677" t="s">
        <v>240</v>
      </c>
      <c r="BP18" s="677"/>
      <c r="BQ18" s="677"/>
      <c r="BR18" s="677"/>
      <c r="BS18" s="646" t="s">
        <v>240</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240</v>
      </c>
      <c r="CS18" s="641"/>
      <c r="CT18" s="641"/>
      <c r="CU18" s="641"/>
      <c r="CV18" s="641"/>
      <c r="CW18" s="641"/>
      <c r="CX18" s="641"/>
      <c r="CY18" s="642"/>
      <c r="CZ18" s="677" t="s">
        <v>129</v>
      </c>
      <c r="DA18" s="677"/>
      <c r="DB18" s="677"/>
      <c r="DC18" s="677"/>
      <c r="DD18" s="646" t="s">
        <v>240</v>
      </c>
      <c r="DE18" s="641"/>
      <c r="DF18" s="641"/>
      <c r="DG18" s="641"/>
      <c r="DH18" s="641"/>
      <c r="DI18" s="641"/>
      <c r="DJ18" s="641"/>
      <c r="DK18" s="641"/>
      <c r="DL18" s="641"/>
      <c r="DM18" s="641"/>
      <c r="DN18" s="641"/>
      <c r="DO18" s="641"/>
      <c r="DP18" s="642"/>
      <c r="DQ18" s="646" t="s">
        <v>129</v>
      </c>
      <c r="DR18" s="641"/>
      <c r="DS18" s="641"/>
      <c r="DT18" s="641"/>
      <c r="DU18" s="641"/>
      <c r="DV18" s="641"/>
      <c r="DW18" s="641"/>
      <c r="DX18" s="641"/>
      <c r="DY18" s="641"/>
      <c r="DZ18" s="641"/>
      <c r="EA18" s="641"/>
      <c r="EB18" s="641"/>
      <c r="EC18" s="684"/>
    </row>
    <row r="19" spans="2:133" ht="11.25" customHeight="1" x14ac:dyDescent="0.15">
      <c r="B19" s="637" t="s">
        <v>267</v>
      </c>
      <c r="C19" s="638"/>
      <c r="D19" s="638"/>
      <c r="E19" s="638"/>
      <c r="F19" s="638"/>
      <c r="G19" s="638"/>
      <c r="H19" s="638"/>
      <c r="I19" s="638"/>
      <c r="J19" s="638"/>
      <c r="K19" s="638"/>
      <c r="L19" s="638"/>
      <c r="M19" s="638"/>
      <c r="N19" s="638"/>
      <c r="O19" s="638"/>
      <c r="P19" s="638"/>
      <c r="Q19" s="639"/>
      <c r="R19" s="640">
        <v>9194</v>
      </c>
      <c r="S19" s="641"/>
      <c r="T19" s="641"/>
      <c r="U19" s="641"/>
      <c r="V19" s="641"/>
      <c r="W19" s="641"/>
      <c r="X19" s="641"/>
      <c r="Y19" s="642"/>
      <c r="Z19" s="677">
        <v>0</v>
      </c>
      <c r="AA19" s="677"/>
      <c r="AB19" s="677"/>
      <c r="AC19" s="677"/>
      <c r="AD19" s="678">
        <v>9194</v>
      </c>
      <c r="AE19" s="678"/>
      <c r="AF19" s="678"/>
      <c r="AG19" s="678"/>
      <c r="AH19" s="678"/>
      <c r="AI19" s="678"/>
      <c r="AJ19" s="678"/>
      <c r="AK19" s="678"/>
      <c r="AL19" s="643">
        <v>0</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908521</v>
      </c>
      <c r="BH19" s="641"/>
      <c r="BI19" s="641"/>
      <c r="BJ19" s="641"/>
      <c r="BK19" s="641"/>
      <c r="BL19" s="641"/>
      <c r="BM19" s="641"/>
      <c r="BN19" s="642"/>
      <c r="BO19" s="677">
        <v>7.5</v>
      </c>
      <c r="BP19" s="677"/>
      <c r="BQ19" s="677"/>
      <c r="BR19" s="677"/>
      <c r="BS19" s="646" t="s">
        <v>129</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240</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240</v>
      </c>
      <c r="DR19" s="641"/>
      <c r="DS19" s="641"/>
      <c r="DT19" s="641"/>
      <c r="DU19" s="641"/>
      <c r="DV19" s="641"/>
      <c r="DW19" s="641"/>
      <c r="DX19" s="641"/>
      <c r="DY19" s="641"/>
      <c r="DZ19" s="641"/>
      <c r="EA19" s="641"/>
      <c r="EB19" s="641"/>
      <c r="EC19" s="684"/>
    </row>
    <row r="20" spans="2:133" ht="11.25" customHeight="1" x14ac:dyDescent="0.15">
      <c r="B20" s="637" t="s">
        <v>270</v>
      </c>
      <c r="C20" s="638"/>
      <c r="D20" s="638"/>
      <c r="E20" s="638"/>
      <c r="F20" s="638"/>
      <c r="G20" s="638"/>
      <c r="H20" s="638"/>
      <c r="I20" s="638"/>
      <c r="J20" s="638"/>
      <c r="K20" s="638"/>
      <c r="L20" s="638"/>
      <c r="M20" s="638"/>
      <c r="N20" s="638"/>
      <c r="O20" s="638"/>
      <c r="P20" s="638"/>
      <c r="Q20" s="639"/>
      <c r="R20" s="640">
        <v>2172</v>
      </c>
      <c r="S20" s="641"/>
      <c r="T20" s="641"/>
      <c r="U20" s="641"/>
      <c r="V20" s="641"/>
      <c r="W20" s="641"/>
      <c r="X20" s="641"/>
      <c r="Y20" s="642"/>
      <c r="Z20" s="677">
        <v>0</v>
      </c>
      <c r="AA20" s="677"/>
      <c r="AB20" s="677"/>
      <c r="AC20" s="677"/>
      <c r="AD20" s="678">
        <v>2172</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908521</v>
      </c>
      <c r="BH20" s="641"/>
      <c r="BI20" s="641"/>
      <c r="BJ20" s="641"/>
      <c r="BK20" s="641"/>
      <c r="BL20" s="641"/>
      <c r="BM20" s="641"/>
      <c r="BN20" s="642"/>
      <c r="BO20" s="677">
        <v>7.5</v>
      </c>
      <c r="BP20" s="677"/>
      <c r="BQ20" s="677"/>
      <c r="BR20" s="677"/>
      <c r="BS20" s="646" t="s">
        <v>129</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35144580</v>
      </c>
      <c r="CS20" s="641"/>
      <c r="CT20" s="641"/>
      <c r="CU20" s="641"/>
      <c r="CV20" s="641"/>
      <c r="CW20" s="641"/>
      <c r="CX20" s="641"/>
      <c r="CY20" s="642"/>
      <c r="CZ20" s="677">
        <v>100</v>
      </c>
      <c r="DA20" s="677"/>
      <c r="DB20" s="677"/>
      <c r="DC20" s="677"/>
      <c r="DD20" s="646">
        <v>1639255</v>
      </c>
      <c r="DE20" s="641"/>
      <c r="DF20" s="641"/>
      <c r="DG20" s="641"/>
      <c r="DH20" s="641"/>
      <c r="DI20" s="641"/>
      <c r="DJ20" s="641"/>
      <c r="DK20" s="641"/>
      <c r="DL20" s="641"/>
      <c r="DM20" s="641"/>
      <c r="DN20" s="641"/>
      <c r="DO20" s="641"/>
      <c r="DP20" s="642"/>
      <c r="DQ20" s="646">
        <v>22546915</v>
      </c>
      <c r="DR20" s="641"/>
      <c r="DS20" s="641"/>
      <c r="DT20" s="641"/>
      <c r="DU20" s="641"/>
      <c r="DV20" s="641"/>
      <c r="DW20" s="641"/>
      <c r="DX20" s="641"/>
      <c r="DY20" s="641"/>
      <c r="DZ20" s="641"/>
      <c r="EA20" s="641"/>
      <c r="EB20" s="641"/>
      <c r="EC20" s="684"/>
    </row>
    <row r="21" spans="2:133" ht="11.25" customHeight="1" x14ac:dyDescent="0.15">
      <c r="B21" s="637" t="s">
        <v>273</v>
      </c>
      <c r="C21" s="638"/>
      <c r="D21" s="638"/>
      <c r="E21" s="638"/>
      <c r="F21" s="638"/>
      <c r="G21" s="638"/>
      <c r="H21" s="638"/>
      <c r="I21" s="638"/>
      <c r="J21" s="638"/>
      <c r="K21" s="638"/>
      <c r="L21" s="638"/>
      <c r="M21" s="638"/>
      <c r="N21" s="638"/>
      <c r="O21" s="638"/>
      <c r="P21" s="638"/>
      <c r="Q21" s="639"/>
      <c r="R21" s="640">
        <v>77385</v>
      </c>
      <c r="S21" s="641"/>
      <c r="T21" s="641"/>
      <c r="U21" s="641"/>
      <c r="V21" s="641"/>
      <c r="W21" s="641"/>
      <c r="X21" s="641"/>
      <c r="Y21" s="642"/>
      <c r="Z21" s="677">
        <v>0.2</v>
      </c>
      <c r="AA21" s="677"/>
      <c r="AB21" s="677"/>
      <c r="AC21" s="677"/>
      <c r="AD21" s="678">
        <v>77385</v>
      </c>
      <c r="AE21" s="678"/>
      <c r="AF21" s="678"/>
      <c r="AG21" s="678"/>
      <c r="AH21" s="678"/>
      <c r="AI21" s="678"/>
      <c r="AJ21" s="678"/>
      <c r="AK21" s="678"/>
      <c r="AL21" s="643">
        <v>0.4</v>
      </c>
      <c r="AM21" s="644"/>
      <c r="AN21" s="644"/>
      <c r="AO21" s="679"/>
      <c r="AP21" s="734" t="s">
        <v>274</v>
      </c>
      <c r="AQ21" s="742"/>
      <c r="AR21" s="742"/>
      <c r="AS21" s="742"/>
      <c r="AT21" s="742"/>
      <c r="AU21" s="742"/>
      <c r="AV21" s="742"/>
      <c r="AW21" s="742"/>
      <c r="AX21" s="742"/>
      <c r="AY21" s="742"/>
      <c r="AZ21" s="742"/>
      <c r="BA21" s="742"/>
      <c r="BB21" s="742"/>
      <c r="BC21" s="742"/>
      <c r="BD21" s="742"/>
      <c r="BE21" s="742"/>
      <c r="BF21" s="736"/>
      <c r="BG21" s="640">
        <v>2445</v>
      </c>
      <c r="BH21" s="641"/>
      <c r="BI21" s="641"/>
      <c r="BJ21" s="641"/>
      <c r="BK21" s="641"/>
      <c r="BL21" s="641"/>
      <c r="BM21" s="641"/>
      <c r="BN21" s="642"/>
      <c r="BO21" s="677">
        <v>0</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275</v>
      </c>
      <c r="C22" s="638"/>
      <c r="D22" s="638"/>
      <c r="E22" s="638"/>
      <c r="F22" s="638"/>
      <c r="G22" s="638"/>
      <c r="H22" s="638"/>
      <c r="I22" s="638"/>
      <c r="J22" s="638"/>
      <c r="K22" s="638"/>
      <c r="L22" s="638"/>
      <c r="M22" s="638"/>
      <c r="N22" s="638"/>
      <c r="O22" s="638"/>
      <c r="P22" s="638"/>
      <c r="Q22" s="639"/>
      <c r="R22" s="640">
        <v>6609084</v>
      </c>
      <c r="S22" s="641"/>
      <c r="T22" s="641"/>
      <c r="U22" s="641"/>
      <c r="V22" s="641"/>
      <c r="W22" s="641"/>
      <c r="X22" s="641"/>
      <c r="Y22" s="642"/>
      <c r="Z22" s="677">
        <v>18.8</v>
      </c>
      <c r="AA22" s="677"/>
      <c r="AB22" s="677"/>
      <c r="AC22" s="677"/>
      <c r="AD22" s="678">
        <v>6381058</v>
      </c>
      <c r="AE22" s="678"/>
      <c r="AF22" s="678"/>
      <c r="AG22" s="678"/>
      <c r="AH22" s="678"/>
      <c r="AI22" s="678"/>
      <c r="AJ22" s="678"/>
      <c r="AK22" s="678"/>
      <c r="AL22" s="643">
        <v>31.8</v>
      </c>
      <c r="AM22" s="644"/>
      <c r="AN22" s="644"/>
      <c r="AO22" s="679"/>
      <c r="AP22" s="734" t="s">
        <v>276</v>
      </c>
      <c r="AQ22" s="742"/>
      <c r="AR22" s="742"/>
      <c r="AS22" s="742"/>
      <c r="AT22" s="742"/>
      <c r="AU22" s="742"/>
      <c r="AV22" s="742"/>
      <c r="AW22" s="742"/>
      <c r="AX22" s="742"/>
      <c r="AY22" s="742"/>
      <c r="AZ22" s="742"/>
      <c r="BA22" s="742"/>
      <c r="BB22" s="742"/>
      <c r="BC22" s="742"/>
      <c r="BD22" s="742"/>
      <c r="BE22" s="742"/>
      <c r="BF22" s="736"/>
      <c r="BG22" s="640" t="s">
        <v>240</v>
      </c>
      <c r="BH22" s="641"/>
      <c r="BI22" s="641"/>
      <c r="BJ22" s="641"/>
      <c r="BK22" s="641"/>
      <c r="BL22" s="641"/>
      <c r="BM22" s="641"/>
      <c r="BN22" s="642"/>
      <c r="BO22" s="677" t="s">
        <v>240</v>
      </c>
      <c r="BP22" s="677"/>
      <c r="BQ22" s="677"/>
      <c r="BR22" s="677"/>
      <c r="BS22" s="646" t="s">
        <v>129</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278</v>
      </c>
      <c r="C23" s="638"/>
      <c r="D23" s="638"/>
      <c r="E23" s="638"/>
      <c r="F23" s="638"/>
      <c r="G23" s="638"/>
      <c r="H23" s="638"/>
      <c r="I23" s="638"/>
      <c r="J23" s="638"/>
      <c r="K23" s="638"/>
      <c r="L23" s="638"/>
      <c r="M23" s="638"/>
      <c r="N23" s="638"/>
      <c r="O23" s="638"/>
      <c r="P23" s="638"/>
      <c r="Q23" s="639"/>
      <c r="R23" s="640">
        <v>6381058</v>
      </c>
      <c r="S23" s="641"/>
      <c r="T23" s="641"/>
      <c r="U23" s="641"/>
      <c r="V23" s="641"/>
      <c r="W23" s="641"/>
      <c r="X23" s="641"/>
      <c r="Y23" s="642"/>
      <c r="Z23" s="677">
        <v>18.100000000000001</v>
      </c>
      <c r="AA23" s="677"/>
      <c r="AB23" s="677"/>
      <c r="AC23" s="677"/>
      <c r="AD23" s="678">
        <v>6381058</v>
      </c>
      <c r="AE23" s="678"/>
      <c r="AF23" s="678"/>
      <c r="AG23" s="678"/>
      <c r="AH23" s="678"/>
      <c r="AI23" s="678"/>
      <c r="AJ23" s="678"/>
      <c r="AK23" s="678"/>
      <c r="AL23" s="643">
        <v>31.8</v>
      </c>
      <c r="AM23" s="644"/>
      <c r="AN23" s="644"/>
      <c r="AO23" s="679"/>
      <c r="AP23" s="734" t="s">
        <v>279</v>
      </c>
      <c r="AQ23" s="742"/>
      <c r="AR23" s="742"/>
      <c r="AS23" s="742"/>
      <c r="AT23" s="742"/>
      <c r="AU23" s="742"/>
      <c r="AV23" s="742"/>
      <c r="AW23" s="742"/>
      <c r="AX23" s="742"/>
      <c r="AY23" s="742"/>
      <c r="AZ23" s="742"/>
      <c r="BA23" s="742"/>
      <c r="BB23" s="742"/>
      <c r="BC23" s="742"/>
      <c r="BD23" s="742"/>
      <c r="BE23" s="742"/>
      <c r="BF23" s="736"/>
      <c r="BG23" s="640">
        <v>906076</v>
      </c>
      <c r="BH23" s="641"/>
      <c r="BI23" s="641"/>
      <c r="BJ23" s="641"/>
      <c r="BK23" s="641"/>
      <c r="BL23" s="641"/>
      <c r="BM23" s="641"/>
      <c r="BN23" s="642"/>
      <c r="BO23" s="677">
        <v>7.5</v>
      </c>
      <c r="BP23" s="677"/>
      <c r="BQ23" s="677"/>
      <c r="BR23" s="677"/>
      <c r="BS23" s="646" t="s">
        <v>129</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15">
      <c r="B24" s="637" t="s">
        <v>285</v>
      </c>
      <c r="C24" s="638"/>
      <c r="D24" s="638"/>
      <c r="E24" s="638"/>
      <c r="F24" s="638"/>
      <c r="G24" s="638"/>
      <c r="H24" s="638"/>
      <c r="I24" s="638"/>
      <c r="J24" s="638"/>
      <c r="K24" s="638"/>
      <c r="L24" s="638"/>
      <c r="M24" s="638"/>
      <c r="N24" s="638"/>
      <c r="O24" s="638"/>
      <c r="P24" s="638"/>
      <c r="Q24" s="639"/>
      <c r="R24" s="640">
        <v>228026</v>
      </c>
      <c r="S24" s="641"/>
      <c r="T24" s="641"/>
      <c r="U24" s="641"/>
      <c r="V24" s="641"/>
      <c r="W24" s="641"/>
      <c r="X24" s="641"/>
      <c r="Y24" s="642"/>
      <c r="Z24" s="677">
        <v>0.6</v>
      </c>
      <c r="AA24" s="677"/>
      <c r="AB24" s="677"/>
      <c r="AC24" s="677"/>
      <c r="AD24" s="678" t="s">
        <v>129</v>
      </c>
      <c r="AE24" s="678"/>
      <c r="AF24" s="678"/>
      <c r="AG24" s="678"/>
      <c r="AH24" s="678"/>
      <c r="AI24" s="678"/>
      <c r="AJ24" s="678"/>
      <c r="AK24" s="678"/>
      <c r="AL24" s="643" t="s">
        <v>129</v>
      </c>
      <c r="AM24" s="644"/>
      <c r="AN24" s="644"/>
      <c r="AO24" s="679"/>
      <c r="AP24" s="734" t="s">
        <v>286</v>
      </c>
      <c r="AQ24" s="742"/>
      <c r="AR24" s="742"/>
      <c r="AS24" s="742"/>
      <c r="AT24" s="742"/>
      <c r="AU24" s="742"/>
      <c r="AV24" s="742"/>
      <c r="AW24" s="742"/>
      <c r="AX24" s="742"/>
      <c r="AY24" s="742"/>
      <c r="AZ24" s="742"/>
      <c r="BA24" s="742"/>
      <c r="BB24" s="742"/>
      <c r="BC24" s="742"/>
      <c r="BD24" s="742"/>
      <c r="BE24" s="742"/>
      <c r="BF24" s="736"/>
      <c r="BG24" s="640" t="s">
        <v>129</v>
      </c>
      <c r="BH24" s="641"/>
      <c r="BI24" s="641"/>
      <c r="BJ24" s="641"/>
      <c r="BK24" s="641"/>
      <c r="BL24" s="641"/>
      <c r="BM24" s="641"/>
      <c r="BN24" s="642"/>
      <c r="BO24" s="677" t="s">
        <v>129</v>
      </c>
      <c r="BP24" s="677"/>
      <c r="BQ24" s="677"/>
      <c r="BR24" s="677"/>
      <c r="BS24" s="646" t="s">
        <v>240</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19767542</v>
      </c>
      <c r="CS24" s="696"/>
      <c r="CT24" s="696"/>
      <c r="CU24" s="696"/>
      <c r="CV24" s="696"/>
      <c r="CW24" s="696"/>
      <c r="CX24" s="696"/>
      <c r="CY24" s="739"/>
      <c r="CZ24" s="740">
        <v>56.2</v>
      </c>
      <c r="DA24" s="711"/>
      <c r="DB24" s="711"/>
      <c r="DC24" s="743"/>
      <c r="DD24" s="738">
        <v>11518471</v>
      </c>
      <c r="DE24" s="696"/>
      <c r="DF24" s="696"/>
      <c r="DG24" s="696"/>
      <c r="DH24" s="696"/>
      <c r="DI24" s="696"/>
      <c r="DJ24" s="696"/>
      <c r="DK24" s="739"/>
      <c r="DL24" s="738">
        <v>11502303</v>
      </c>
      <c r="DM24" s="696"/>
      <c r="DN24" s="696"/>
      <c r="DO24" s="696"/>
      <c r="DP24" s="696"/>
      <c r="DQ24" s="696"/>
      <c r="DR24" s="696"/>
      <c r="DS24" s="696"/>
      <c r="DT24" s="696"/>
      <c r="DU24" s="696"/>
      <c r="DV24" s="739"/>
      <c r="DW24" s="740">
        <v>54.2</v>
      </c>
      <c r="DX24" s="711"/>
      <c r="DY24" s="711"/>
      <c r="DZ24" s="711"/>
      <c r="EA24" s="711"/>
      <c r="EB24" s="711"/>
      <c r="EC24" s="741"/>
    </row>
    <row r="25" spans="2:133" ht="11.25" customHeight="1" x14ac:dyDescent="0.15">
      <c r="B25" s="637" t="s">
        <v>288</v>
      </c>
      <c r="C25" s="638"/>
      <c r="D25" s="638"/>
      <c r="E25" s="638"/>
      <c r="F25" s="638"/>
      <c r="G25" s="638"/>
      <c r="H25" s="638"/>
      <c r="I25" s="638"/>
      <c r="J25" s="638"/>
      <c r="K25" s="638"/>
      <c r="L25" s="638"/>
      <c r="M25" s="638"/>
      <c r="N25" s="638"/>
      <c r="O25" s="638"/>
      <c r="P25" s="638"/>
      <c r="Q25" s="639"/>
      <c r="R25" s="640" t="s">
        <v>129</v>
      </c>
      <c r="S25" s="641"/>
      <c r="T25" s="641"/>
      <c r="U25" s="641"/>
      <c r="V25" s="641"/>
      <c r="W25" s="641"/>
      <c r="X25" s="641"/>
      <c r="Y25" s="642"/>
      <c r="Z25" s="677" t="s">
        <v>129</v>
      </c>
      <c r="AA25" s="677"/>
      <c r="AB25" s="677"/>
      <c r="AC25" s="677"/>
      <c r="AD25" s="678" t="s">
        <v>129</v>
      </c>
      <c r="AE25" s="678"/>
      <c r="AF25" s="678"/>
      <c r="AG25" s="678"/>
      <c r="AH25" s="678"/>
      <c r="AI25" s="678"/>
      <c r="AJ25" s="678"/>
      <c r="AK25" s="678"/>
      <c r="AL25" s="643" t="s">
        <v>240</v>
      </c>
      <c r="AM25" s="644"/>
      <c r="AN25" s="644"/>
      <c r="AO25" s="679"/>
      <c r="AP25" s="734" t="s">
        <v>289</v>
      </c>
      <c r="AQ25" s="742"/>
      <c r="AR25" s="742"/>
      <c r="AS25" s="742"/>
      <c r="AT25" s="742"/>
      <c r="AU25" s="742"/>
      <c r="AV25" s="742"/>
      <c r="AW25" s="742"/>
      <c r="AX25" s="742"/>
      <c r="AY25" s="742"/>
      <c r="AZ25" s="742"/>
      <c r="BA25" s="742"/>
      <c r="BB25" s="742"/>
      <c r="BC25" s="742"/>
      <c r="BD25" s="742"/>
      <c r="BE25" s="742"/>
      <c r="BF25" s="736"/>
      <c r="BG25" s="640" t="s">
        <v>129</v>
      </c>
      <c r="BH25" s="641"/>
      <c r="BI25" s="641"/>
      <c r="BJ25" s="641"/>
      <c r="BK25" s="641"/>
      <c r="BL25" s="641"/>
      <c r="BM25" s="641"/>
      <c r="BN25" s="642"/>
      <c r="BO25" s="677" t="s">
        <v>129</v>
      </c>
      <c r="BP25" s="677"/>
      <c r="BQ25" s="677"/>
      <c r="BR25" s="677"/>
      <c r="BS25" s="646" t="s">
        <v>129</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5938082</v>
      </c>
      <c r="CS25" s="659"/>
      <c r="CT25" s="659"/>
      <c r="CU25" s="659"/>
      <c r="CV25" s="659"/>
      <c r="CW25" s="659"/>
      <c r="CX25" s="659"/>
      <c r="CY25" s="660"/>
      <c r="CZ25" s="643">
        <v>16.899999999999999</v>
      </c>
      <c r="DA25" s="661"/>
      <c r="DB25" s="661"/>
      <c r="DC25" s="662"/>
      <c r="DD25" s="646">
        <v>5347218</v>
      </c>
      <c r="DE25" s="659"/>
      <c r="DF25" s="659"/>
      <c r="DG25" s="659"/>
      <c r="DH25" s="659"/>
      <c r="DI25" s="659"/>
      <c r="DJ25" s="659"/>
      <c r="DK25" s="660"/>
      <c r="DL25" s="646">
        <v>5336606</v>
      </c>
      <c r="DM25" s="659"/>
      <c r="DN25" s="659"/>
      <c r="DO25" s="659"/>
      <c r="DP25" s="659"/>
      <c r="DQ25" s="659"/>
      <c r="DR25" s="659"/>
      <c r="DS25" s="659"/>
      <c r="DT25" s="659"/>
      <c r="DU25" s="659"/>
      <c r="DV25" s="660"/>
      <c r="DW25" s="643">
        <v>25.1</v>
      </c>
      <c r="DX25" s="661"/>
      <c r="DY25" s="661"/>
      <c r="DZ25" s="661"/>
      <c r="EA25" s="661"/>
      <c r="EB25" s="661"/>
      <c r="EC25" s="676"/>
    </row>
    <row r="26" spans="2:133" ht="11.25" customHeight="1" x14ac:dyDescent="0.15">
      <c r="B26" s="637" t="s">
        <v>291</v>
      </c>
      <c r="C26" s="638"/>
      <c r="D26" s="638"/>
      <c r="E26" s="638"/>
      <c r="F26" s="638"/>
      <c r="G26" s="638"/>
      <c r="H26" s="638"/>
      <c r="I26" s="638"/>
      <c r="J26" s="638"/>
      <c r="K26" s="638"/>
      <c r="L26" s="638"/>
      <c r="M26" s="638"/>
      <c r="N26" s="638"/>
      <c r="O26" s="638"/>
      <c r="P26" s="638"/>
      <c r="Q26" s="639"/>
      <c r="R26" s="640">
        <v>20994914</v>
      </c>
      <c r="S26" s="641"/>
      <c r="T26" s="641"/>
      <c r="U26" s="641"/>
      <c r="V26" s="641"/>
      <c r="W26" s="641"/>
      <c r="X26" s="641"/>
      <c r="Y26" s="642"/>
      <c r="Z26" s="677">
        <v>59.7</v>
      </c>
      <c r="AA26" s="677"/>
      <c r="AB26" s="677"/>
      <c r="AC26" s="677"/>
      <c r="AD26" s="678">
        <v>19860812</v>
      </c>
      <c r="AE26" s="678"/>
      <c r="AF26" s="678"/>
      <c r="AG26" s="678"/>
      <c r="AH26" s="678"/>
      <c r="AI26" s="678"/>
      <c r="AJ26" s="678"/>
      <c r="AK26" s="678"/>
      <c r="AL26" s="643">
        <v>99.1</v>
      </c>
      <c r="AM26" s="644"/>
      <c r="AN26" s="644"/>
      <c r="AO26" s="679"/>
      <c r="AP26" s="734" t="s">
        <v>292</v>
      </c>
      <c r="AQ26" s="735"/>
      <c r="AR26" s="735"/>
      <c r="AS26" s="735"/>
      <c r="AT26" s="735"/>
      <c r="AU26" s="735"/>
      <c r="AV26" s="735"/>
      <c r="AW26" s="735"/>
      <c r="AX26" s="735"/>
      <c r="AY26" s="735"/>
      <c r="AZ26" s="735"/>
      <c r="BA26" s="735"/>
      <c r="BB26" s="735"/>
      <c r="BC26" s="735"/>
      <c r="BD26" s="735"/>
      <c r="BE26" s="735"/>
      <c r="BF26" s="736"/>
      <c r="BG26" s="640" t="s">
        <v>129</v>
      </c>
      <c r="BH26" s="641"/>
      <c r="BI26" s="641"/>
      <c r="BJ26" s="641"/>
      <c r="BK26" s="641"/>
      <c r="BL26" s="641"/>
      <c r="BM26" s="641"/>
      <c r="BN26" s="642"/>
      <c r="BO26" s="677" t="s">
        <v>129</v>
      </c>
      <c r="BP26" s="677"/>
      <c r="BQ26" s="677"/>
      <c r="BR26" s="677"/>
      <c r="BS26" s="646" t="s">
        <v>240</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3545757</v>
      </c>
      <c r="CS26" s="641"/>
      <c r="CT26" s="641"/>
      <c r="CU26" s="641"/>
      <c r="CV26" s="641"/>
      <c r="CW26" s="641"/>
      <c r="CX26" s="641"/>
      <c r="CY26" s="642"/>
      <c r="CZ26" s="643">
        <v>10.1</v>
      </c>
      <c r="DA26" s="661"/>
      <c r="DB26" s="661"/>
      <c r="DC26" s="662"/>
      <c r="DD26" s="646">
        <v>3274917</v>
      </c>
      <c r="DE26" s="641"/>
      <c r="DF26" s="641"/>
      <c r="DG26" s="641"/>
      <c r="DH26" s="641"/>
      <c r="DI26" s="641"/>
      <c r="DJ26" s="641"/>
      <c r="DK26" s="642"/>
      <c r="DL26" s="646" t="s">
        <v>129</v>
      </c>
      <c r="DM26" s="641"/>
      <c r="DN26" s="641"/>
      <c r="DO26" s="641"/>
      <c r="DP26" s="641"/>
      <c r="DQ26" s="641"/>
      <c r="DR26" s="641"/>
      <c r="DS26" s="641"/>
      <c r="DT26" s="641"/>
      <c r="DU26" s="641"/>
      <c r="DV26" s="642"/>
      <c r="DW26" s="643" t="s">
        <v>129</v>
      </c>
      <c r="DX26" s="661"/>
      <c r="DY26" s="661"/>
      <c r="DZ26" s="661"/>
      <c r="EA26" s="661"/>
      <c r="EB26" s="661"/>
      <c r="EC26" s="676"/>
    </row>
    <row r="27" spans="2:133" ht="11.25" customHeight="1" x14ac:dyDescent="0.15">
      <c r="B27" s="637" t="s">
        <v>294</v>
      </c>
      <c r="C27" s="638"/>
      <c r="D27" s="638"/>
      <c r="E27" s="638"/>
      <c r="F27" s="638"/>
      <c r="G27" s="638"/>
      <c r="H27" s="638"/>
      <c r="I27" s="638"/>
      <c r="J27" s="638"/>
      <c r="K27" s="638"/>
      <c r="L27" s="638"/>
      <c r="M27" s="638"/>
      <c r="N27" s="638"/>
      <c r="O27" s="638"/>
      <c r="P27" s="638"/>
      <c r="Q27" s="639"/>
      <c r="R27" s="640">
        <v>13951</v>
      </c>
      <c r="S27" s="641"/>
      <c r="T27" s="641"/>
      <c r="U27" s="641"/>
      <c r="V27" s="641"/>
      <c r="W27" s="641"/>
      <c r="X27" s="641"/>
      <c r="Y27" s="642"/>
      <c r="Z27" s="677">
        <v>0</v>
      </c>
      <c r="AA27" s="677"/>
      <c r="AB27" s="677"/>
      <c r="AC27" s="677"/>
      <c r="AD27" s="678">
        <v>13951</v>
      </c>
      <c r="AE27" s="678"/>
      <c r="AF27" s="678"/>
      <c r="AG27" s="678"/>
      <c r="AH27" s="678"/>
      <c r="AI27" s="678"/>
      <c r="AJ27" s="678"/>
      <c r="AK27" s="678"/>
      <c r="AL27" s="643">
        <v>0.1</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12100353</v>
      </c>
      <c r="BH27" s="641"/>
      <c r="BI27" s="641"/>
      <c r="BJ27" s="641"/>
      <c r="BK27" s="641"/>
      <c r="BL27" s="641"/>
      <c r="BM27" s="641"/>
      <c r="BN27" s="642"/>
      <c r="BO27" s="677">
        <v>100</v>
      </c>
      <c r="BP27" s="677"/>
      <c r="BQ27" s="677"/>
      <c r="BR27" s="677"/>
      <c r="BS27" s="646">
        <v>62547</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10642228</v>
      </c>
      <c r="CS27" s="659"/>
      <c r="CT27" s="659"/>
      <c r="CU27" s="659"/>
      <c r="CV27" s="659"/>
      <c r="CW27" s="659"/>
      <c r="CX27" s="659"/>
      <c r="CY27" s="660"/>
      <c r="CZ27" s="643">
        <v>30.3</v>
      </c>
      <c r="DA27" s="661"/>
      <c r="DB27" s="661"/>
      <c r="DC27" s="662"/>
      <c r="DD27" s="646">
        <v>3033691</v>
      </c>
      <c r="DE27" s="659"/>
      <c r="DF27" s="659"/>
      <c r="DG27" s="659"/>
      <c r="DH27" s="659"/>
      <c r="DI27" s="659"/>
      <c r="DJ27" s="659"/>
      <c r="DK27" s="660"/>
      <c r="DL27" s="646">
        <v>3033691</v>
      </c>
      <c r="DM27" s="659"/>
      <c r="DN27" s="659"/>
      <c r="DO27" s="659"/>
      <c r="DP27" s="659"/>
      <c r="DQ27" s="659"/>
      <c r="DR27" s="659"/>
      <c r="DS27" s="659"/>
      <c r="DT27" s="659"/>
      <c r="DU27" s="659"/>
      <c r="DV27" s="660"/>
      <c r="DW27" s="643">
        <v>14.3</v>
      </c>
      <c r="DX27" s="661"/>
      <c r="DY27" s="661"/>
      <c r="DZ27" s="661"/>
      <c r="EA27" s="661"/>
      <c r="EB27" s="661"/>
      <c r="EC27" s="676"/>
    </row>
    <row r="28" spans="2:133" ht="11.25" customHeight="1" x14ac:dyDescent="0.15">
      <c r="B28" s="637" t="s">
        <v>297</v>
      </c>
      <c r="C28" s="638"/>
      <c r="D28" s="638"/>
      <c r="E28" s="638"/>
      <c r="F28" s="638"/>
      <c r="G28" s="638"/>
      <c r="H28" s="638"/>
      <c r="I28" s="638"/>
      <c r="J28" s="638"/>
      <c r="K28" s="638"/>
      <c r="L28" s="638"/>
      <c r="M28" s="638"/>
      <c r="N28" s="638"/>
      <c r="O28" s="638"/>
      <c r="P28" s="638"/>
      <c r="Q28" s="639"/>
      <c r="R28" s="640">
        <v>275009</v>
      </c>
      <c r="S28" s="641"/>
      <c r="T28" s="641"/>
      <c r="U28" s="641"/>
      <c r="V28" s="641"/>
      <c r="W28" s="641"/>
      <c r="X28" s="641"/>
      <c r="Y28" s="642"/>
      <c r="Z28" s="677">
        <v>0.8</v>
      </c>
      <c r="AA28" s="677"/>
      <c r="AB28" s="677"/>
      <c r="AC28" s="677"/>
      <c r="AD28" s="678" t="s">
        <v>129</v>
      </c>
      <c r="AE28" s="678"/>
      <c r="AF28" s="678"/>
      <c r="AG28" s="678"/>
      <c r="AH28" s="678"/>
      <c r="AI28" s="678"/>
      <c r="AJ28" s="678"/>
      <c r="AK28" s="678"/>
      <c r="AL28" s="643" t="s">
        <v>129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3187232</v>
      </c>
      <c r="CS28" s="641"/>
      <c r="CT28" s="641"/>
      <c r="CU28" s="641"/>
      <c r="CV28" s="641"/>
      <c r="CW28" s="641"/>
      <c r="CX28" s="641"/>
      <c r="CY28" s="642"/>
      <c r="CZ28" s="643">
        <v>9.1</v>
      </c>
      <c r="DA28" s="661"/>
      <c r="DB28" s="661"/>
      <c r="DC28" s="662"/>
      <c r="DD28" s="646">
        <v>3137562</v>
      </c>
      <c r="DE28" s="641"/>
      <c r="DF28" s="641"/>
      <c r="DG28" s="641"/>
      <c r="DH28" s="641"/>
      <c r="DI28" s="641"/>
      <c r="DJ28" s="641"/>
      <c r="DK28" s="642"/>
      <c r="DL28" s="646">
        <v>3132006</v>
      </c>
      <c r="DM28" s="641"/>
      <c r="DN28" s="641"/>
      <c r="DO28" s="641"/>
      <c r="DP28" s="641"/>
      <c r="DQ28" s="641"/>
      <c r="DR28" s="641"/>
      <c r="DS28" s="641"/>
      <c r="DT28" s="641"/>
      <c r="DU28" s="641"/>
      <c r="DV28" s="642"/>
      <c r="DW28" s="643">
        <v>14.7</v>
      </c>
      <c r="DX28" s="661"/>
      <c r="DY28" s="661"/>
      <c r="DZ28" s="661"/>
      <c r="EA28" s="661"/>
      <c r="EB28" s="661"/>
      <c r="EC28" s="676"/>
    </row>
    <row r="29" spans="2:133" ht="11.25" customHeight="1" x14ac:dyDescent="0.15">
      <c r="B29" s="637" t="s">
        <v>299</v>
      </c>
      <c r="C29" s="638"/>
      <c r="D29" s="638"/>
      <c r="E29" s="638"/>
      <c r="F29" s="638"/>
      <c r="G29" s="638"/>
      <c r="H29" s="638"/>
      <c r="I29" s="638"/>
      <c r="J29" s="638"/>
      <c r="K29" s="638"/>
      <c r="L29" s="638"/>
      <c r="M29" s="638"/>
      <c r="N29" s="638"/>
      <c r="O29" s="638"/>
      <c r="P29" s="638"/>
      <c r="Q29" s="639"/>
      <c r="R29" s="640">
        <v>320857</v>
      </c>
      <c r="S29" s="641"/>
      <c r="T29" s="641"/>
      <c r="U29" s="641"/>
      <c r="V29" s="641"/>
      <c r="W29" s="641"/>
      <c r="X29" s="641"/>
      <c r="Y29" s="642"/>
      <c r="Z29" s="677">
        <v>0.9</v>
      </c>
      <c r="AA29" s="677"/>
      <c r="AB29" s="677"/>
      <c r="AC29" s="677"/>
      <c r="AD29" s="678">
        <v>165067</v>
      </c>
      <c r="AE29" s="678"/>
      <c r="AF29" s="678"/>
      <c r="AG29" s="678"/>
      <c r="AH29" s="678"/>
      <c r="AI29" s="678"/>
      <c r="AJ29" s="678"/>
      <c r="AK29" s="678"/>
      <c r="AL29" s="643">
        <v>0.8</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300</v>
      </c>
      <c r="CE29" s="726"/>
      <c r="CF29" s="673" t="s">
        <v>301</v>
      </c>
      <c r="CG29" s="674"/>
      <c r="CH29" s="674"/>
      <c r="CI29" s="674"/>
      <c r="CJ29" s="674"/>
      <c r="CK29" s="674"/>
      <c r="CL29" s="674"/>
      <c r="CM29" s="674"/>
      <c r="CN29" s="674"/>
      <c r="CO29" s="674"/>
      <c r="CP29" s="674"/>
      <c r="CQ29" s="675"/>
      <c r="CR29" s="640">
        <v>3187164</v>
      </c>
      <c r="CS29" s="659"/>
      <c r="CT29" s="659"/>
      <c r="CU29" s="659"/>
      <c r="CV29" s="659"/>
      <c r="CW29" s="659"/>
      <c r="CX29" s="659"/>
      <c r="CY29" s="660"/>
      <c r="CZ29" s="643">
        <v>9.1</v>
      </c>
      <c r="DA29" s="661"/>
      <c r="DB29" s="661"/>
      <c r="DC29" s="662"/>
      <c r="DD29" s="646">
        <v>3137494</v>
      </c>
      <c r="DE29" s="659"/>
      <c r="DF29" s="659"/>
      <c r="DG29" s="659"/>
      <c r="DH29" s="659"/>
      <c r="DI29" s="659"/>
      <c r="DJ29" s="659"/>
      <c r="DK29" s="660"/>
      <c r="DL29" s="646">
        <v>3131938</v>
      </c>
      <c r="DM29" s="659"/>
      <c r="DN29" s="659"/>
      <c r="DO29" s="659"/>
      <c r="DP29" s="659"/>
      <c r="DQ29" s="659"/>
      <c r="DR29" s="659"/>
      <c r="DS29" s="659"/>
      <c r="DT29" s="659"/>
      <c r="DU29" s="659"/>
      <c r="DV29" s="660"/>
      <c r="DW29" s="643">
        <v>14.7</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318816</v>
      </c>
      <c r="S30" s="641"/>
      <c r="T30" s="641"/>
      <c r="U30" s="641"/>
      <c r="V30" s="641"/>
      <c r="W30" s="641"/>
      <c r="X30" s="641"/>
      <c r="Y30" s="642"/>
      <c r="Z30" s="677">
        <v>0.9</v>
      </c>
      <c r="AA30" s="677"/>
      <c r="AB30" s="677"/>
      <c r="AC30" s="677"/>
      <c r="AD30" s="678" t="s">
        <v>129</v>
      </c>
      <c r="AE30" s="678"/>
      <c r="AF30" s="678"/>
      <c r="AG30" s="678"/>
      <c r="AH30" s="678"/>
      <c r="AI30" s="678"/>
      <c r="AJ30" s="678"/>
      <c r="AK30" s="678"/>
      <c r="AL30" s="643" t="s">
        <v>129</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303</v>
      </c>
      <c r="BH30" s="714"/>
      <c r="BI30" s="714"/>
      <c r="BJ30" s="714"/>
      <c r="BK30" s="714"/>
      <c r="BL30" s="714"/>
      <c r="BM30" s="714"/>
      <c r="BN30" s="714"/>
      <c r="BO30" s="714"/>
      <c r="BP30" s="714"/>
      <c r="BQ30" s="715"/>
      <c r="BR30" s="701" t="s">
        <v>304</v>
      </c>
      <c r="BS30" s="714"/>
      <c r="BT30" s="714"/>
      <c r="BU30" s="714"/>
      <c r="BV30" s="714"/>
      <c r="BW30" s="714"/>
      <c r="BX30" s="714"/>
      <c r="BY30" s="714"/>
      <c r="BZ30" s="714"/>
      <c r="CA30" s="714"/>
      <c r="CB30" s="715"/>
      <c r="CD30" s="727"/>
      <c r="CE30" s="728"/>
      <c r="CF30" s="673" t="s">
        <v>305</v>
      </c>
      <c r="CG30" s="674"/>
      <c r="CH30" s="674"/>
      <c r="CI30" s="674"/>
      <c r="CJ30" s="674"/>
      <c r="CK30" s="674"/>
      <c r="CL30" s="674"/>
      <c r="CM30" s="674"/>
      <c r="CN30" s="674"/>
      <c r="CO30" s="674"/>
      <c r="CP30" s="674"/>
      <c r="CQ30" s="675"/>
      <c r="CR30" s="640">
        <v>3001972</v>
      </c>
      <c r="CS30" s="641"/>
      <c r="CT30" s="641"/>
      <c r="CU30" s="641"/>
      <c r="CV30" s="641"/>
      <c r="CW30" s="641"/>
      <c r="CX30" s="641"/>
      <c r="CY30" s="642"/>
      <c r="CZ30" s="643">
        <v>8.5</v>
      </c>
      <c r="DA30" s="661"/>
      <c r="DB30" s="661"/>
      <c r="DC30" s="662"/>
      <c r="DD30" s="646">
        <v>2958510</v>
      </c>
      <c r="DE30" s="641"/>
      <c r="DF30" s="641"/>
      <c r="DG30" s="641"/>
      <c r="DH30" s="641"/>
      <c r="DI30" s="641"/>
      <c r="DJ30" s="641"/>
      <c r="DK30" s="642"/>
      <c r="DL30" s="646">
        <v>2952954</v>
      </c>
      <c r="DM30" s="641"/>
      <c r="DN30" s="641"/>
      <c r="DO30" s="641"/>
      <c r="DP30" s="641"/>
      <c r="DQ30" s="641"/>
      <c r="DR30" s="641"/>
      <c r="DS30" s="641"/>
      <c r="DT30" s="641"/>
      <c r="DU30" s="641"/>
      <c r="DV30" s="642"/>
      <c r="DW30" s="643">
        <v>13.9</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6417224</v>
      </c>
      <c r="S31" s="641"/>
      <c r="T31" s="641"/>
      <c r="U31" s="641"/>
      <c r="V31" s="641"/>
      <c r="W31" s="641"/>
      <c r="X31" s="641"/>
      <c r="Y31" s="642"/>
      <c r="Z31" s="677">
        <v>18.2</v>
      </c>
      <c r="AA31" s="677"/>
      <c r="AB31" s="677"/>
      <c r="AC31" s="677"/>
      <c r="AD31" s="678" t="s">
        <v>240</v>
      </c>
      <c r="AE31" s="678"/>
      <c r="AF31" s="678"/>
      <c r="AG31" s="678"/>
      <c r="AH31" s="678"/>
      <c r="AI31" s="678"/>
      <c r="AJ31" s="678"/>
      <c r="AK31" s="678"/>
      <c r="AL31" s="643" t="s">
        <v>129</v>
      </c>
      <c r="AM31" s="644"/>
      <c r="AN31" s="644"/>
      <c r="AO31" s="679"/>
      <c r="AP31" s="716" t="s">
        <v>307</v>
      </c>
      <c r="AQ31" s="717"/>
      <c r="AR31" s="717"/>
      <c r="AS31" s="717"/>
      <c r="AT31" s="722" t="s">
        <v>308</v>
      </c>
      <c r="AU31" s="231"/>
      <c r="AV31" s="231"/>
      <c r="AW31" s="231"/>
      <c r="AX31" s="706" t="s">
        <v>185</v>
      </c>
      <c r="AY31" s="707"/>
      <c r="AZ31" s="707"/>
      <c r="BA31" s="707"/>
      <c r="BB31" s="707"/>
      <c r="BC31" s="707"/>
      <c r="BD31" s="707"/>
      <c r="BE31" s="707"/>
      <c r="BF31" s="708"/>
      <c r="BG31" s="709">
        <v>99.2</v>
      </c>
      <c r="BH31" s="710"/>
      <c r="BI31" s="710"/>
      <c r="BJ31" s="710"/>
      <c r="BK31" s="710"/>
      <c r="BL31" s="710"/>
      <c r="BM31" s="711">
        <v>98.1</v>
      </c>
      <c r="BN31" s="710"/>
      <c r="BO31" s="710"/>
      <c r="BP31" s="710"/>
      <c r="BQ31" s="712"/>
      <c r="BR31" s="709">
        <v>99.4</v>
      </c>
      <c r="BS31" s="710"/>
      <c r="BT31" s="710"/>
      <c r="BU31" s="710"/>
      <c r="BV31" s="710"/>
      <c r="BW31" s="710"/>
      <c r="BX31" s="711">
        <v>97.7</v>
      </c>
      <c r="BY31" s="710"/>
      <c r="BZ31" s="710"/>
      <c r="CA31" s="710"/>
      <c r="CB31" s="712"/>
      <c r="CD31" s="727"/>
      <c r="CE31" s="728"/>
      <c r="CF31" s="673" t="s">
        <v>309</v>
      </c>
      <c r="CG31" s="674"/>
      <c r="CH31" s="674"/>
      <c r="CI31" s="674"/>
      <c r="CJ31" s="674"/>
      <c r="CK31" s="674"/>
      <c r="CL31" s="674"/>
      <c r="CM31" s="674"/>
      <c r="CN31" s="674"/>
      <c r="CO31" s="674"/>
      <c r="CP31" s="674"/>
      <c r="CQ31" s="675"/>
      <c r="CR31" s="640">
        <v>185192</v>
      </c>
      <c r="CS31" s="659"/>
      <c r="CT31" s="659"/>
      <c r="CU31" s="659"/>
      <c r="CV31" s="659"/>
      <c r="CW31" s="659"/>
      <c r="CX31" s="659"/>
      <c r="CY31" s="660"/>
      <c r="CZ31" s="643">
        <v>0.5</v>
      </c>
      <c r="DA31" s="661"/>
      <c r="DB31" s="661"/>
      <c r="DC31" s="662"/>
      <c r="DD31" s="646">
        <v>178984</v>
      </c>
      <c r="DE31" s="659"/>
      <c r="DF31" s="659"/>
      <c r="DG31" s="659"/>
      <c r="DH31" s="659"/>
      <c r="DI31" s="659"/>
      <c r="DJ31" s="659"/>
      <c r="DK31" s="660"/>
      <c r="DL31" s="646">
        <v>178984</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310</v>
      </c>
      <c r="C32" s="732"/>
      <c r="D32" s="732"/>
      <c r="E32" s="732"/>
      <c r="F32" s="732"/>
      <c r="G32" s="732"/>
      <c r="H32" s="732"/>
      <c r="I32" s="732"/>
      <c r="J32" s="732"/>
      <c r="K32" s="732"/>
      <c r="L32" s="732"/>
      <c r="M32" s="732"/>
      <c r="N32" s="732"/>
      <c r="O32" s="732"/>
      <c r="P32" s="732"/>
      <c r="Q32" s="733"/>
      <c r="R32" s="640" t="s">
        <v>129</v>
      </c>
      <c r="S32" s="641"/>
      <c r="T32" s="641"/>
      <c r="U32" s="641"/>
      <c r="V32" s="641"/>
      <c r="W32" s="641"/>
      <c r="X32" s="641"/>
      <c r="Y32" s="642"/>
      <c r="Z32" s="677" t="s">
        <v>240</v>
      </c>
      <c r="AA32" s="677"/>
      <c r="AB32" s="677"/>
      <c r="AC32" s="677"/>
      <c r="AD32" s="678" t="s">
        <v>129</v>
      </c>
      <c r="AE32" s="678"/>
      <c r="AF32" s="678"/>
      <c r="AG32" s="678"/>
      <c r="AH32" s="678"/>
      <c r="AI32" s="678"/>
      <c r="AJ32" s="678"/>
      <c r="AK32" s="678"/>
      <c r="AL32" s="643" t="s">
        <v>129</v>
      </c>
      <c r="AM32" s="644"/>
      <c r="AN32" s="644"/>
      <c r="AO32" s="679"/>
      <c r="AP32" s="718"/>
      <c r="AQ32" s="719"/>
      <c r="AR32" s="719"/>
      <c r="AS32" s="719"/>
      <c r="AT32" s="723"/>
      <c r="AU32" s="230" t="s">
        <v>311</v>
      </c>
      <c r="AV32" s="230"/>
      <c r="AW32" s="230"/>
      <c r="AX32" s="637" t="s">
        <v>312</v>
      </c>
      <c r="AY32" s="638"/>
      <c r="AZ32" s="638"/>
      <c r="BA32" s="638"/>
      <c r="BB32" s="638"/>
      <c r="BC32" s="638"/>
      <c r="BD32" s="638"/>
      <c r="BE32" s="638"/>
      <c r="BF32" s="639"/>
      <c r="BG32" s="713">
        <v>99</v>
      </c>
      <c r="BH32" s="659"/>
      <c r="BI32" s="659"/>
      <c r="BJ32" s="659"/>
      <c r="BK32" s="659"/>
      <c r="BL32" s="659"/>
      <c r="BM32" s="644">
        <v>98.3</v>
      </c>
      <c r="BN32" s="705"/>
      <c r="BO32" s="705"/>
      <c r="BP32" s="705"/>
      <c r="BQ32" s="683"/>
      <c r="BR32" s="713">
        <v>99.2</v>
      </c>
      <c r="BS32" s="659"/>
      <c r="BT32" s="659"/>
      <c r="BU32" s="659"/>
      <c r="BV32" s="659"/>
      <c r="BW32" s="659"/>
      <c r="BX32" s="644">
        <v>98.2</v>
      </c>
      <c r="BY32" s="705"/>
      <c r="BZ32" s="705"/>
      <c r="CA32" s="705"/>
      <c r="CB32" s="683"/>
      <c r="CD32" s="729"/>
      <c r="CE32" s="730"/>
      <c r="CF32" s="673" t="s">
        <v>313</v>
      </c>
      <c r="CG32" s="674"/>
      <c r="CH32" s="674"/>
      <c r="CI32" s="674"/>
      <c r="CJ32" s="674"/>
      <c r="CK32" s="674"/>
      <c r="CL32" s="674"/>
      <c r="CM32" s="674"/>
      <c r="CN32" s="674"/>
      <c r="CO32" s="674"/>
      <c r="CP32" s="674"/>
      <c r="CQ32" s="675"/>
      <c r="CR32" s="640">
        <v>68</v>
      </c>
      <c r="CS32" s="641"/>
      <c r="CT32" s="641"/>
      <c r="CU32" s="641"/>
      <c r="CV32" s="641"/>
      <c r="CW32" s="641"/>
      <c r="CX32" s="641"/>
      <c r="CY32" s="642"/>
      <c r="CZ32" s="643">
        <v>0</v>
      </c>
      <c r="DA32" s="661"/>
      <c r="DB32" s="661"/>
      <c r="DC32" s="662"/>
      <c r="DD32" s="646">
        <v>68</v>
      </c>
      <c r="DE32" s="641"/>
      <c r="DF32" s="641"/>
      <c r="DG32" s="641"/>
      <c r="DH32" s="641"/>
      <c r="DI32" s="641"/>
      <c r="DJ32" s="641"/>
      <c r="DK32" s="642"/>
      <c r="DL32" s="646">
        <v>68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2984420</v>
      </c>
      <c r="S33" s="641"/>
      <c r="T33" s="641"/>
      <c r="U33" s="641"/>
      <c r="V33" s="641"/>
      <c r="W33" s="641"/>
      <c r="X33" s="641"/>
      <c r="Y33" s="642"/>
      <c r="Z33" s="677">
        <v>8.5</v>
      </c>
      <c r="AA33" s="677"/>
      <c r="AB33" s="677"/>
      <c r="AC33" s="677"/>
      <c r="AD33" s="678" t="s">
        <v>240</v>
      </c>
      <c r="AE33" s="678"/>
      <c r="AF33" s="678"/>
      <c r="AG33" s="678"/>
      <c r="AH33" s="678"/>
      <c r="AI33" s="678"/>
      <c r="AJ33" s="678"/>
      <c r="AK33" s="678"/>
      <c r="AL33" s="643" t="s">
        <v>240</v>
      </c>
      <c r="AM33" s="644"/>
      <c r="AN33" s="644"/>
      <c r="AO33" s="679"/>
      <c r="AP33" s="720"/>
      <c r="AQ33" s="721"/>
      <c r="AR33" s="721"/>
      <c r="AS33" s="721"/>
      <c r="AT33" s="724"/>
      <c r="AU33" s="232"/>
      <c r="AV33" s="232"/>
      <c r="AW33" s="232"/>
      <c r="AX33" s="621" t="s">
        <v>315</v>
      </c>
      <c r="AY33" s="622"/>
      <c r="AZ33" s="622"/>
      <c r="BA33" s="622"/>
      <c r="BB33" s="622"/>
      <c r="BC33" s="622"/>
      <c r="BD33" s="622"/>
      <c r="BE33" s="622"/>
      <c r="BF33" s="623"/>
      <c r="BG33" s="704">
        <v>99.4</v>
      </c>
      <c r="BH33" s="625"/>
      <c r="BI33" s="625"/>
      <c r="BJ33" s="625"/>
      <c r="BK33" s="625"/>
      <c r="BL33" s="625"/>
      <c r="BM33" s="668">
        <v>97.8</v>
      </c>
      <c r="BN33" s="625"/>
      <c r="BO33" s="625"/>
      <c r="BP33" s="625"/>
      <c r="BQ33" s="689"/>
      <c r="BR33" s="704">
        <v>99.5</v>
      </c>
      <c r="BS33" s="625"/>
      <c r="BT33" s="625"/>
      <c r="BU33" s="625"/>
      <c r="BV33" s="625"/>
      <c r="BW33" s="625"/>
      <c r="BX33" s="668">
        <v>97</v>
      </c>
      <c r="BY33" s="625"/>
      <c r="BZ33" s="625"/>
      <c r="CA33" s="625"/>
      <c r="CB33" s="689"/>
      <c r="CD33" s="673" t="s">
        <v>316</v>
      </c>
      <c r="CE33" s="674"/>
      <c r="CF33" s="674"/>
      <c r="CG33" s="674"/>
      <c r="CH33" s="674"/>
      <c r="CI33" s="674"/>
      <c r="CJ33" s="674"/>
      <c r="CK33" s="674"/>
      <c r="CL33" s="674"/>
      <c r="CM33" s="674"/>
      <c r="CN33" s="674"/>
      <c r="CO33" s="674"/>
      <c r="CP33" s="674"/>
      <c r="CQ33" s="675"/>
      <c r="CR33" s="640">
        <v>13419942</v>
      </c>
      <c r="CS33" s="659"/>
      <c r="CT33" s="659"/>
      <c r="CU33" s="659"/>
      <c r="CV33" s="659"/>
      <c r="CW33" s="659"/>
      <c r="CX33" s="659"/>
      <c r="CY33" s="660"/>
      <c r="CZ33" s="643">
        <v>38.200000000000003</v>
      </c>
      <c r="DA33" s="661"/>
      <c r="DB33" s="661"/>
      <c r="DC33" s="662"/>
      <c r="DD33" s="646">
        <v>10830492</v>
      </c>
      <c r="DE33" s="659"/>
      <c r="DF33" s="659"/>
      <c r="DG33" s="659"/>
      <c r="DH33" s="659"/>
      <c r="DI33" s="659"/>
      <c r="DJ33" s="659"/>
      <c r="DK33" s="660"/>
      <c r="DL33" s="646">
        <v>9565656</v>
      </c>
      <c r="DM33" s="659"/>
      <c r="DN33" s="659"/>
      <c r="DO33" s="659"/>
      <c r="DP33" s="659"/>
      <c r="DQ33" s="659"/>
      <c r="DR33" s="659"/>
      <c r="DS33" s="659"/>
      <c r="DT33" s="659"/>
      <c r="DU33" s="659"/>
      <c r="DV33" s="660"/>
      <c r="DW33" s="643">
        <v>45</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217363</v>
      </c>
      <c r="S34" s="641"/>
      <c r="T34" s="641"/>
      <c r="U34" s="641"/>
      <c r="V34" s="641"/>
      <c r="W34" s="641"/>
      <c r="X34" s="641"/>
      <c r="Y34" s="642"/>
      <c r="Z34" s="677">
        <v>0.6</v>
      </c>
      <c r="AA34" s="677"/>
      <c r="AB34" s="677"/>
      <c r="AC34" s="677"/>
      <c r="AD34" s="678" t="s">
        <v>129</v>
      </c>
      <c r="AE34" s="678"/>
      <c r="AF34" s="678"/>
      <c r="AG34" s="678"/>
      <c r="AH34" s="678"/>
      <c r="AI34" s="678"/>
      <c r="AJ34" s="678"/>
      <c r="AK34" s="678"/>
      <c r="AL34" s="643" t="s">
        <v>129</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4947012</v>
      </c>
      <c r="CS34" s="641"/>
      <c r="CT34" s="641"/>
      <c r="CU34" s="641"/>
      <c r="CV34" s="641"/>
      <c r="CW34" s="641"/>
      <c r="CX34" s="641"/>
      <c r="CY34" s="642"/>
      <c r="CZ34" s="643">
        <v>14.1</v>
      </c>
      <c r="DA34" s="661"/>
      <c r="DB34" s="661"/>
      <c r="DC34" s="662"/>
      <c r="DD34" s="646">
        <v>4036443</v>
      </c>
      <c r="DE34" s="641"/>
      <c r="DF34" s="641"/>
      <c r="DG34" s="641"/>
      <c r="DH34" s="641"/>
      <c r="DI34" s="641"/>
      <c r="DJ34" s="641"/>
      <c r="DK34" s="642"/>
      <c r="DL34" s="646">
        <v>3928869</v>
      </c>
      <c r="DM34" s="641"/>
      <c r="DN34" s="641"/>
      <c r="DO34" s="641"/>
      <c r="DP34" s="641"/>
      <c r="DQ34" s="641"/>
      <c r="DR34" s="641"/>
      <c r="DS34" s="641"/>
      <c r="DT34" s="641"/>
      <c r="DU34" s="641"/>
      <c r="DV34" s="642"/>
      <c r="DW34" s="643">
        <v>18.5</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360623</v>
      </c>
      <c r="S35" s="641"/>
      <c r="T35" s="641"/>
      <c r="U35" s="641"/>
      <c r="V35" s="641"/>
      <c r="W35" s="641"/>
      <c r="X35" s="641"/>
      <c r="Y35" s="642"/>
      <c r="Z35" s="677">
        <v>1</v>
      </c>
      <c r="AA35" s="677"/>
      <c r="AB35" s="677"/>
      <c r="AC35" s="677"/>
      <c r="AD35" s="678" t="s">
        <v>129</v>
      </c>
      <c r="AE35" s="678"/>
      <c r="AF35" s="678"/>
      <c r="AG35" s="678"/>
      <c r="AH35" s="678"/>
      <c r="AI35" s="678"/>
      <c r="AJ35" s="678"/>
      <c r="AK35" s="678"/>
      <c r="AL35" s="643" t="s">
        <v>240</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127820</v>
      </c>
      <c r="CS35" s="659"/>
      <c r="CT35" s="659"/>
      <c r="CU35" s="659"/>
      <c r="CV35" s="659"/>
      <c r="CW35" s="659"/>
      <c r="CX35" s="659"/>
      <c r="CY35" s="660"/>
      <c r="CZ35" s="643">
        <v>0.4</v>
      </c>
      <c r="DA35" s="661"/>
      <c r="DB35" s="661"/>
      <c r="DC35" s="662"/>
      <c r="DD35" s="646">
        <v>118398</v>
      </c>
      <c r="DE35" s="659"/>
      <c r="DF35" s="659"/>
      <c r="DG35" s="659"/>
      <c r="DH35" s="659"/>
      <c r="DI35" s="659"/>
      <c r="DJ35" s="659"/>
      <c r="DK35" s="660"/>
      <c r="DL35" s="646">
        <v>118398</v>
      </c>
      <c r="DM35" s="659"/>
      <c r="DN35" s="659"/>
      <c r="DO35" s="659"/>
      <c r="DP35" s="659"/>
      <c r="DQ35" s="659"/>
      <c r="DR35" s="659"/>
      <c r="DS35" s="659"/>
      <c r="DT35" s="659"/>
      <c r="DU35" s="659"/>
      <c r="DV35" s="660"/>
      <c r="DW35" s="643">
        <v>0.6</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194601</v>
      </c>
      <c r="S36" s="641"/>
      <c r="T36" s="641"/>
      <c r="U36" s="641"/>
      <c r="V36" s="641"/>
      <c r="W36" s="641"/>
      <c r="X36" s="641"/>
      <c r="Y36" s="642"/>
      <c r="Z36" s="677">
        <v>0.6</v>
      </c>
      <c r="AA36" s="677"/>
      <c r="AB36" s="677"/>
      <c r="AC36" s="677"/>
      <c r="AD36" s="678" t="s">
        <v>240</v>
      </c>
      <c r="AE36" s="678"/>
      <c r="AF36" s="678"/>
      <c r="AG36" s="678"/>
      <c r="AH36" s="678"/>
      <c r="AI36" s="678"/>
      <c r="AJ36" s="678"/>
      <c r="AK36" s="678"/>
      <c r="AL36" s="643" t="s">
        <v>129</v>
      </c>
      <c r="AM36" s="644"/>
      <c r="AN36" s="644"/>
      <c r="AO36" s="679"/>
      <c r="AP36" s="235"/>
      <c r="AQ36" s="692" t="s">
        <v>324</v>
      </c>
      <c r="AR36" s="693"/>
      <c r="AS36" s="693"/>
      <c r="AT36" s="693"/>
      <c r="AU36" s="693"/>
      <c r="AV36" s="693"/>
      <c r="AW36" s="693"/>
      <c r="AX36" s="693"/>
      <c r="AY36" s="694"/>
      <c r="AZ36" s="695">
        <v>5574859</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752</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2980808</v>
      </c>
      <c r="CS36" s="641"/>
      <c r="CT36" s="641"/>
      <c r="CU36" s="641"/>
      <c r="CV36" s="641"/>
      <c r="CW36" s="641"/>
      <c r="CX36" s="641"/>
      <c r="CY36" s="642"/>
      <c r="CZ36" s="643">
        <v>8.5</v>
      </c>
      <c r="DA36" s="661"/>
      <c r="DB36" s="661"/>
      <c r="DC36" s="662"/>
      <c r="DD36" s="646">
        <v>2539373</v>
      </c>
      <c r="DE36" s="641"/>
      <c r="DF36" s="641"/>
      <c r="DG36" s="641"/>
      <c r="DH36" s="641"/>
      <c r="DI36" s="641"/>
      <c r="DJ36" s="641"/>
      <c r="DK36" s="642"/>
      <c r="DL36" s="646">
        <v>2112258</v>
      </c>
      <c r="DM36" s="641"/>
      <c r="DN36" s="641"/>
      <c r="DO36" s="641"/>
      <c r="DP36" s="641"/>
      <c r="DQ36" s="641"/>
      <c r="DR36" s="641"/>
      <c r="DS36" s="641"/>
      <c r="DT36" s="641"/>
      <c r="DU36" s="641"/>
      <c r="DV36" s="642"/>
      <c r="DW36" s="643">
        <v>9.9</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138926</v>
      </c>
      <c r="S37" s="641"/>
      <c r="T37" s="641"/>
      <c r="U37" s="641"/>
      <c r="V37" s="641"/>
      <c r="W37" s="641"/>
      <c r="X37" s="641"/>
      <c r="Y37" s="642"/>
      <c r="Z37" s="677">
        <v>0.4</v>
      </c>
      <c r="AA37" s="677"/>
      <c r="AB37" s="677"/>
      <c r="AC37" s="677"/>
      <c r="AD37" s="678" t="s">
        <v>240</v>
      </c>
      <c r="AE37" s="678"/>
      <c r="AF37" s="678"/>
      <c r="AG37" s="678"/>
      <c r="AH37" s="678"/>
      <c r="AI37" s="678"/>
      <c r="AJ37" s="678"/>
      <c r="AK37" s="678"/>
      <c r="AL37" s="643" t="s">
        <v>129</v>
      </c>
      <c r="AM37" s="644"/>
      <c r="AN37" s="644"/>
      <c r="AO37" s="679"/>
      <c r="AQ37" s="680" t="s">
        <v>328</v>
      </c>
      <c r="AR37" s="681"/>
      <c r="AS37" s="681"/>
      <c r="AT37" s="681"/>
      <c r="AU37" s="681"/>
      <c r="AV37" s="681"/>
      <c r="AW37" s="681"/>
      <c r="AX37" s="681"/>
      <c r="AY37" s="682"/>
      <c r="AZ37" s="640">
        <v>1113962</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-96382</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528222</v>
      </c>
      <c r="CS37" s="659"/>
      <c r="CT37" s="659"/>
      <c r="CU37" s="659"/>
      <c r="CV37" s="659"/>
      <c r="CW37" s="659"/>
      <c r="CX37" s="659"/>
      <c r="CY37" s="660"/>
      <c r="CZ37" s="643">
        <v>1.5</v>
      </c>
      <c r="DA37" s="661"/>
      <c r="DB37" s="661"/>
      <c r="DC37" s="662"/>
      <c r="DD37" s="646">
        <v>442196</v>
      </c>
      <c r="DE37" s="659"/>
      <c r="DF37" s="659"/>
      <c r="DG37" s="659"/>
      <c r="DH37" s="659"/>
      <c r="DI37" s="659"/>
      <c r="DJ37" s="659"/>
      <c r="DK37" s="660"/>
      <c r="DL37" s="646">
        <v>340192</v>
      </c>
      <c r="DM37" s="659"/>
      <c r="DN37" s="659"/>
      <c r="DO37" s="659"/>
      <c r="DP37" s="659"/>
      <c r="DQ37" s="659"/>
      <c r="DR37" s="659"/>
      <c r="DS37" s="659"/>
      <c r="DT37" s="659"/>
      <c r="DU37" s="659"/>
      <c r="DV37" s="660"/>
      <c r="DW37" s="643">
        <v>1.6</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451704</v>
      </c>
      <c r="S38" s="641"/>
      <c r="T38" s="641"/>
      <c r="U38" s="641"/>
      <c r="V38" s="641"/>
      <c r="W38" s="641"/>
      <c r="X38" s="641"/>
      <c r="Y38" s="642"/>
      <c r="Z38" s="677">
        <v>1.3</v>
      </c>
      <c r="AA38" s="677"/>
      <c r="AB38" s="677"/>
      <c r="AC38" s="677"/>
      <c r="AD38" s="678">
        <v>181</v>
      </c>
      <c r="AE38" s="678"/>
      <c r="AF38" s="678"/>
      <c r="AG38" s="678"/>
      <c r="AH38" s="678"/>
      <c r="AI38" s="678"/>
      <c r="AJ38" s="678"/>
      <c r="AK38" s="678"/>
      <c r="AL38" s="643">
        <v>0</v>
      </c>
      <c r="AM38" s="644"/>
      <c r="AN38" s="644"/>
      <c r="AO38" s="679"/>
      <c r="AQ38" s="680" t="s">
        <v>332</v>
      </c>
      <c r="AR38" s="681"/>
      <c r="AS38" s="681"/>
      <c r="AT38" s="681"/>
      <c r="AU38" s="681"/>
      <c r="AV38" s="681"/>
      <c r="AW38" s="681"/>
      <c r="AX38" s="681"/>
      <c r="AY38" s="682"/>
      <c r="AZ38" s="640">
        <v>120303</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15251</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4340594</v>
      </c>
      <c r="CS38" s="641"/>
      <c r="CT38" s="641"/>
      <c r="CU38" s="641"/>
      <c r="CV38" s="641"/>
      <c r="CW38" s="641"/>
      <c r="CX38" s="641"/>
      <c r="CY38" s="642"/>
      <c r="CZ38" s="643">
        <v>12.4</v>
      </c>
      <c r="DA38" s="661"/>
      <c r="DB38" s="661"/>
      <c r="DC38" s="662"/>
      <c r="DD38" s="646">
        <v>3506658</v>
      </c>
      <c r="DE38" s="641"/>
      <c r="DF38" s="641"/>
      <c r="DG38" s="641"/>
      <c r="DH38" s="641"/>
      <c r="DI38" s="641"/>
      <c r="DJ38" s="641"/>
      <c r="DK38" s="642"/>
      <c r="DL38" s="646">
        <v>3406131</v>
      </c>
      <c r="DM38" s="641"/>
      <c r="DN38" s="641"/>
      <c r="DO38" s="641"/>
      <c r="DP38" s="641"/>
      <c r="DQ38" s="641"/>
      <c r="DR38" s="641"/>
      <c r="DS38" s="641"/>
      <c r="DT38" s="641"/>
      <c r="DU38" s="641"/>
      <c r="DV38" s="642"/>
      <c r="DW38" s="643">
        <v>16</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2507500</v>
      </c>
      <c r="S39" s="641"/>
      <c r="T39" s="641"/>
      <c r="U39" s="641"/>
      <c r="V39" s="641"/>
      <c r="W39" s="641"/>
      <c r="X39" s="641"/>
      <c r="Y39" s="642"/>
      <c r="Z39" s="677">
        <v>7.1</v>
      </c>
      <c r="AA39" s="677"/>
      <c r="AB39" s="677"/>
      <c r="AC39" s="677"/>
      <c r="AD39" s="678" t="s">
        <v>240</v>
      </c>
      <c r="AE39" s="678"/>
      <c r="AF39" s="678"/>
      <c r="AG39" s="678"/>
      <c r="AH39" s="678"/>
      <c r="AI39" s="678"/>
      <c r="AJ39" s="678"/>
      <c r="AK39" s="678"/>
      <c r="AL39" s="643" t="s">
        <v>129</v>
      </c>
      <c r="AM39" s="644"/>
      <c r="AN39" s="644"/>
      <c r="AO39" s="679"/>
      <c r="AQ39" s="680" t="s">
        <v>336</v>
      </c>
      <c r="AR39" s="681"/>
      <c r="AS39" s="681"/>
      <c r="AT39" s="681"/>
      <c r="AU39" s="681"/>
      <c r="AV39" s="681"/>
      <c r="AW39" s="681"/>
      <c r="AX39" s="681"/>
      <c r="AY39" s="682"/>
      <c r="AZ39" s="640" t="s">
        <v>240</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23948</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954573</v>
      </c>
      <c r="CS39" s="659"/>
      <c r="CT39" s="659"/>
      <c r="CU39" s="659"/>
      <c r="CV39" s="659"/>
      <c r="CW39" s="659"/>
      <c r="CX39" s="659"/>
      <c r="CY39" s="660"/>
      <c r="CZ39" s="643">
        <v>2.7</v>
      </c>
      <c r="DA39" s="661"/>
      <c r="DB39" s="661"/>
      <c r="DC39" s="662"/>
      <c r="DD39" s="646">
        <v>629620</v>
      </c>
      <c r="DE39" s="659"/>
      <c r="DF39" s="659"/>
      <c r="DG39" s="659"/>
      <c r="DH39" s="659"/>
      <c r="DI39" s="659"/>
      <c r="DJ39" s="659"/>
      <c r="DK39" s="660"/>
      <c r="DL39" s="646" t="s">
        <v>129</v>
      </c>
      <c r="DM39" s="659"/>
      <c r="DN39" s="659"/>
      <c r="DO39" s="659"/>
      <c r="DP39" s="659"/>
      <c r="DQ39" s="659"/>
      <c r="DR39" s="659"/>
      <c r="DS39" s="659"/>
      <c r="DT39" s="659"/>
      <c r="DU39" s="659"/>
      <c r="DV39" s="660"/>
      <c r="DW39" s="643" t="s">
        <v>240</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240</v>
      </c>
      <c r="S40" s="641"/>
      <c r="T40" s="641"/>
      <c r="U40" s="641"/>
      <c r="V40" s="641"/>
      <c r="W40" s="641"/>
      <c r="X40" s="641"/>
      <c r="Y40" s="642"/>
      <c r="Z40" s="677" t="s">
        <v>129</v>
      </c>
      <c r="AA40" s="677"/>
      <c r="AB40" s="677"/>
      <c r="AC40" s="677"/>
      <c r="AD40" s="678" t="s">
        <v>240</v>
      </c>
      <c r="AE40" s="678"/>
      <c r="AF40" s="678"/>
      <c r="AG40" s="678"/>
      <c r="AH40" s="678"/>
      <c r="AI40" s="678"/>
      <c r="AJ40" s="678"/>
      <c r="AK40" s="678"/>
      <c r="AL40" s="643" t="s">
        <v>240</v>
      </c>
      <c r="AM40" s="644"/>
      <c r="AN40" s="644"/>
      <c r="AO40" s="679"/>
      <c r="AQ40" s="680" t="s">
        <v>340</v>
      </c>
      <c r="AR40" s="681"/>
      <c r="AS40" s="681"/>
      <c r="AT40" s="681"/>
      <c r="AU40" s="681"/>
      <c r="AV40" s="681"/>
      <c r="AW40" s="681"/>
      <c r="AX40" s="681"/>
      <c r="AY40" s="682"/>
      <c r="AZ40" s="640" t="s">
        <v>129</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105</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69135</v>
      </c>
      <c r="CS40" s="641"/>
      <c r="CT40" s="641"/>
      <c r="CU40" s="641"/>
      <c r="CV40" s="641"/>
      <c r="CW40" s="641"/>
      <c r="CX40" s="641"/>
      <c r="CY40" s="642"/>
      <c r="CZ40" s="643">
        <v>0.2</v>
      </c>
      <c r="DA40" s="661"/>
      <c r="DB40" s="661"/>
      <c r="DC40" s="662"/>
      <c r="DD40" s="646" t="s">
        <v>240</v>
      </c>
      <c r="DE40" s="641"/>
      <c r="DF40" s="641"/>
      <c r="DG40" s="641"/>
      <c r="DH40" s="641"/>
      <c r="DI40" s="641"/>
      <c r="DJ40" s="641"/>
      <c r="DK40" s="642"/>
      <c r="DL40" s="646" t="s">
        <v>129</v>
      </c>
      <c r="DM40" s="641"/>
      <c r="DN40" s="641"/>
      <c r="DO40" s="641"/>
      <c r="DP40" s="641"/>
      <c r="DQ40" s="641"/>
      <c r="DR40" s="641"/>
      <c r="DS40" s="641"/>
      <c r="DT40" s="641"/>
      <c r="DU40" s="641"/>
      <c r="DV40" s="642"/>
      <c r="DW40" s="643" t="s">
        <v>240</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1198500</v>
      </c>
      <c r="S41" s="641"/>
      <c r="T41" s="641"/>
      <c r="U41" s="641"/>
      <c r="V41" s="641"/>
      <c r="W41" s="641"/>
      <c r="X41" s="641"/>
      <c r="Y41" s="642"/>
      <c r="Z41" s="677">
        <v>3.4</v>
      </c>
      <c r="AA41" s="677"/>
      <c r="AB41" s="677"/>
      <c r="AC41" s="677"/>
      <c r="AD41" s="678" t="s">
        <v>129</v>
      </c>
      <c r="AE41" s="678"/>
      <c r="AF41" s="678"/>
      <c r="AG41" s="678"/>
      <c r="AH41" s="678"/>
      <c r="AI41" s="678"/>
      <c r="AJ41" s="678"/>
      <c r="AK41" s="678"/>
      <c r="AL41" s="643" t="s">
        <v>129</v>
      </c>
      <c r="AM41" s="644"/>
      <c r="AN41" s="644"/>
      <c r="AO41" s="679"/>
      <c r="AQ41" s="680" t="s">
        <v>345</v>
      </c>
      <c r="AR41" s="681"/>
      <c r="AS41" s="681"/>
      <c r="AT41" s="681"/>
      <c r="AU41" s="681"/>
      <c r="AV41" s="681"/>
      <c r="AW41" s="681"/>
      <c r="AX41" s="681"/>
      <c r="AY41" s="682"/>
      <c r="AZ41" s="640">
        <v>1047987</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129</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129</v>
      </c>
      <c r="CS41" s="659"/>
      <c r="CT41" s="659"/>
      <c r="CU41" s="659"/>
      <c r="CV41" s="659"/>
      <c r="CW41" s="659"/>
      <c r="CX41" s="659"/>
      <c r="CY41" s="660"/>
      <c r="CZ41" s="643" t="s">
        <v>129</v>
      </c>
      <c r="DA41" s="661"/>
      <c r="DB41" s="661"/>
      <c r="DC41" s="662"/>
      <c r="DD41" s="646" t="s">
        <v>240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35195908</v>
      </c>
      <c r="S42" s="663"/>
      <c r="T42" s="663"/>
      <c r="U42" s="663"/>
      <c r="V42" s="663"/>
      <c r="W42" s="663"/>
      <c r="X42" s="663"/>
      <c r="Y42" s="665"/>
      <c r="Z42" s="666">
        <v>100</v>
      </c>
      <c r="AA42" s="666"/>
      <c r="AB42" s="666"/>
      <c r="AC42" s="666"/>
      <c r="AD42" s="667">
        <v>20040011</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3292607</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372</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1957096</v>
      </c>
      <c r="CS42" s="641"/>
      <c r="CT42" s="641"/>
      <c r="CU42" s="641"/>
      <c r="CV42" s="641"/>
      <c r="CW42" s="641"/>
      <c r="CX42" s="641"/>
      <c r="CY42" s="642"/>
      <c r="CZ42" s="643">
        <v>5.6</v>
      </c>
      <c r="DA42" s="644"/>
      <c r="DB42" s="644"/>
      <c r="DC42" s="645"/>
      <c r="DD42" s="646">
        <v>197952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24325</v>
      </c>
      <c r="CS43" s="659"/>
      <c r="CT43" s="659"/>
      <c r="CU43" s="659"/>
      <c r="CV43" s="659"/>
      <c r="CW43" s="659"/>
      <c r="CX43" s="659"/>
      <c r="CY43" s="660"/>
      <c r="CZ43" s="643">
        <v>0.1</v>
      </c>
      <c r="DA43" s="661"/>
      <c r="DB43" s="661"/>
      <c r="DC43" s="662"/>
      <c r="DD43" s="646">
        <v>24325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300</v>
      </c>
      <c r="CE44" s="654"/>
      <c r="CF44" s="637" t="s">
        <v>353</v>
      </c>
      <c r="CG44" s="638"/>
      <c r="CH44" s="638"/>
      <c r="CI44" s="638"/>
      <c r="CJ44" s="638"/>
      <c r="CK44" s="638"/>
      <c r="CL44" s="638"/>
      <c r="CM44" s="638"/>
      <c r="CN44" s="638"/>
      <c r="CO44" s="638"/>
      <c r="CP44" s="638"/>
      <c r="CQ44" s="639"/>
      <c r="CR44" s="640">
        <v>1639255</v>
      </c>
      <c r="CS44" s="641"/>
      <c r="CT44" s="641"/>
      <c r="CU44" s="641"/>
      <c r="CV44" s="641"/>
      <c r="CW44" s="641"/>
      <c r="CX44" s="641"/>
      <c r="CY44" s="642"/>
      <c r="CZ44" s="643">
        <v>4.7</v>
      </c>
      <c r="DA44" s="644"/>
      <c r="DB44" s="644"/>
      <c r="DC44" s="645"/>
      <c r="DD44" s="646">
        <v>196538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558009</v>
      </c>
      <c r="CS45" s="659"/>
      <c r="CT45" s="659"/>
      <c r="CU45" s="659"/>
      <c r="CV45" s="659"/>
      <c r="CW45" s="659"/>
      <c r="CX45" s="659"/>
      <c r="CY45" s="660"/>
      <c r="CZ45" s="643">
        <v>1.6</v>
      </c>
      <c r="DA45" s="661"/>
      <c r="DB45" s="661"/>
      <c r="DC45" s="662"/>
      <c r="DD45" s="646">
        <v>9954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1037044</v>
      </c>
      <c r="CS46" s="641"/>
      <c r="CT46" s="641"/>
      <c r="CU46" s="641"/>
      <c r="CV46" s="641"/>
      <c r="CW46" s="641"/>
      <c r="CX46" s="641"/>
      <c r="CY46" s="642"/>
      <c r="CZ46" s="643">
        <v>3</v>
      </c>
      <c r="DA46" s="644"/>
      <c r="DB46" s="644"/>
      <c r="DC46" s="645"/>
      <c r="DD46" s="646">
        <v>183807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317841</v>
      </c>
      <c r="CS47" s="659"/>
      <c r="CT47" s="659"/>
      <c r="CU47" s="659"/>
      <c r="CV47" s="659"/>
      <c r="CW47" s="659"/>
      <c r="CX47" s="659"/>
      <c r="CY47" s="660"/>
      <c r="CZ47" s="643">
        <v>0.9</v>
      </c>
      <c r="DA47" s="661"/>
      <c r="DB47" s="661"/>
      <c r="DC47" s="662"/>
      <c r="DD47" s="646">
        <v>1414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129</v>
      </c>
      <c r="CS48" s="641"/>
      <c r="CT48" s="641"/>
      <c r="CU48" s="641"/>
      <c r="CV48" s="641"/>
      <c r="CW48" s="641"/>
      <c r="CX48" s="641"/>
      <c r="CY48" s="642"/>
      <c r="CZ48" s="643" t="s">
        <v>129</v>
      </c>
      <c r="DA48" s="644"/>
      <c r="DB48" s="644"/>
      <c r="DC48" s="645"/>
      <c r="DD48" s="646" t="s">
        <v>129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35144580</v>
      </c>
      <c r="CS49" s="625"/>
      <c r="CT49" s="625"/>
      <c r="CU49" s="625"/>
      <c r="CV49" s="625"/>
      <c r="CW49" s="625"/>
      <c r="CX49" s="625"/>
      <c r="CY49" s="626"/>
      <c r="CZ49" s="627">
        <v>100</v>
      </c>
      <c r="DA49" s="628"/>
      <c r="DB49" s="628"/>
      <c r="DC49" s="629"/>
      <c r="DD49" s="630">
        <v>22546915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eZDk0hKofHuMWD9SB/IvfjfPDEaZxhDjHs95PrImlVNpl1DS9HdYGyMQ6XWekiUS5rO/Vc0VuzTtOPYNUT+Zxg==" saltValue="boHexxzZTZpfZue3YDcp4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35214</v>
      </c>
      <c r="R7" s="1160"/>
      <c r="S7" s="1160"/>
      <c r="T7" s="1160"/>
      <c r="U7" s="1160"/>
      <c r="V7" s="1160">
        <v>35163</v>
      </c>
      <c r="W7" s="1160"/>
      <c r="X7" s="1160"/>
      <c r="Y7" s="1160"/>
      <c r="Z7" s="1160"/>
      <c r="AA7" s="1160">
        <v>51</v>
      </c>
      <c r="AB7" s="1160"/>
      <c r="AC7" s="1160"/>
      <c r="AD7" s="1160"/>
      <c r="AE7" s="1161"/>
      <c r="AF7" s="1162">
        <v>13</v>
      </c>
      <c r="AG7" s="1163"/>
      <c r="AH7" s="1163"/>
      <c r="AI7" s="1163"/>
      <c r="AJ7" s="1164"/>
      <c r="AK7" s="1146">
        <v>195</v>
      </c>
      <c r="AL7" s="1147"/>
      <c r="AM7" s="1147"/>
      <c r="AN7" s="1147"/>
      <c r="AO7" s="1147"/>
      <c r="AP7" s="1147">
        <v>30195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584</v>
      </c>
      <c r="BT7" s="1151"/>
      <c r="BU7" s="1151"/>
      <c r="BV7" s="1151"/>
      <c r="BW7" s="1151"/>
      <c r="BX7" s="1151"/>
      <c r="BY7" s="1151"/>
      <c r="BZ7" s="1151"/>
      <c r="CA7" s="1151"/>
      <c r="CB7" s="1151"/>
      <c r="CC7" s="1151"/>
      <c r="CD7" s="1151"/>
      <c r="CE7" s="1151"/>
      <c r="CF7" s="1151"/>
      <c r="CG7" s="1152"/>
      <c r="CH7" s="1143">
        <v>8</v>
      </c>
      <c r="CI7" s="1144"/>
      <c r="CJ7" s="1144"/>
      <c r="CK7" s="1144"/>
      <c r="CL7" s="1145"/>
      <c r="CM7" s="1143">
        <v>378</v>
      </c>
      <c r="CN7" s="1144"/>
      <c r="CO7" s="1144"/>
      <c r="CP7" s="1144"/>
      <c r="CQ7" s="1145"/>
      <c r="CR7" s="1143">
        <v>300</v>
      </c>
      <c r="CS7" s="1144"/>
      <c r="CT7" s="1144"/>
      <c r="CU7" s="1144"/>
      <c r="CV7" s="1145"/>
      <c r="CW7" s="1143" t="s">
        <v>576</v>
      </c>
      <c r="CX7" s="1144"/>
      <c r="CY7" s="1144"/>
      <c r="CZ7" s="1144"/>
      <c r="DA7" s="1145"/>
      <c r="DB7" s="1143" t="s">
        <v>576</v>
      </c>
      <c r="DC7" s="1144"/>
      <c r="DD7" s="1144"/>
      <c r="DE7" s="1144"/>
      <c r="DF7" s="1145"/>
      <c r="DG7" s="1143" t="s">
        <v>576</v>
      </c>
      <c r="DH7" s="1144"/>
      <c r="DI7" s="1144"/>
      <c r="DJ7" s="1144"/>
      <c r="DK7" s="1145"/>
      <c r="DL7" s="1143" t="s">
        <v>576</v>
      </c>
      <c r="DM7" s="1144"/>
      <c r="DN7" s="1144"/>
      <c r="DO7" s="1144"/>
      <c r="DP7" s="1145"/>
      <c r="DQ7" s="1143" t="s">
        <v>576</v>
      </c>
      <c r="DR7" s="1144"/>
      <c r="DS7" s="1144"/>
      <c r="DT7" s="1144"/>
      <c r="DU7" s="1145"/>
      <c r="DV7" s="1170"/>
      <c r="DW7" s="1171"/>
      <c r="DX7" s="1171"/>
      <c r="DY7" s="1171"/>
      <c r="DZ7" s="1172"/>
      <c r="EA7" s="255"/>
    </row>
    <row r="8" spans="1:131" s="256" customFormat="1" ht="26.25" customHeight="1" x14ac:dyDescent="0.15">
      <c r="A8" s="262">
        <v>2</v>
      </c>
      <c r="B8" s="1092" t="s">
        <v>385</v>
      </c>
      <c r="C8" s="1093"/>
      <c r="D8" s="1093"/>
      <c r="E8" s="1093"/>
      <c r="F8" s="1093"/>
      <c r="G8" s="1093"/>
      <c r="H8" s="1093"/>
      <c r="I8" s="1093"/>
      <c r="J8" s="1093"/>
      <c r="K8" s="1093"/>
      <c r="L8" s="1093"/>
      <c r="M8" s="1093"/>
      <c r="N8" s="1093"/>
      <c r="O8" s="1093"/>
      <c r="P8" s="1094"/>
      <c r="Q8" s="1098">
        <v>90</v>
      </c>
      <c r="R8" s="1099"/>
      <c r="S8" s="1099"/>
      <c r="T8" s="1099"/>
      <c r="U8" s="1099"/>
      <c r="V8" s="1099">
        <v>90</v>
      </c>
      <c r="W8" s="1099"/>
      <c r="X8" s="1099"/>
      <c r="Y8" s="1099"/>
      <c r="Z8" s="1099"/>
      <c r="AA8" s="1099">
        <v>0</v>
      </c>
      <c r="AB8" s="1099"/>
      <c r="AC8" s="1099"/>
      <c r="AD8" s="1099"/>
      <c r="AE8" s="1100"/>
      <c r="AF8" s="1074" t="s">
        <v>129</v>
      </c>
      <c r="AG8" s="1075"/>
      <c r="AH8" s="1075"/>
      <c r="AI8" s="1075"/>
      <c r="AJ8" s="1076"/>
      <c r="AK8" s="1141">
        <v>63</v>
      </c>
      <c r="AL8" s="1142"/>
      <c r="AM8" s="1142"/>
      <c r="AN8" s="1142"/>
      <c r="AO8" s="1142"/>
      <c r="AP8" s="1142">
        <v>681</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585</v>
      </c>
      <c r="BT8" s="1070"/>
      <c r="BU8" s="1070"/>
      <c r="BV8" s="1070"/>
      <c r="BW8" s="1070"/>
      <c r="BX8" s="1070"/>
      <c r="BY8" s="1070"/>
      <c r="BZ8" s="1070"/>
      <c r="CA8" s="1070"/>
      <c r="CB8" s="1070"/>
      <c r="CC8" s="1070"/>
      <c r="CD8" s="1070"/>
      <c r="CE8" s="1070"/>
      <c r="CF8" s="1070"/>
      <c r="CG8" s="1071"/>
      <c r="CH8" s="1044">
        <v>-2</v>
      </c>
      <c r="CI8" s="1045"/>
      <c r="CJ8" s="1045"/>
      <c r="CK8" s="1045"/>
      <c r="CL8" s="1046"/>
      <c r="CM8" s="1044">
        <v>44</v>
      </c>
      <c r="CN8" s="1045"/>
      <c r="CO8" s="1045"/>
      <c r="CP8" s="1045"/>
      <c r="CQ8" s="1046"/>
      <c r="CR8" s="1044">
        <v>5</v>
      </c>
      <c r="CS8" s="1045"/>
      <c r="CT8" s="1045"/>
      <c r="CU8" s="1045"/>
      <c r="CV8" s="1046"/>
      <c r="CW8" s="1044">
        <v>2</v>
      </c>
      <c r="CX8" s="1045"/>
      <c r="CY8" s="1045"/>
      <c r="CZ8" s="1045"/>
      <c r="DA8" s="1046"/>
      <c r="DB8" s="1044" t="s">
        <v>576</v>
      </c>
      <c r="DC8" s="1045"/>
      <c r="DD8" s="1045"/>
      <c r="DE8" s="1045"/>
      <c r="DF8" s="1046"/>
      <c r="DG8" s="1044" t="s">
        <v>576</v>
      </c>
      <c r="DH8" s="1045"/>
      <c r="DI8" s="1045"/>
      <c r="DJ8" s="1045"/>
      <c r="DK8" s="1046"/>
      <c r="DL8" s="1044" t="s">
        <v>576</v>
      </c>
      <c r="DM8" s="1045"/>
      <c r="DN8" s="1045"/>
      <c r="DO8" s="1045"/>
      <c r="DP8" s="1046"/>
      <c r="DQ8" s="1044" t="s">
        <v>576</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586</v>
      </c>
      <c r="BT9" s="1070"/>
      <c r="BU9" s="1070"/>
      <c r="BV9" s="1070"/>
      <c r="BW9" s="1070"/>
      <c r="BX9" s="1070"/>
      <c r="BY9" s="1070"/>
      <c r="BZ9" s="1070"/>
      <c r="CA9" s="1070"/>
      <c r="CB9" s="1070"/>
      <c r="CC9" s="1070"/>
      <c r="CD9" s="1070"/>
      <c r="CE9" s="1070"/>
      <c r="CF9" s="1070"/>
      <c r="CG9" s="1071"/>
      <c r="CH9" s="1044">
        <v>5</v>
      </c>
      <c r="CI9" s="1045"/>
      <c r="CJ9" s="1045"/>
      <c r="CK9" s="1045"/>
      <c r="CL9" s="1046"/>
      <c r="CM9" s="1044">
        <v>380</v>
      </c>
      <c r="CN9" s="1045"/>
      <c r="CO9" s="1045"/>
      <c r="CP9" s="1045"/>
      <c r="CQ9" s="1046"/>
      <c r="CR9" s="1044">
        <v>200</v>
      </c>
      <c r="CS9" s="1045"/>
      <c r="CT9" s="1045"/>
      <c r="CU9" s="1045"/>
      <c r="CV9" s="1046"/>
      <c r="CW9" s="1044">
        <v>3</v>
      </c>
      <c r="CX9" s="1045"/>
      <c r="CY9" s="1045"/>
      <c r="CZ9" s="1045"/>
      <c r="DA9" s="1046"/>
      <c r="DB9" s="1044" t="s">
        <v>576</v>
      </c>
      <c r="DC9" s="1045"/>
      <c r="DD9" s="1045"/>
      <c r="DE9" s="1045"/>
      <c r="DF9" s="1046"/>
      <c r="DG9" s="1044" t="s">
        <v>576</v>
      </c>
      <c r="DH9" s="1045"/>
      <c r="DI9" s="1045"/>
      <c r="DJ9" s="1045"/>
      <c r="DK9" s="1046"/>
      <c r="DL9" s="1044" t="s">
        <v>590</v>
      </c>
      <c r="DM9" s="1045"/>
      <c r="DN9" s="1045"/>
      <c r="DO9" s="1045"/>
      <c r="DP9" s="1046"/>
      <c r="DQ9" s="1044" t="s">
        <v>576</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587</v>
      </c>
      <c r="BT10" s="1070"/>
      <c r="BU10" s="1070"/>
      <c r="BV10" s="1070"/>
      <c r="BW10" s="1070"/>
      <c r="BX10" s="1070"/>
      <c r="BY10" s="1070"/>
      <c r="BZ10" s="1070"/>
      <c r="CA10" s="1070"/>
      <c r="CB10" s="1070"/>
      <c r="CC10" s="1070"/>
      <c r="CD10" s="1070"/>
      <c r="CE10" s="1070"/>
      <c r="CF10" s="1070"/>
      <c r="CG10" s="1071"/>
      <c r="CH10" s="1044">
        <v>20</v>
      </c>
      <c r="CI10" s="1045"/>
      <c r="CJ10" s="1045"/>
      <c r="CK10" s="1045"/>
      <c r="CL10" s="1046"/>
      <c r="CM10" s="1044">
        <v>736</v>
      </c>
      <c r="CN10" s="1045"/>
      <c r="CO10" s="1045"/>
      <c r="CP10" s="1045"/>
      <c r="CQ10" s="1046"/>
      <c r="CR10" s="1044">
        <v>100</v>
      </c>
      <c r="CS10" s="1045"/>
      <c r="CT10" s="1045"/>
      <c r="CU10" s="1045"/>
      <c r="CV10" s="1046"/>
      <c r="CW10" s="1044" t="s">
        <v>576</v>
      </c>
      <c r="CX10" s="1045"/>
      <c r="CY10" s="1045"/>
      <c r="CZ10" s="1045"/>
      <c r="DA10" s="1046"/>
      <c r="DB10" s="1044" t="s">
        <v>576</v>
      </c>
      <c r="DC10" s="1045"/>
      <c r="DD10" s="1045"/>
      <c r="DE10" s="1045"/>
      <c r="DF10" s="1046"/>
      <c r="DG10" s="1044" t="s">
        <v>576</v>
      </c>
      <c r="DH10" s="1045"/>
      <c r="DI10" s="1045"/>
      <c r="DJ10" s="1045"/>
      <c r="DK10" s="1046"/>
      <c r="DL10" s="1044" t="s">
        <v>576</v>
      </c>
      <c r="DM10" s="1045"/>
      <c r="DN10" s="1045"/>
      <c r="DO10" s="1045"/>
      <c r="DP10" s="1046"/>
      <c r="DQ10" s="1044" t="s">
        <v>576</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588</v>
      </c>
      <c r="BT11" s="1070"/>
      <c r="BU11" s="1070"/>
      <c r="BV11" s="1070"/>
      <c r="BW11" s="1070"/>
      <c r="BX11" s="1070"/>
      <c r="BY11" s="1070"/>
      <c r="BZ11" s="1070"/>
      <c r="CA11" s="1070"/>
      <c r="CB11" s="1070"/>
      <c r="CC11" s="1070"/>
      <c r="CD11" s="1070"/>
      <c r="CE11" s="1070"/>
      <c r="CF11" s="1070"/>
      <c r="CG11" s="1071"/>
      <c r="CH11" s="1044">
        <v>8</v>
      </c>
      <c r="CI11" s="1045"/>
      <c r="CJ11" s="1045"/>
      <c r="CK11" s="1045"/>
      <c r="CL11" s="1046"/>
      <c r="CM11" s="1044">
        <v>432</v>
      </c>
      <c r="CN11" s="1045"/>
      <c r="CO11" s="1045"/>
      <c r="CP11" s="1045"/>
      <c r="CQ11" s="1046"/>
      <c r="CR11" s="1044">
        <v>320</v>
      </c>
      <c r="CS11" s="1045"/>
      <c r="CT11" s="1045"/>
      <c r="CU11" s="1045"/>
      <c r="CV11" s="1046"/>
      <c r="CW11" s="1044" t="s">
        <v>576</v>
      </c>
      <c r="CX11" s="1045"/>
      <c r="CY11" s="1045"/>
      <c r="CZ11" s="1045"/>
      <c r="DA11" s="1046"/>
      <c r="DB11" s="1044">
        <v>173</v>
      </c>
      <c r="DC11" s="1045"/>
      <c r="DD11" s="1045"/>
      <c r="DE11" s="1045"/>
      <c r="DF11" s="1046"/>
      <c r="DG11" s="1044" t="s">
        <v>576</v>
      </c>
      <c r="DH11" s="1045"/>
      <c r="DI11" s="1045"/>
      <c r="DJ11" s="1045"/>
      <c r="DK11" s="1046"/>
      <c r="DL11" s="1044" t="s">
        <v>576</v>
      </c>
      <c r="DM11" s="1045"/>
      <c r="DN11" s="1045"/>
      <c r="DO11" s="1045"/>
      <c r="DP11" s="1046"/>
      <c r="DQ11" s="1044" t="s">
        <v>576</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589</v>
      </c>
      <c r="BT12" s="1070"/>
      <c r="BU12" s="1070"/>
      <c r="BV12" s="1070"/>
      <c r="BW12" s="1070"/>
      <c r="BX12" s="1070"/>
      <c r="BY12" s="1070"/>
      <c r="BZ12" s="1070"/>
      <c r="CA12" s="1070"/>
      <c r="CB12" s="1070"/>
      <c r="CC12" s="1070"/>
      <c r="CD12" s="1070"/>
      <c r="CE12" s="1070"/>
      <c r="CF12" s="1070"/>
      <c r="CG12" s="1071"/>
      <c r="CH12" s="1044">
        <v>0</v>
      </c>
      <c r="CI12" s="1045"/>
      <c r="CJ12" s="1045"/>
      <c r="CK12" s="1045"/>
      <c r="CL12" s="1046"/>
      <c r="CM12" s="1044">
        <v>8</v>
      </c>
      <c r="CN12" s="1045"/>
      <c r="CO12" s="1045"/>
      <c r="CP12" s="1045"/>
      <c r="CQ12" s="1046"/>
      <c r="CR12" s="1044">
        <v>4</v>
      </c>
      <c r="CS12" s="1045"/>
      <c r="CT12" s="1045"/>
      <c r="CU12" s="1045"/>
      <c r="CV12" s="1046"/>
      <c r="CW12" s="1044" t="s">
        <v>576</v>
      </c>
      <c r="CX12" s="1045"/>
      <c r="CY12" s="1045"/>
      <c r="CZ12" s="1045"/>
      <c r="DA12" s="1046"/>
      <c r="DB12" s="1044" t="s">
        <v>576</v>
      </c>
      <c r="DC12" s="1045"/>
      <c r="DD12" s="1045"/>
      <c r="DE12" s="1045"/>
      <c r="DF12" s="1046"/>
      <c r="DG12" s="1044" t="s">
        <v>576</v>
      </c>
      <c r="DH12" s="1045"/>
      <c r="DI12" s="1045"/>
      <c r="DJ12" s="1045"/>
      <c r="DK12" s="1046"/>
      <c r="DL12" s="1044" t="s">
        <v>576</v>
      </c>
      <c r="DM12" s="1045"/>
      <c r="DN12" s="1045"/>
      <c r="DO12" s="1045"/>
      <c r="DP12" s="1046"/>
      <c r="DQ12" s="1044" t="s">
        <v>576</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3">
        <v>35196</v>
      </c>
      <c r="R23" s="1124"/>
      <c r="S23" s="1124"/>
      <c r="T23" s="1124"/>
      <c r="U23" s="1124"/>
      <c r="V23" s="1124">
        <v>35145</v>
      </c>
      <c r="W23" s="1124"/>
      <c r="X23" s="1124"/>
      <c r="Y23" s="1124"/>
      <c r="Z23" s="1124"/>
      <c r="AA23" s="1124">
        <v>51</v>
      </c>
      <c r="AB23" s="1124"/>
      <c r="AC23" s="1124"/>
      <c r="AD23" s="1124"/>
      <c r="AE23" s="1125"/>
      <c r="AF23" s="1126">
        <v>13</v>
      </c>
      <c r="AG23" s="1124"/>
      <c r="AH23" s="1124"/>
      <c r="AI23" s="1124"/>
      <c r="AJ23" s="1127"/>
      <c r="AK23" s="1128"/>
      <c r="AL23" s="1129"/>
      <c r="AM23" s="1129"/>
      <c r="AN23" s="1129"/>
      <c r="AO23" s="1129"/>
      <c r="AP23" s="1124">
        <v>30876</v>
      </c>
      <c r="AQ23" s="1124"/>
      <c r="AR23" s="1124"/>
      <c r="AS23" s="1124"/>
      <c r="AT23" s="1124"/>
      <c r="AU23" s="1130"/>
      <c r="AV23" s="1130"/>
      <c r="AW23" s="1130"/>
      <c r="AX23" s="1130"/>
      <c r="AY23" s="1131"/>
      <c r="AZ23" s="1120" t="s">
        <v>389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400</v>
      </c>
      <c r="C28" s="1106"/>
      <c r="D28" s="1106"/>
      <c r="E28" s="1106"/>
      <c r="F28" s="1106"/>
      <c r="G28" s="1106"/>
      <c r="H28" s="1106"/>
      <c r="I28" s="1106"/>
      <c r="J28" s="1106"/>
      <c r="K28" s="1106"/>
      <c r="L28" s="1106"/>
      <c r="M28" s="1106"/>
      <c r="N28" s="1106"/>
      <c r="O28" s="1106"/>
      <c r="P28" s="1107"/>
      <c r="Q28" s="1108">
        <v>12852</v>
      </c>
      <c r="R28" s="1109"/>
      <c r="S28" s="1109"/>
      <c r="T28" s="1109"/>
      <c r="U28" s="1109"/>
      <c r="V28" s="1109">
        <v>12851</v>
      </c>
      <c r="W28" s="1109"/>
      <c r="X28" s="1109"/>
      <c r="Y28" s="1109"/>
      <c r="Z28" s="1109"/>
      <c r="AA28" s="1109">
        <v>1</v>
      </c>
      <c r="AB28" s="1109"/>
      <c r="AC28" s="1109"/>
      <c r="AD28" s="1109"/>
      <c r="AE28" s="1110"/>
      <c r="AF28" s="1111">
        <v>1</v>
      </c>
      <c r="AG28" s="1109"/>
      <c r="AH28" s="1109"/>
      <c r="AI28" s="1109"/>
      <c r="AJ28" s="1112"/>
      <c r="AK28" s="1113">
        <v>1048</v>
      </c>
      <c r="AL28" s="1101"/>
      <c r="AM28" s="1101"/>
      <c r="AN28" s="1101"/>
      <c r="AO28" s="1101"/>
      <c r="AP28" s="1101" t="s">
        <v>576</v>
      </c>
      <c r="AQ28" s="1101"/>
      <c r="AR28" s="1101"/>
      <c r="AS28" s="1101"/>
      <c r="AT28" s="1101"/>
      <c r="AU28" s="1101" t="s">
        <v>576</v>
      </c>
      <c r="AV28" s="1101"/>
      <c r="AW28" s="1101"/>
      <c r="AX28" s="1101"/>
      <c r="AY28" s="1101"/>
      <c r="AZ28" s="1102" t="s">
        <v>577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401</v>
      </c>
      <c r="C29" s="1093"/>
      <c r="D29" s="1093"/>
      <c r="E29" s="1093"/>
      <c r="F29" s="1093"/>
      <c r="G29" s="1093"/>
      <c r="H29" s="1093"/>
      <c r="I29" s="1093"/>
      <c r="J29" s="1093"/>
      <c r="K29" s="1093"/>
      <c r="L29" s="1093"/>
      <c r="M29" s="1093"/>
      <c r="N29" s="1093"/>
      <c r="O29" s="1093"/>
      <c r="P29" s="1094"/>
      <c r="Q29" s="1098">
        <v>10346</v>
      </c>
      <c r="R29" s="1099"/>
      <c r="S29" s="1099"/>
      <c r="T29" s="1099"/>
      <c r="U29" s="1099"/>
      <c r="V29" s="1099">
        <v>10176</v>
      </c>
      <c r="W29" s="1099"/>
      <c r="X29" s="1099"/>
      <c r="Y29" s="1099"/>
      <c r="Z29" s="1099"/>
      <c r="AA29" s="1099">
        <v>170</v>
      </c>
      <c r="AB29" s="1099"/>
      <c r="AC29" s="1099"/>
      <c r="AD29" s="1099"/>
      <c r="AE29" s="1100"/>
      <c r="AF29" s="1074">
        <v>170</v>
      </c>
      <c r="AG29" s="1075"/>
      <c r="AH29" s="1075"/>
      <c r="AI29" s="1075"/>
      <c r="AJ29" s="1076"/>
      <c r="AK29" s="1035">
        <v>1558</v>
      </c>
      <c r="AL29" s="1026"/>
      <c r="AM29" s="1026"/>
      <c r="AN29" s="1026"/>
      <c r="AO29" s="1026"/>
      <c r="AP29" s="1026" t="s">
        <v>576</v>
      </c>
      <c r="AQ29" s="1026"/>
      <c r="AR29" s="1026"/>
      <c r="AS29" s="1026"/>
      <c r="AT29" s="1026"/>
      <c r="AU29" s="1026" t="s">
        <v>576</v>
      </c>
      <c r="AV29" s="1026"/>
      <c r="AW29" s="1026"/>
      <c r="AX29" s="1026"/>
      <c r="AY29" s="1026"/>
      <c r="AZ29" s="1097" t="s">
        <v>576</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402</v>
      </c>
      <c r="C30" s="1093"/>
      <c r="D30" s="1093"/>
      <c r="E30" s="1093"/>
      <c r="F30" s="1093"/>
      <c r="G30" s="1093"/>
      <c r="H30" s="1093"/>
      <c r="I30" s="1093"/>
      <c r="J30" s="1093"/>
      <c r="K30" s="1093"/>
      <c r="L30" s="1093"/>
      <c r="M30" s="1093"/>
      <c r="N30" s="1093"/>
      <c r="O30" s="1093"/>
      <c r="P30" s="1094"/>
      <c r="Q30" s="1098">
        <v>2105</v>
      </c>
      <c r="R30" s="1099"/>
      <c r="S30" s="1099"/>
      <c r="T30" s="1099"/>
      <c r="U30" s="1099"/>
      <c r="V30" s="1099">
        <v>2047</v>
      </c>
      <c r="W30" s="1099"/>
      <c r="X30" s="1099"/>
      <c r="Y30" s="1099"/>
      <c r="Z30" s="1099"/>
      <c r="AA30" s="1099">
        <v>58</v>
      </c>
      <c r="AB30" s="1099"/>
      <c r="AC30" s="1099"/>
      <c r="AD30" s="1099"/>
      <c r="AE30" s="1100"/>
      <c r="AF30" s="1074">
        <v>58</v>
      </c>
      <c r="AG30" s="1075"/>
      <c r="AH30" s="1075"/>
      <c r="AI30" s="1075"/>
      <c r="AJ30" s="1076"/>
      <c r="AK30" s="1035">
        <v>334</v>
      </c>
      <c r="AL30" s="1026"/>
      <c r="AM30" s="1026"/>
      <c r="AN30" s="1026"/>
      <c r="AO30" s="1026"/>
      <c r="AP30" s="1026" t="s">
        <v>577</v>
      </c>
      <c r="AQ30" s="1026"/>
      <c r="AR30" s="1026"/>
      <c r="AS30" s="1026"/>
      <c r="AT30" s="1026"/>
      <c r="AU30" s="1026" t="s">
        <v>577</v>
      </c>
      <c r="AV30" s="1026"/>
      <c r="AW30" s="1026"/>
      <c r="AX30" s="1026"/>
      <c r="AY30" s="1026"/>
      <c r="AZ30" s="1097" t="s">
        <v>576</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403</v>
      </c>
      <c r="C31" s="1093"/>
      <c r="D31" s="1093"/>
      <c r="E31" s="1093"/>
      <c r="F31" s="1093"/>
      <c r="G31" s="1093"/>
      <c r="H31" s="1093"/>
      <c r="I31" s="1093"/>
      <c r="J31" s="1093"/>
      <c r="K31" s="1093"/>
      <c r="L31" s="1093"/>
      <c r="M31" s="1093"/>
      <c r="N31" s="1093"/>
      <c r="O31" s="1093"/>
      <c r="P31" s="1094"/>
      <c r="Q31" s="1098">
        <v>2435</v>
      </c>
      <c r="R31" s="1099"/>
      <c r="S31" s="1099"/>
      <c r="T31" s="1099"/>
      <c r="U31" s="1099"/>
      <c r="V31" s="1099">
        <v>2283</v>
      </c>
      <c r="W31" s="1099"/>
      <c r="X31" s="1099"/>
      <c r="Y31" s="1099"/>
      <c r="Z31" s="1099"/>
      <c r="AA31" s="1099">
        <v>153</v>
      </c>
      <c r="AB31" s="1099"/>
      <c r="AC31" s="1099"/>
      <c r="AD31" s="1099"/>
      <c r="AE31" s="1100"/>
      <c r="AF31" s="1074">
        <v>2992</v>
      </c>
      <c r="AG31" s="1075"/>
      <c r="AH31" s="1075"/>
      <c r="AI31" s="1075"/>
      <c r="AJ31" s="1076"/>
      <c r="AK31" s="1035">
        <v>120</v>
      </c>
      <c r="AL31" s="1026"/>
      <c r="AM31" s="1026"/>
      <c r="AN31" s="1026"/>
      <c r="AO31" s="1026"/>
      <c r="AP31" s="1026">
        <v>4493</v>
      </c>
      <c r="AQ31" s="1026"/>
      <c r="AR31" s="1026"/>
      <c r="AS31" s="1026"/>
      <c r="AT31" s="1026"/>
      <c r="AU31" s="1026">
        <v>714</v>
      </c>
      <c r="AV31" s="1026"/>
      <c r="AW31" s="1026"/>
      <c r="AX31" s="1026"/>
      <c r="AY31" s="1026"/>
      <c r="AZ31" s="1097" t="s">
        <v>576</v>
      </c>
      <c r="BA31" s="1097"/>
      <c r="BB31" s="1097"/>
      <c r="BC31" s="1097"/>
      <c r="BD31" s="1097"/>
      <c r="BE31" s="1087" t="s">
        <v>404</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405</v>
      </c>
      <c r="C32" s="1093"/>
      <c r="D32" s="1093"/>
      <c r="E32" s="1093"/>
      <c r="F32" s="1093"/>
      <c r="G32" s="1093"/>
      <c r="H32" s="1093"/>
      <c r="I32" s="1093"/>
      <c r="J32" s="1093"/>
      <c r="K32" s="1093"/>
      <c r="L32" s="1093"/>
      <c r="M32" s="1093"/>
      <c r="N32" s="1093"/>
      <c r="O32" s="1093"/>
      <c r="P32" s="1094"/>
      <c r="Q32" s="1098">
        <v>3152</v>
      </c>
      <c r="R32" s="1099"/>
      <c r="S32" s="1099"/>
      <c r="T32" s="1099"/>
      <c r="U32" s="1099"/>
      <c r="V32" s="1099">
        <v>2971</v>
      </c>
      <c r="W32" s="1099"/>
      <c r="X32" s="1099"/>
      <c r="Y32" s="1099"/>
      <c r="Z32" s="1099"/>
      <c r="AA32" s="1099">
        <v>180</v>
      </c>
      <c r="AB32" s="1099"/>
      <c r="AC32" s="1099"/>
      <c r="AD32" s="1099"/>
      <c r="AE32" s="1100"/>
      <c r="AF32" s="1074">
        <v>167</v>
      </c>
      <c r="AG32" s="1075"/>
      <c r="AH32" s="1075"/>
      <c r="AI32" s="1075"/>
      <c r="AJ32" s="1076"/>
      <c r="AK32" s="1035">
        <v>1114</v>
      </c>
      <c r="AL32" s="1026"/>
      <c r="AM32" s="1026"/>
      <c r="AN32" s="1026"/>
      <c r="AO32" s="1026"/>
      <c r="AP32" s="1026">
        <v>23450</v>
      </c>
      <c r="AQ32" s="1026"/>
      <c r="AR32" s="1026"/>
      <c r="AS32" s="1026"/>
      <c r="AT32" s="1026"/>
      <c r="AU32" s="1026">
        <v>14140</v>
      </c>
      <c r="AV32" s="1026"/>
      <c r="AW32" s="1026"/>
      <c r="AX32" s="1026"/>
      <c r="AY32" s="1026"/>
      <c r="AZ32" s="1097" t="s">
        <v>578</v>
      </c>
      <c r="BA32" s="1097"/>
      <c r="BB32" s="1097"/>
      <c r="BC32" s="1097"/>
      <c r="BD32" s="1097"/>
      <c r="BE32" s="1087" t="s">
        <v>406</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408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3388</v>
      </c>
      <c r="AG63" s="1014"/>
      <c r="AH63" s="1014"/>
      <c r="AI63" s="1014"/>
      <c r="AJ63" s="1085"/>
      <c r="AK63" s="1086"/>
      <c r="AL63" s="1018"/>
      <c r="AM63" s="1018"/>
      <c r="AN63" s="1018"/>
      <c r="AO63" s="1018"/>
      <c r="AP63" s="1014">
        <v>27943</v>
      </c>
      <c r="AQ63" s="1014"/>
      <c r="AR63" s="1014"/>
      <c r="AS63" s="1014"/>
      <c r="AT63" s="1014"/>
      <c r="AU63" s="1014">
        <v>14854</v>
      </c>
      <c r="AV63" s="1014"/>
      <c r="AW63" s="1014"/>
      <c r="AX63" s="1014"/>
      <c r="AY63" s="1014"/>
      <c r="AZ63" s="1080"/>
      <c r="BA63" s="1080"/>
      <c r="BB63" s="1080"/>
      <c r="BC63" s="1080"/>
      <c r="BD63" s="1080"/>
      <c r="BE63" s="1015"/>
      <c r="BF63" s="1015"/>
      <c r="BG63" s="1015"/>
      <c r="BH63" s="1015"/>
      <c r="BI63" s="1016"/>
      <c r="BJ63" s="1081" t="s">
        <v>409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411</v>
      </c>
      <c r="B66" s="1051"/>
      <c r="C66" s="1051"/>
      <c r="D66" s="1051"/>
      <c r="E66" s="1051"/>
      <c r="F66" s="1051"/>
      <c r="G66" s="1051"/>
      <c r="H66" s="1051"/>
      <c r="I66" s="1051"/>
      <c r="J66" s="1051"/>
      <c r="K66" s="1051"/>
      <c r="L66" s="1051"/>
      <c r="M66" s="1051"/>
      <c r="N66" s="1051"/>
      <c r="O66" s="1051"/>
      <c r="P66" s="1052"/>
      <c r="Q66" s="1056" t="s">
        <v>412</v>
      </c>
      <c r="R66" s="1057"/>
      <c r="S66" s="1057"/>
      <c r="T66" s="1057"/>
      <c r="U66" s="1058"/>
      <c r="V66" s="1056" t="s">
        <v>413</v>
      </c>
      <c r="W66" s="1057"/>
      <c r="X66" s="1057"/>
      <c r="Y66" s="1057"/>
      <c r="Z66" s="1058"/>
      <c r="AA66" s="1056" t="s">
        <v>414</v>
      </c>
      <c r="AB66" s="1057"/>
      <c r="AC66" s="1057"/>
      <c r="AD66" s="1057"/>
      <c r="AE66" s="1058"/>
      <c r="AF66" s="1062" t="s">
        <v>415</v>
      </c>
      <c r="AG66" s="1063"/>
      <c r="AH66" s="1063"/>
      <c r="AI66" s="1063"/>
      <c r="AJ66" s="1064"/>
      <c r="AK66" s="1056" t="s">
        <v>416</v>
      </c>
      <c r="AL66" s="1051"/>
      <c r="AM66" s="1051"/>
      <c r="AN66" s="1051"/>
      <c r="AO66" s="1052"/>
      <c r="AP66" s="1056" t="s">
        <v>417</v>
      </c>
      <c r="AQ66" s="1057"/>
      <c r="AR66" s="1057"/>
      <c r="AS66" s="1057"/>
      <c r="AT66" s="1058"/>
      <c r="AU66" s="1056" t="s">
        <v>418</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579</v>
      </c>
      <c r="C68" s="1041"/>
      <c r="D68" s="1041"/>
      <c r="E68" s="1041"/>
      <c r="F68" s="1041"/>
      <c r="G68" s="1041"/>
      <c r="H68" s="1041"/>
      <c r="I68" s="1041"/>
      <c r="J68" s="1041"/>
      <c r="K68" s="1041"/>
      <c r="L68" s="1041"/>
      <c r="M68" s="1041"/>
      <c r="N68" s="1041"/>
      <c r="O68" s="1041"/>
      <c r="P68" s="1042"/>
      <c r="Q68" s="1043">
        <v>2404</v>
      </c>
      <c r="R68" s="1037"/>
      <c r="S68" s="1037"/>
      <c r="T68" s="1037"/>
      <c r="U68" s="1037"/>
      <c r="V68" s="1037">
        <v>2284</v>
      </c>
      <c r="W68" s="1037"/>
      <c r="X68" s="1037"/>
      <c r="Y68" s="1037"/>
      <c r="Z68" s="1037"/>
      <c r="AA68" s="1037">
        <v>119</v>
      </c>
      <c r="AB68" s="1037"/>
      <c r="AC68" s="1037"/>
      <c r="AD68" s="1037"/>
      <c r="AE68" s="1037"/>
      <c r="AF68" s="1037">
        <v>119</v>
      </c>
      <c r="AG68" s="1037"/>
      <c r="AH68" s="1037"/>
      <c r="AI68" s="1037"/>
      <c r="AJ68" s="1037"/>
      <c r="AK68" s="1037">
        <v>63</v>
      </c>
      <c r="AL68" s="1037"/>
      <c r="AM68" s="1037"/>
      <c r="AN68" s="1037"/>
      <c r="AO68" s="1037"/>
      <c r="AP68" s="1037">
        <v>61</v>
      </c>
      <c r="AQ68" s="1037"/>
      <c r="AR68" s="1037"/>
      <c r="AS68" s="1037"/>
      <c r="AT68" s="1037"/>
      <c r="AU68" s="1037">
        <v>20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580</v>
      </c>
      <c r="C69" s="1030"/>
      <c r="D69" s="1030"/>
      <c r="E69" s="1030"/>
      <c r="F69" s="1030"/>
      <c r="G69" s="1030"/>
      <c r="H69" s="1030"/>
      <c r="I69" s="1030"/>
      <c r="J69" s="1030"/>
      <c r="K69" s="1030"/>
      <c r="L69" s="1030"/>
      <c r="M69" s="1030"/>
      <c r="N69" s="1030"/>
      <c r="O69" s="1030"/>
      <c r="P69" s="1031"/>
      <c r="Q69" s="1032">
        <v>203</v>
      </c>
      <c r="R69" s="1026"/>
      <c r="S69" s="1026"/>
      <c r="T69" s="1026"/>
      <c r="U69" s="1026"/>
      <c r="V69" s="1026">
        <v>189</v>
      </c>
      <c r="W69" s="1026"/>
      <c r="X69" s="1026"/>
      <c r="Y69" s="1026"/>
      <c r="Z69" s="1026"/>
      <c r="AA69" s="1026">
        <v>14</v>
      </c>
      <c r="AB69" s="1026"/>
      <c r="AC69" s="1026"/>
      <c r="AD69" s="1026"/>
      <c r="AE69" s="1026"/>
      <c r="AF69" s="1026">
        <v>14</v>
      </c>
      <c r="AG69" s="1026"/>
      <c r="AH69" s="1026"/>
      <c r="AI69" s="1026"/>
      <c r="AJ69" s="1026"/>
      <c r="AK69" s="1026" t="s">
        <v>592</v>
      </c>
      <c r="AL69" s="1026"/>
      <c r="AM69" s="1026"/>
      <c r="AN69" s="1026"/>
      <c r="AO69" s="1026"/>
      <c r="AP69" s="1026" t="s">
        <v>591</v>
      </c>
      <c r="AQ69" s="1026"/>
      <c r="AR69" s="1026"/>
      <c r="AS69" s="1026"/>
      <c r="AT69" s="1026"/>
      <c r="AU69" s="1026" t="s">
        <v>591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581</v>
      </c>
      <c r="C70" s="1030"/>
      <c r="D70" s="1030"/>
      <c r="E70" s="1030"/>
      <c r="F70" s="1030"/>
      <c r="G70" s="1030"/>
      <c r="H70" s="1030"/>
      <c r="I70" s="1030"/>
      <c r="J70" s="1030"/>
      <c r="K70" s="1030"/>
      <c r="L70" s="1030"/>
      <c r="M70" s="1030"/>
      <c r="N70" s="1030"/>
      <c r="O70" s="1030"/>
      <c r="P70" s="1031"/>
      <c r="Q70" s="1032">
        <v>1218363</v>
      </c>
      <c r="R70" s="1026"/>
      <c r="S70" s="1026"/>
      <c r="T70" s="1026"/>
      <c r="U70" s="1026"/>
      <c r="V70" s="1026">
        <v>1197433</v>
      </c>
      <c r="W70" s="1026"/>
      <c r="X70" s="1026"/>
      <c r="Y70" s="1026"/>
      <c r="Z70" s="1026"/>
      <c r="AA70" s="1026">
        <v>20930</v>
      </c>
      <c r="AB70" s="1026"/>
      <c r="AC70" s="1026"/>
      <c r="AD70" s="1026"/>
      <c r="AE70" s="1026"/>
      <c r="AF70" s="1026">
        <v>20930</v>
      </c>
      <c r="AG70" s="1026"/>
      <c r="AH70" s="1026"/>
      <c r="AI70" s="1026"/>
      <c r="AJ70" s="1026"/>
      <c r="AK70" s="1026">
        <v>7055</v>
      </c>
      <c r="AL70" s="1026"/>
      <c r="AM70" s="1026"/>
      <c r="AN70" s="1026"/>
      <c r="AO70" s="1026"/>
      <c r="AP70" s="1026" t="s">
        <v>591</v>
      </c>
      <c r="AQ70" s="1026"/>
      <c r="AR70" s="1026"/>
      <c r="AS70" s="1026"/>
      <c r="AT70" s="1026"/>
      <c r="AU70" s="1026" t="s">
        <v>591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582</v>
      </c>
      <c r="C71" s="1030"/>
      <c r="D71" s="1030"/>
      <c r="E71" s="1030"/>
      <c r="F71" s="1030"/>
      <c r="G71" s="1030"/>
      <c r="H71" s="1030"/>
      <c r="I71" s="1030"/>
      <c r="J71" s="1030"/>
      <c r="K71" s="1030"/>
      <c r="L71" s="1030"/>
      <c r="M71" s="1030"/>
      <c r="N71" s="1030"/>
      <c r="O71" s="1030"/>
      <c r="P71" s="1031"/>
      <c r="Q71" s="1032">
        <v>39402</v>
      </c>
      <c r="R71" s="1026"/>
      <c r="S71" s="1026"/>
      <c r="T71" s="1026"/>
      <c r="U71" s="1026"/>
      <c r="V71" s="1026">
        <v>34057</v>
      </c>
      <c r="W71" s="1026"/>
      <c r="X71" s="1026"/>
      <c r="Y71" s="1026"/>
      <c r="Z71" s="1026"/>
      <c r="AA71" s="1026">
        <v>5344</v>
      </c>
      <c r="AB71" s="1026"/>
      <c r="AC71" s="1026"/>
      <c r="AD71" s="1026"/>
      <c r="AE71" s="1026"/>
      <c r="AF71" s="1026">
        <v>19453</v>
      </c>
      <c r="AG71" s="1026"/>
      <c r="AH71" s="1026"/>
      <c r="AI71" s="1026"/>
      <c r="AJ71" s="1026"/>
      <c r="AK71" s="1026" t="s">
        <v>592</v>
      </c>
      <c r="AL71" s="1026"/>
      <c r="AM71" s="1026"/>
      <c r="AN71" s="1026"/>
      <c r="AO71" s="1026"/>
      <c r="AP71" s="1026">
        <v>119226</v>
      </c>
      <c r="AQ71" s="1026"/>
      <c r="AR71" s="1026"/>
      <c r="AS71" s="1026"/>
      <c r="AT71" s="1026"/>
      <c r="AU71" s="1026" t="s">
        <v>591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583</v>
      </c>
      <c r="C72" s="1030"/>
      <c r="D72" s="1030"/>
      <c r="E72" s="1030"/>
      <c r="F72" s="1030"/>
      <c r="G72" s="1030"/>
      <c r="H72" s="1030"/>
      <c r="I72" s="1030"/>
      <c r="J72" s="1030"/>
      <c r="K72" s="1030"/>
      <c r="L72" s="1030"/>
      <c r="M72" s="1030"/>
      <c r="N72" s="1030"/>
      <c r="O72" s="1030"/>
      <c r="P72" s="1031"/>
      <c r="Q72" s="1032">
        <v>7725</v>
      </c>
      <c r="R72" s="1026"/>
      <c r="S72" s="1026"/>
      <c r="T72" s="1026"/>
      <c r="U72" s="1026"/>
      <c r="V72" s="1026">
        <v>6053</v>
      </c>
      <c r="W72" s="1026"/>
      <c r="X72" s="1026"/>
      <c r="Y72" s="1026"/>
      <c r="Z72" s="1026"/>
      <c r="AA72" s="1026">
        <v>1672</v>
      </c>
      <c r="AB72" s="1026"/>
      <c r="AC72" s="1026"/>
      <c r="AD72" s="1026"/>
      <c r="AE72" s="1026"/>
      <c r="AF72" s="1026">
        <v>16867</v>
      </c>
      <c r="AG72" s="1026"/>
      <c r="AH72" s="1026"/>
      <c r="AI72" s="1026"/>
      <c r="AJ72" s="1026"/>
      <c r="AK72" s="1026" t="s">
        <v>592</v>
      </c>
      <c r="AL72" s="1026"/>
      <c r="AM72" s="1026"/>
      <c r="AN72" s="1026"/>
      <c r="AO72" s="1026"/>
      <c r="AP72" s="1026">
        <v>13994</v>
      </c>
      <c r="AQ72" s="1026"/>
      <c r="AR72" s="1026"/>
      <c r="AS72" s="1026"/>
      <c r="AT72" s="1026"/>
      <c r="AU72" s="1026" t="s">
        <v>591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57383</v>
      </c>
      <c r="AG88" s="1014"/>
      <c r="AH88" s="1014"/>
      <c r="AI88" s="1014"/>
      <c r="AJ88" s="1014"/>
      <c r="AK88" s="1018"/>
      <c r="AL88" s="1018"/>
      <c r="AM88" s="1018"/>
      <c r="AN88" s="1018"/>
      <c r="AO88" s="1018"/>
      <c r="AP88" s="1014">
        <v>133281</v>
      </c>
      <c r="AQ88" s="1014"/>
      <c r="AR88" s="1014"/>
      <c r="AS88" s="1014"/>
      <c r="AT88" s="1014"/>
      <c r="AU88" s="1014">
        <v>20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929</v>
      </c>
      <c r="CS102" s="1006"/>
      <c r="CT102" s="1006"/>
      <c r="CU102" s="1006"/>
      <c r="CV102" s="1007"/>
      <c r="CW102" s="1005">
        <v>5</v>
      </c>
      <c r="CX102" s="1006"/>
      <c r="CY102" s="1006"/>
      <c r="CZ102" s="1006"/>
      <c r="DA102" s="1007"/>
      <c r="DB102" s="1005">
        <v>173</v>
      </c>
      <c r="DC102" s="1006"/>
      <c r="DD102" s="1006"/>
      <c r="DE102" s="1006"/>
      <c r="DF102" s="1007"/>
      <c r="DG102" s="1005" t="s">
        <v>593</v>
      </c>
      <c r="DH102" s="1006"/>
      <c r="DI102" s="1006"/>
      <c r="DJ102" s="1006"/>
      <c r="DK102" s="1007"/>
      <c r="DL102" s="1005" t="s">
        <v>594</v>
      </c>
      <c r="DM102" s="1006"/>
      <c r="DN102" s="1006"/>
      <c r="DO102" s="1006"/>
      <c r="DP102" s="1007"/>
      <c r="DQ102" s="1005" t="s">
        <v>593</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304</v>
      </c>
      <c r="AG109" s="949"/>
      <c r="AH109" s="949"/>
      <c r="AI109" s="949"/>
      <c r="AJ109" s="950"/>
      <c r="AK109" s="951" t="s">
        <v>303</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304</v>
      </c>
      <c r="BW109" s="949"/>
      <c r="BX109" s="949"/>
      <c r="BY109" s="949"/>
      <c r="BZ109" s="950"/>
      <c r="CA109" s="951" t="s">
        <v>303</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304</v>
      </c>
      <c r="DM109" s="949"/>
      <c r="DN109" s="949"/>
      <c r="DO109" s="949"/>
      <c r="DP109" s="950"/>
      <c r="DQ109" s="951" t="s">
        <v>303</v>
      </c>
      <c r="DR109" s="949"/>
      <c r="DS109" s="949"/>
      <c r="DT109" s="949"/>
      <c r="DU109" s="950"/>
      <c r="DV109" s="951" t="s">
        <v>429</v>
      </c>
      <c r="DW109" s="949"/>
      <c r="DX109" s="949"/>
      <c r="DY109" s="949"/>
      <c r="DZ109" s="980"/>
    </row>
    <row r="110" spans="1:131" s="247" customFormat="1" ht="26.25" customHeight="1" x14ac:dyDescent="0.15">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3147483</v>
      </c>
      <c r="AB110" s="942"/>
      <c r="AC110" s="942"/>
      <c r="AD110" s="942"/>
      <c r="AE110" s="943"/>
      <c r="AF110" s="944">
        <v>3148911</v>
      </c>
      <c r="AG110" s="942"/>
      <c r="AH110" s="942"/>
      <c r="AI110" s="942"/>
      <c r="AJ110" s="943"/>
      <c r="AK110" s="944">
        <v>3181608</v>
      </c>
      <c r="AL110" s="942"/>
      <c r="AM110" s="942"/>
      <c r="AN110" s="942"/>
      <c r="AO110" s="943"/>
      <c r="AP110" s="945">
        <v>17.600000000000001</v>
      </c>
      <c r="AQ110" s="946"/>
      <c r="AR110" s="946"/>
      <c r="AS110" s="946"/>
      <c r="AT110" s="947"/>
      <c r="AU110" s="981" t="s">
        <v>73</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31871416</v>
      </c>
      <c r="BR110" s="889"/>
      <c r="BS110" s="889"/>
      <c r="BT110" s="889"/>
      <c r="BU110" s="889"/>
      <c r="BV110" s="889">
        <v>31370007</v>
      </c>
      <c r="BW110" s="889"/>
      <c r="BX110" s="889"/>
      <c r="BY110" s="889"/>
      <c r="BZ110" s="889"/>
      <c r="CA110" s="889">
        <v>30875535</v>
      </c>
      <c r="CB110" s="889"/>
      <c r="CC110" s="889"/>
      <c r="CD110" s="889"/>
      <c r="CE110" s="889"/>
      <c r="CF110" s="913">
        <v>170.7</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435</v>
      </c>
      <c r="DH110" s="889"/>
      <c r="DI110" s="889"/>
      <c r="DJ110" s="889"/>
      <c r="DK110" s="889"/>
      <c r="DL110" s="889" t="s">
        <v>435</v>
      </c>
      <c r="DM110" s="889"/>
      <c r="DN110" s="889"/>
      <c r="DO110" s="889"/>
      <c r="DP110" s="889"/>
      <c r="DQ110" s="889" t="s">
        <v>435</v>
      </c>
      <c r="DR110" s="889"/>
      <c r="DS110" s="889"/>
      <c r="DT110" s="889"/>
      <c r="DU110" s="889"/>
      <c r="DV110" s="890" t="s">
        <v>435</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435</v>
      </c>
      <c r="AB111" s="970"/>
      <c r="AC111" s="970"/>
      <c r="AD111" s="970"/>
      <c r="AE111" s="971"/>
      <c r="AF111" s="972" t="s">
        <v>437</v>
      </c>
      <c r="AG111" s="970"/>
      <c r="AH111" s="970"/>
      <c r="AI111" s="970"/>
      <c r="AJ111" s="971"/>
      <c r="AK111" s="972" t="s">
        <v>435</v>
      </c>
      <c r="AL111" s="970"/>
      <c r="AM111" s="970"/>
      <c r="AN111" s="970"/>
      <c r="AO111" s="971"/>
      <c r="AP111" s="973" t="s">
        <v>435</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t="s">
        <v>439</v>
      </c>
      <c r="BR111" s="861"/>
      <c r="BS111" s="861"/>
      <c r="BT111" s="861"/>
      <c r="BU111" s="861"/>
      <c r="BV111" s="861" t="s">
        <v>439</v>
      </c>
      <c r="BW111" s="861"/>
      <c r="BX111" s="861"/>
      <c r="BY111" s="861"/>
      <c r="BZ111" s="861"/>
      <c r="CA111" s="861" t="s">
        <v>440</v>
      </c>
      <c r="CB111" s="861"/>
      <c r="CC111" s="861"/>
      <c r="CD111" s="861"/>
      <c r="CE111" s="861"/>
      <c r="CF111" s="922" t="s">
        <v>435</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439</v>
      </c>
      <c r="DH111" s="861"/>
      <c r="DI111" s="861"/>
      <c r="DJ111" s="861"/>
      <c r="DK111" s="861"/>
      <c r="DL111" s="861" t="s">
        <v>435</v>
      </c>
      <c r="DM111" s="861"/>
      <c r="DN111" s="861"/>
      <c r="DO111" s="861"/>
      <c r="DP111" s="861"/>
      <c r="DQ111" s="861" t="s">
        <v>435</v>
      </c>
      <c r="DR111" s="861"/>
      <c r="DS111" s="861"/>
      <c r="DT111" s="861"/>
      <c r="DU111" s="861"/>
      <c r="DV111" s="838" t="s">
        <v>435</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439</v>
      </c>
      <c r="AB112" s="824"/>
      <c r="AC112" s="824"/>
      <c r="AD112" s="824"/>
      <c r="AE112" s="825"/>
      <c r="AF112" s="826" t="s">
        <v>439</v>
      </c>
      <c r="AG112" s="824"/>
      <c r="AH112" s="824"/>
      <c r="AI112" s="824"/>
      <c r="AJ112" s="825"/>
      <c r="AK112" s="826" t="s">
        <v>435</v>
      </c>
      <c r="AL112" s="824"/>
      <c r="AM112" s="824"/>
      <c r="AN112" s="824"/>
      <c r="AO112" s="825"/>
      <c r="AP112" s="871" t="s">
        <v>129</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16112885</v>
      </c>
      <c r="BR112" s="861"/>
      <c r="BS112" s="861"/>
      <c r="BT112" s="861"/>
      <c r="BU112" s="861"/>
      <c r="BV112" s="861">
        <v>16175812</v>
      </c>
      <c r="BW112" s="861"/>
      <c r="BX112" s="861"/>
      <c r="BY112" s="861"/>
      <c r="BZ112" s="861"/>
      <c r="CA112" s="861">
        <v>14854718</v>
      </c>
      <c r="CB112" s="861"/>
      <c r="CC112" s="861"/>
      <c r="CD112" s="861"/>
      <c r="CE112" s="861"/>
      <c r="CF112" s="922">
        <v>82.1</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435</v>
      </c>
      <c r="DH112" s="861"/>
      <c r="DI112" s="861"/>
      <c r="DJ112" s="861"/>
      <c r="DK112" s="861"/>
      <c r="DL112" s="861" t="s">
        <v>440</v>
      </c>
      <c r="DM112" s="861"/>
      <c r="DN112" s="861"/>
      <c r="DO112" s="861"/>
      <c r="DP112" s="861"/>
      <c r="DQ112" s="861" t="s">
        <v>435</v>
      </c>
      <c r="DR112" s="861"/>
      <c r="DS112" s="861"/>
      <c r="DT112" s="861"/>
      <c r="DU112" s="861"/>
      <c r="DV112" s="838" t="s">
        <v>439</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1069904</v>
      </c>
      <c r="AB113" s="970"/>
      <c r="AC113" s="970"/>
      <c r="AD113" s="970"/>
      <c r="AE113" s="971"/>
      <c r="AF113" s="972">
        <v>1114435</v>
      </c>
      <c r="AG113" s="970"/>
      <c r="AH113" s="970"/>
      <c r="AI113" s="970"/>
      <c r="AJ113" s="971"/>
      <c r="AK113" s="972">
        <v>1036620</v>
      </c>
      <c r="AL113" s="970"/>
      <c r="AM113" s="970"/>
      <c r="AN113" s="970"/>
      <c r="AO113" s="971"/>
      <c r="AP113" s="973">
        <v>5.7</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5828</v>
      </c>
      <c r="BR113" s="861"/>
      <c r="BS113" s="861"/>
      <c r="BT113" s="861"/>
      <c r="BU113" s="861"/>
      <c r="BV113" s="861">
        <v>4044</v>
      </c>
      <c r="BW113" s="861"/>
      <c r="BX113" s="861"/>
      <c r="BY113" s="861"/>
      <c r="BZ113" s="861"/>
      <c r="CA113" s="861">
        <v>19711</v>
      </c>
      <c r="CB113" s="861"/>
      <c r="CC113" s="861"/>
      <c r="CD113" s="861"/>
      <c r="CE113" s="861"/>
      <c r="CF113" s="922">
        <v>0.1</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129</v>
      </c>
      <c r="DH113" s="824"/>
      <c r="DI113" s="824"/>
      <c r="DJ113" s="824"/>
      <c r="DK113" s="825"/>
      <c r="DL113" s="826" t="s">
        <v>129</v>
      </c>
      <c r="DM113" s="824"/>
      <c r="DN113" s="824"/>
      <c r="DO113" s="824"/>
      <c r="DP113" s="825"/>
      <c r="DQ113" s="826" t="s">
        <v>439</v>
      </c>
      <c r="DR113" s="824"/>
      <c r="DS113" s="824"/>
      <c r="DT113" s="824"/>
      <c r="DU113" s="825"/>
      <c r="DV113" s="871" t="s">
        <v>439</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2118</v>
      </c>
      <c r="AB114" s="824"/>
      <c r="AC114" s="824"/>
      <c r="AD114" s="824"/>
      <c r="AE114" s="825"/>
      <c r="AF114" s="826">
        <v>2111</v>
      </c>
      <c r="AG114" s="824"/>
      <c r="AH114" s="824"/>
      <c r="AI114" s="824"/>
      <c r="AJ114" s="825"/>
      <c r="AK114" s="826">
        <v>2101</v>
      </c>
      <c r="AL114" s="824"/>
      <c r="AM114" s="824"/>
      <c r="AN114" s="824"/>
      <c r="AO114" s="825"/>
      <c r="AP114" s="871">
        <v>0</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4679370</v>
      </c>
      <c r="BR114" s="861"/>
      <c r="BS114" s="861"/>
      <c r="BT114" s="861"/>
      <c r="BU114" s="861"/>
      <c r="BV114" s="861">
        <v>4498633</v>
      </c>
      <c r="BW114" s="861"/>
      <c r="BX114" s="861"/>
      <c r="BY114" s="861"/>
      <c r="BZ114" s="861"/>
      <c r="CA114" s="861">
        <v>4288710</v>
      </c>
      <c r="CB114" s="861"/>
      <c r="CC114" s="861"/>
      <c r="CD114" s="861"/>
      <c r="CE114" s="861"/>
      <c r="CF114" s="922">
        <v>23.7</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129</v>
      </c>
      <c r="DH114" s="824"/>
      <c r="DI114" s="824"/>
      <c r="DJ114" s="824"/>
      <c r="DK114" s="825"/>
      <c r="DL114" s="826" t="s">
        <v>439</v>
      </c>
      <c r="DM114" s="824"/>
      <c r="DN114" s="824"/>
      <c r="DO114" s="824"/>
      <c r="DP114" s="825"/>
      <c r="DQ114" s="826" t="s">
        <v>439</v>
      </c>
      <c r="DR114" s="824"/>
      <c r="DS114" s="824"/>
      <c r="DT114" s="824"/>
      <c r="DU114" s="825"/>
      <c r="DV114" s="871" t="s">
        <v>435</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435</v>
      </c>
      <c r="AB115" s="970"/>
      <c r="AC115" s="970"/>
      <c r="AD115" s="970"/>
      <c r="AE115" s="971"/>
      <c r="AF115" s="972" t="s">
        <v>129</v>
      </c>
      <c r="AG115" s="970"/>
      <c r="AH115" s="970"/>
      <c r="AI115" s="970"/>
      <c r="AJ115" s="971"/>
      <c r="AK115" s="972" t="s">
        <v>129</v>
      </c>
      <c r="AL115" s="970"/>
      <c r="AM115" s="970"/>
      <c r="AN115" s="970"/>
      <c r="AO115" s="971"/>
      <c r="AP115" s="973" t="s">
        <v>129</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v>90</v>
      </c>
      <c r="BR115" s="861"/>
      <c r="BS115" s="861"/>
      <c r="BT115" s="861"/>
      <c r="BU115" s="861"/>
      <c r="BV115" s="861">
        <v>65</v>
      </c>
      <c r="BW115" s="861"/>
      <c r="BX115" s="861"/>
      <c r="BY115" s="861"/>
      <c r="BZ115" s="861"/>
      <c r="CA115" s="861">
        <v>75</v>
      </c>
      <c r="CB115" s="861"/>
      <c r="CC115" s="861"/>
      <c r="CD115" s="861"/>
      <c r="CE115" s="861"/>
      <c r="CF115" s="922">
        <v>0</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129</v>
      </c>
      <c r="DH115" s="824"/>
      <c r="DI115" s="824"/>
      <c r="DJ115" s="824"/>
      <c r="DK115" s="825"/>
      <c r="DL115" s="826" t="s">
        <v>129</v>
      </c>
      <c r="DM115" s="824"/>
      <c r="DN115" s="824"/>
      <c r="DO115" s="824"/>
      <c r="DP115" s="825"/>
      <c r="DQ115" s="826" t="s">
        <v>439</v>
      </c>
      <c r="DR115" s="824"/>
      <c r="DS115" s="824"/>
      <c r="DT115" s="824"/>
      <c r="DU115" s="825"/>
      <c r="DV115" s="871" t="s">
        <v>439</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3</v>
      </c>
      <c r="AB116" s="824"/>
      <c r="AC116" s="824"/>
      <c r="AD116" s="824"/>
      <c r="AE116" s="825"/>
      <c r="AF116" s="826">
        <v>54</v>
      </c>
      <c r="AG116" s="824"/>
      <c r="AH116" s="824"/>
      <c r="AI116" s="824"/>
      <c r="AJ116" s="825"/>
      <c r="AK116" s="826">
        <v>12</v>
      </c>
      <c r="AL116" s="824"/>
      <c r="AM116" s="824"/>
      <c r="AN116" s="824"/>
      <c r="AO116" s="825"/>
      <c r="AP116" s="871">
        <v>0</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439</v>
      </c>
      <c r="BR116" s="861"/>
      <c r="BS116" s="861"/>
      <c r="BT116" s="861"/>
      <c r="BU116" s="861"/>
      <c r="BV116" s="861" t="s">
        <v>439</v>
      </c>
      <c r="BW116" s="861"/>
      <c r="BX116" s="861"/>
      <c r="BY116" s="861"/>
      <c r="BZ116" s="861"/>
      <c r="CA116" s="861" t="s">
        <v>435</v>
      </c>
      <c r="CB116" s="861"/>
      <c r="CC116" s="861"/>
      <c r="CD116" s="861"/>
      <c r="CE116" s="861"/>
      <c r="CF116" s="922" t="s">
        <v>439</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129</v>
      </c>
      <c r="DH116" s="824"/>
      <c r="DI116" s="824"/>
      <c r="DJ116" s="824"/>
      <c r="DK116" s="825"/>
      <c r="DL116" s="826" t="s">
        <v>440</v>
      </c>
      <c r="DM116" s="824"/>
      <c r="DN116" s="824"/>
      <c r="DO116" s="824"/>
      <c r="DP116" s="825"/>
      <c r="DQ116" s="826" t="s">
        <v>129</v>
      </c>
      <c r="DR116" s="824"/>
      <c r="DS116" s="824"/>
      <c r="DT116" s="824"/>
      <c r="DU116" s="825"/>
      <c r="DV116" s="871" t="s">
        <v>129</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4219508</v>
      </c>
      <c r="AB117" s="956"/>
      <c r="AC117" s="956"/>
      <c r="AD117" s="956"/>
      <c r="AE117" s="957"/>
      <c r="AF117" s="958">
        <v>4265511</v>
      </c>
      <c r="AG117" s="956"/>
      <c r="AH117" s="956"/>
      <c r="AI117" s="956"/>
      <c r="AJ117" s="957"/>
      <c r="AK117" s="958">
        <v>4220341</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439</v>
      </c>
      <c r="BR117" s="861"/>
      <c r="BS117" s="861"/>
      <c r="BT117" s="861"/>
      <c r="BU117" s="861"/>
      <c r="BV117" s="861" t="s">
        <v>437</v>
      </c>
      <c r="BW117" s="861"/>
      <c r="BX117" s="861"/>
      <c r="BY117" s="861"/>
      <c r="BZ117" s="861"/>
      <c r="CA117" s="861" t="s">
        <v>439</v>
      </c>
      <c r="CB117" s="861"/>
      <c r="CC117" s="861"/>
      <c r="CD117" s="861"/>
      <c r="CE117" s="861"/>
      <c r="CF117" s="922" t="s">
        <v>409</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409</v>
      </c>
      <c r="DH117" s="824"/>
      <c r="DI117" s="824"/>
      <c r="DJ117" s="824"/>
      <c r="DK117" s="825"/>
      <c r="DL117" s="826" t="s">
        <v>461</v>
      </c>
      <c r="DM117" s="824"/>
      <c r="DN117" s="824"/>
      <c r="DO117" s="824"/>
      <c r="DP117" s="825"/>
      <c r="DQ117" s="826" t="s">
        <v>129</v>
      </c>
      <c r="DR117" s="824"/>
      <c r="DS117" s="824"/>
      <c r="DT117" s="824"/>
      <c r="DU117" s="825"/>
      <c r="DV117" s="871" t="s">
        <v>409</v>
      </c>
      <c r="DW117" s="872"/>
      <c r="DX117" s="872"/>
      <c r="DY117" s="872"/>
      <c r="DZ117" s="873"/>
    </row>
    <row r="118" spans="1:130" s="247" customFormat="1" ht="26.25" customHeight="1" x14ac:dyDescent="0.15">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304</v>
      </c>
      <c r="AG118" s="949"/>
      <c r="AH118" s="949"/>
      <c r="AI118" s="949"/>
      <c r="AJ118" s="950"/>
      <c r="AK118" s="951" t="s">
        <v>303</v>
      </c>
      <c r="AL118" s="949"/>
      <c r="AM118" s="949"/>
      <c r="AN118" s="949"/>
      <c r="AO118" s="950"/>
      <c r="AP118" s="952" t="s">
        <v>429</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440</v>
      </c>
      <c r="BR118" s="892"/>
      <c r="BS118" s="892"/>
      <c r="BT118" s="892"/>
      <c r="BU118" s="892"/>
      <c r="BV118" s="892" t="s">
        <v>439</v>
      </c>
      <c r="BW118" s="892"/>
      <c r="BX118" s="892"/>
      <c r="BY118" s="892"/>
      <c r="BZ118" s="892"/>
      <c r="CA118" s="892" t="s">
        <v>409</v>
      </c>
      <c r="CB118" s="892"/>
      <c r="CC118" s="892"/>
      <c r="CD118" s="892"/>
      <c r="CE118" s="892"/>
      <c r="CF118" s="922" t="s">
        <v>439</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409</v>
      </c>
      <c r="DH118" s="824"/>
      <c r="DI118" s="824"/>
      <c r="DJ118" s="824"/>
      <c r="DK118" s="825"/>
      <c r="DL118" s="826" t="s">
        <v>439</v>
      </c>
      <c r="DM118" s="824"/>
      <c r="DN118" s="824"/>
      <c r="DO118" s="824"/>
      <c r="DP118" s="825"/>
      <c r="DQ118" s="826" t="s">
        <v>437</v>
      </c>
      <c r="DR118" s="824"/>
      <c r="DS118" s="824"/>
      <c r="DT118" s="824"/>
      <c r="DU118" s="825"/>
      <c r="DV118" s="871" t="s">
        <v>437</v>
      </c>
      <c r="DW118" s="872"/>
      <c r="DX118" s="872"/>
      <c r="DY118" s="872"/>
      <c r="DZ118" s="873"/>
    </row>
    <row r="119" spans="1:130" s="247" customFormat="1" ht="26.25" customHeight="1" x14ac:dyDescent="0.15">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464</v>
      </c>
      <c r="AB119" s="942"/>
      <c r="AC119" s="942"/>
      <c r="AD119" s="942"/>
      <c r="AE119" s="943"/>
      <c r="AF119" s="944" t="s">
        <v>437</v>
      </c>
      <c r="AG119" s="942"/>
      <c r="AH119" s="942"/>
      <c r="AI119" s="942"/>
      <c r="AJ119" s="943"/>
      <c r="AK119" s="944" t="s">
        <v>461</v>
      </c>
      <c r="AL119" s="942"/>
      <c r="AM119" s="942"/>
      <c r="AN119" s="942"/>
      <c r="AO119" s="943"/>
      <c r="AP119" s="945" t="s">
        <v>439</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465</v>
      </c>
      <c r="BP119" s="925"/>
      <c r="BQ119" s="929">
        <v>52669589</v>
      </c>
      <c r="BR119" s="892"/>
      <c r="BS119" s="892"/>
      <c r="BT119" s="892"/>
      <c r="BU119" s="892"/>
      <c r="BV119" s="892">
        <v>52048561</v>
      </c>
      <c r="BW119" s="892"/>
      <c r="BX119" s="892"/>
      <c r="BY119" s="892"/>
      <c r="BZ119" s="892"/>
      <c r="CA119" s="892">
        <v>50038749</v>
      </c>
      <c r="CB119" s="892"/>
      <c r="CC119" s="892"/>
      <c r="CD119" s="892"/>
      <c r="CE119" s="892"/>
      <c r="CF119" s="790"/>
      <c r="CG119" s="791"/>
      <c r="CH119" s="791"/>
      <c r="CI119" s="791"/>
      <c r="CJ119" s="881"/>
      <c r="CK119" s="979"/>
      <c r="CL119" s="867"/>
      <c r="CM119" s="885" t="s">
        <v>466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439</v>
      </c>
      <c r="DH119" s="807"/>
      <c r="DI119" s="807"/>
      <c r="DJ119" s="807"/>
      <c r="DK119" s="808"/>
      <c r="DL119" s="809" t="s">
        <v>439</v>
      </c>
      <c r="DM119" s="807"/>
      <c r="DN119" s="807"/>
      <c r="DO119" s="807"/>
      <c r="DP119" s="808"/>
      <c r="DQ119" s="809" t="s">
        <v>439</v>
      </c>
      <c r="DR119" s="807"/>
      <c r="DS119" s="807"/>
      <c r="DT119" s="807"/>
      <c r="DU119" s="808"/>
      <c r="DV119" s="895" t="s">
        <v>439</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129</v>
      </c>
      <c r="AB120" s="824"/>
      <c r="AC120" s="824"/>
      <c r="AD120" s="824"/>
      <c r="AE120" s="825"/>
      <c r="AF120" s="826" t="s">
        <v>440</v>
      </c>
      <c r="AG120" s="824"/>
      <c r="AH120" s="824"/>
      <c r="AI120" s="824"/>
      <c r="AJ120" s="825"/>
      <c r="AK120" s="826" t="s">
        <v>437</v>
      </c>
      <c r="AL120" s="824"/>
      <c r="AM120" s="824"/>
      <c r="AN120" s="824"/>
      <c r="AO120" s="825"/>
      <c r="AP120" s="871" t="s">
        <v>464</v>
      </c>
      <c r="AQ120" s="872"/>
      <c r="AR120" s="872"/>
      <c r="AS120" s="872"/>
      <c r="AT120" s="873"/>
      <c r="AU120" s="930" t="s">
        <v>467</v>
      </c>
      <c r="AV120" s="931"/>
      <c r="AW120" s="931"/>
      <c r="AX120" s="931"/>
      <c r="AY120" s="932"/>
      <c r="AZ120" s="907" t="s">
        <v>468</v>
      </c>
      <c r="BA120" s="852"/>
      <c r="BB120" s="852"/>
      <c r="BC120" s="852"/>
      <c r="BD120" s="852"/>
      <c r="BE120" s="852"/>
      <c r="BF120" s="852"/>
      <c r="BG120" s="852"/>
      <c r="BH120" s="852"/>
      <c r="BI120" s="852"/>
      <c r="BJ120" s="852"/>
      <c r="BK120" s="852"/>
      <c r="BL120" s="852"/>
      <c r="BM120" s="852"/>
      <c r="BN120" s="852"/>
      <c r="BO120" s="852"/>
      <c r="BP120" s="853"/>
      <c r="BQ120" s="908">
        <v>8175858</v>
      </c>
      <c r="BR120" s="889"/>
      <c r="BS120" s="889"/>
      <c r="BT120" s="889"/>
      <c r="BU120" s="889"/>
      <c r="BV120" s="889">
        <v>9373565</v>
      </c>
      <c r="BW120" s="889"/>
      <c r="BX120" s="889"/>
      <c r="BY120" s="889"/>
      <c r="BZ120" s="889"/>
      <c r="CA120" s="889">
        <v>10379280</v>
      </c>
      <c r="CB120" s="889"/>
      <c r="CC120" s="889"/>
      <c r="CD120" s="889"/>
      <c r="CE120" s="889"/>
      <c r="CF120" s="913">
        <v>57.4</v>
      </c>
      <c r="CG120" s="914"/>
      <c r="CH120" s="914"/>
      <c r="CI120" s="914"/>
      <c r="CJ120" s="914"/>
      <c r="CK120" s="915" t="s">
        <v>469</v>
      </c>
      <c r="CL120" s="899"/>
      <c r="CM120" s="899"/>
      <c r="CN120" s="899"/>
      <c r="CO120" s="900"/>
      <c r="CP120" s="919" t="s">
        <v>405</v>
      </c>
      <c r="CQ120" s="920"/>
      <c r="CR120" s="920"/>
      <c r="CS120" s="920"/>
      <c r="CT120" s="920"/>
      <c r="CU120" s="920"/>
      <c r="CV120" s="920"/>
      <c r="CW120" s="920"/>
      <c r="CX120" s="920"/>
      <c r="CY120" s="920"/>
      <c r="CZ120" s="920"/>
      <c r="DA120" s="920"/>
      <c r="DB120" s="920"/>
      <c r="DC120" s="920"/>
      <c r="DD120" s="920"/>
      <c r="DE120" s="920"/>
      <c r="DF120" s="921"/>
      <c r="DG120" s="908">
        <v>15387776</v>
      </c>
      <c r="DH120" s="889"/>
      <c r="DI120" s="889"/>
      <c r="DJ120" s="889"/>
      <c r="DK120" s="889"/>
      <c r="DL120" s="889">
        <v>15463661</v>
      </c>
      <c r="DM120" s="889"/>
      <c r="DN120" s="889"/>
      <c r="DO120" s="889"/>
      <c r="DP120" s="889"/>
      <c r="DQ120" s="889">
        <v>14140346</v>
      </c>
      <c r="DR120" s="889"/>
      <c r="DS120" s="889"/>
      <c r="DT120" s="889"/>
      <c r="DU120" s="889"/>
      <c r="DV120" s="890">
        <v>78.2</v>
      </c>
      <c r="DW120" s="890"/>
      <c r="DX120" s="890"/>
      <c r="DY120" s="890"/>
      <c r="DZ120" s="891"/>
    </row>
    <row r="121" spans="1:130" s="247" customFormat="1" ht="26.25" customHeight="1" x14ac:dyDescent="0.15">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129</v>
      </c>
      <c r="AB121" s="824"/>
      <c r="AC121" s="824"/>
      <c r="AD121" s="824"/>
      <c r="AE121" s="825"/>
      <c r="AF121" s="826" t="s">
        <v>461</v>
      </c>
      <c r="AG121" s="824"/>
      <c r="AH121" s="824"/>
      <c r="AI121" s="824"/>
      <c r="AJ121" s="825"/>
      <c r="AK121" s="826" t="s">
        <v>129</v>
      </c>
      <c r="AL121" s="824"/>
      <c r="AM121" s="824"/>
      <c r="AN121" s="824"/>
      <c r="AO121" s="825"/>
      <c r="AP121" s="871" t="s">
        <v>439</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11663397</v>
      </c>
      <c r="BR121" s="861"/>
      <c r="BS121" s="861"/>
      <c r="BT121" s="861"/>
      <c r="BU121" s="861"/>
      <c r="BV121" s="861">
        <v>11158189</v>
      </c>
      <c r="BW121" s="861"/>
      <c r="BX121" s="861"/>
      <c r="BY121" s="861"/>
      <c r="BZ121" s="861"/>
      <c r="CA121" s="861">
        <v>10801794</v>
      </c>
      <c r="CB121" s="861"/>
      <c r="CC121" s="861"/>
      <c r="CD121" s="861"/>
      <c r="CE121" s="861"/>
      <c r="CF121" s="922">
        <v>59.7</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v>725109</v>
      </c>
      <c r="DH121" s="861"/>
      <c r="DI121" s="861"/>
      <c r="DJ121" s="861"/>
      <c r="DK121" s="861"/>
      <c r="DL121" s="861">
        <v>712151</v>
      </c>
      <c r="DM121" s="861"/>
      <c r="DN121" s="861"/>
      <c r="DO121" s="861"/>
      <c r="DP121" s="861"/>
      <c r="DQ121" s="861">
        <v>714372</v>
      </c>
      <c r="DR121" s="861"/>
      <c r="DS121" s="861"/>
      <c r="DT121" s="861"/>
      <c r="DU121" s="861"/>
      <c r="DV121" s="838">
        <v>4</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409</v>
      </c>
      <c r="AB122" s="824"/>
      <c r="AC122" s="824"/>
      <c r="AD122" s="824"/>
      <c r="AE122" s="825"/>
      <c r="AF122" s="826" t="s">
        <v>409</v>
      </c>
      <c r="AG122" s="824"/>
      <c r="AH122" s="824"/>
      <c r="AI122" s="824"/>
      <c r="AJ122" s="825"/>
      <c r="AK122" s="826" t="s">
        <v>464</v>
      </c>
      <c r="AL122" s="824"/>
      <c r="AM122" s="824"/>
      <c r="AN122" s="824"/>
      <c r="AO122" s="825"/>
      <c r="AP122" s="871" t="s">
        <v>437</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36150330</v>
      </c>
      <c r="BR122" s="892"/>
      <c r="BS122" s="892"/>
      <c r="BT122" s="892"/>
      <c r="BU122" s="892"/>
      <c r="BV122" s="892">
        <v>35723744</v>
      </c>
      <c r="BW122" s="892"/>
      <c r="BX122" s="892"/>
      <c r="BY122" s="892"/>
      <c r="BZ122" s="892"/>
      <c r="CA122" s="892">
        <v>35070635</v>
      </c>
      <c r="CB122" s="892"/>
      <c r="CC122" s="892"/>
      <c r="CD122" s="892"/>
      <c r="CE122" s="892"/>
      <c r="CF122" s="893">
        <v>193.9</v>
      </c>
      <c r="CG122" s="894"/>
      <c r="CH122" s="894"/>
      <c r="CI122" s="894"/>
      <c r="CJ122" s="894"/>
      <c r="CK122" s="916"/>
      <c r="CL122" s="902"/>
      <c r="CM122" s="902"/>
      <c r="CN122" s="902"/>
      <c r="CO122" s="903"/>
      <c r="CP122" s="882" t="s">
        <v>474</v>
      </c>
      <c r="CQ122" s="883"/>
      <c r="CR122" s="883"/>
      <c r="CS122" s="883"/>
      <c r="CT122" s="883"/>
      <c r="CU122" s="883"/>
      <c r="CV122" s="883"/>
      <c r="CW122" s="883"/>
      <c r="CX122" s="883"/>
      <c r="CY122" s="883"/>
      <c r="CZ122" s="883"/>
      <c r="DA122" s="883"/>
      <c r="DB122" s="883"/>
      <c r="DC122" s="883"/>
      <c r="DD122" s="883"/>
      <c r="DE122" s="883"/>
      <c r="DF122" s="884"/>
      <c r="DG122" s="860" t="s">
        <v>439</v>
      </c>
      <c r="DH122" s="861"/>
      <c r="DI122" s="861"/>
      <c r="DJ122" s="861"/>
      <c r="DK122" s="861"/>
      <c r="DL122" s="861" t="s">
        <v>439</v>
      </c>
      <c r="DM122" s="861"/>
      <c r="DN122" s="861"/>
      <c r="DO122" s="861"/>
      <c r="DP122" s="861"/>
      <c r="DQ122" s="861" t="s">
        <v>439</v>
      </c>
      <c r="DR122" s="861"/>
      <c r="DS122" s="861"/>
      <c r="DT122" s="861"/>
      <c r="DU122" s="861"/>
      <c r="DV122" s="838" t="s">
        <v>129</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439</v>
      </c>
      <c r="AB123" s="824"/>
      <c r="AC123" s="824"/>
      <c r="AD123" s="824"/>
      <c r="AE123" s="825"/>
      <c r="AF123" s="826" t="s">
        <v>439</v>
      </c>
      <c r="AG123" s="824"/>
      <c r="AH123" s="824"/>
      <c r="AI123" s="824"/>
      <c r="AJ123" s="825"/>
      <c r="AK123" s="826" t="s">
        <v>440</v>
      </c>
      <c r="AL123" s="824"/>
      <c r="AM123" s="824"/>
      <c r="AN123" s="824"/>
      <c r="AO123" s="825"/>
      <c r="AP123" s="871" t="s">
        <v>129</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475</v>
      </c>
      <c r="BP123" s="925"/>
      <c r="BQ123" s="879">
        <v>55989585</v>
      </c>
      <c r="BR123" s="880"/>
      <c r="BS123" s="880"/>
      <c r="BT123" s="880"/>
      <c r="BU123" s="880"/>
      <c r="BV123" s="880">
        <v>56255498</v>
      </c>
      <c r="BW123" s="880"/>
      <c r="BX123" s="880"/>
      <c r="BY123" s="880"/>
      <c r="BZ123" s="880"/>
      <c r="CA123" s="880">
        <v>56251709</v>
      </c>
      <c r="CB123" s="880"/>
      <c r="CC123" s="880"/>
      <c r="CD123" s="880"/>
      <c r="CE123" s="880"/>
      <c r="CF123" s="790"/>
      <c r="CG123" s="791"/>
      <c r="CH123" s="791"/>
      <c r="CI123" s="791"/>
      <c r="CJ123" s="881"/>
      <c r="CK123" s="916"/>
      <c r="CL123" s="902"/>
      <c r="CM123" s="902"/>
      <c r="CN123" s="902"/>
      <c r="CO123" s="903"/>
      <c r="CP123" s="882" t="s">
        <v>402</v>
      </c>
      <c r="CQ123" s="883"/>
      <c r="CR123" s="883"/>
      <c r="CS123" s="883"/>
      <c r="CT123" s="883"/>
      <c r="CU123" s="883"/>
      <c r="CV123" s="883"/>
      <c r="CW123" s="883"/>
      <c r="CX123" s="883"/>
      <c r="CY123" s="883"/>
      <c r="CZ123" s="883"/>
      <c r="DA123" s="883"/>
      <c r="DB123" s="883"/>
      <c r="DC123" s="883"/>
      <c r="DD123" s="883"/>
      <c r="DE123" s="883"/>
      <c r="DF123" s="884"/>
      <c r="DG123" s="823" t="s">
        <v>409</v>
      </c>
      <c r="DH123" s="824"/>
      <c r="DI123" s="824"/>
      <c r="DJ123" s="824"/>
      <c r="DK123" s="825"/>
      <c r="DL123" s="826" t="s">
        <v>440</v>
      </c>
      <c r="DM123" s="824"/>
      <c r="DN123" s="824"/>
      <c r="DO123" s="824"/>
      <c r="DP123" s="825"/>
      <c r="DQ123" s="826" t="s">
        <v>464</v>
      </c>
      <c r="DR123" s="824"/>
      <c r="DS123" s="824"/>
      <c r="DT123" s="824"/>
      <c r="DU123" s="825"/>
      <c r="DV123" s="871" t="s">
        <v>464</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439</v>
      </c>
      <c r="AB124" s="824"/>
      <c r="AC124" s="824"/>
      <c r="AD124" s="824"/>
      <c r="AE124" s="825"/>
      <c r="AF124" s="826" t="s">
        <v>439</v>
      </c>
      <c r="AG124" s="824"/>
      <c r="AH124" s="824"/>
      <c r="AI124" s="824"/>
      <c r="AJ124" s="825"/>
      <c r="AK124" s="826" t="s">
        <v>437</v>
      </c>
      <c r="AL124" s="824"/>
      <c r="AM124" s="824"/>
      <c r="AN124" s="824"/>
      <c r="AO124" s="825"/>
      <c r="AP124" s="871" t="s">
        <v>439</v>
      </c>
      <c r="AQ124" s="872"/>
      <c r="AR124" s="872"/>
      <c r="AS124" s="872"/>
      <c r="AT124" s="873"/>
      <c r="AU124" s="874" t="s">
        <v>476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409</v>
      </c>
      <c r="BR124" s="878"/>
      <c r="BS124" s="878"/>
      <c r="BT124" s="878"/>
      <c r="BU124" s="878"/>
      <c r="BV124" s="878" t="s">
        <v>129</v>
      </c>
      <c r="BW124" s="878"/>
      <c r="BX124" s="878"/>
      <c r="BY124" s="878"/>
      <c r="BZ124" s="878"/>
      <c r="CA124" s="878" t="s">
        <v>409</v>
      </c>
      <c r="CB124" s="878"/>
      <c r="CC124" s="878"/>
      <c r="CD124" s="878"/>
      <c r="CE124" s="878"/>
      <c r="CF124" s="768"/>
      <c r="CG124" s="769"/>
      <c r="CH124" s="769"/>
      <c r="CI124" s="769"/>
      <c r="CJ124" s="909"/>
      <c r="CK124" s="917"/>
      <c r="CL124" s="917"/>
      <c r="CM124" s="917"/>
      <c r="CN124" s="917"/>
      <c r="CO124" s="918"/>
      <c r="CP124" s="882" t="s">
        <v>477</v>
      </c>
      <c r="CQ124" s="883"/>
      <c r="CR124" s="883"/>
      <c r="CS124" s="883"/>
      <c r="CT124" s="883"/>
      <c r="CU124" s="883"/>
      <c r="CV124" s="883"/>
      <c r="CW124" s="883"/>
      <c r="CX124" s="883"/>
      <c r="CY124" s="883"/>
      <c r="CZ124" s="883"/>
      <c r="DA124" s="883"/>
      <c r="DB124" s="883"/>
      <c r="DC124" s="883"/>
      <c r="DD124" s="883"/>
      <c r="DE124" s="883"/>
      <c r="DF124" s="884"/>
      <c r="DG124" s="806" t="s">
        <v>440</v>
      </c>
      <c r="DH124" s="807"/>
      <c r="DI124" s="807"/>
      <c r="DJ124" s="807"/>
      <c r="DK124" s="808"/>
      <c r="DL124" s="809" t="s">
        <v>464</v>
      </c>
      <c r="DM124" s="807"/>
      <c r="DN124" s="807"/>
      <c r="DO124" s="807"/>
      <c r="DP124" s="808"/>
      <c r="DQ124" s="809" t="s">
        <v>129</v>
      </c>
      <c r="DR124" s="807"/>
      <c r="DS124" s="807"/>
      <c r="DT124" s="807"/>
      <c r="DU124" s="808"/>
      <c r="DV124" s="895" t="s">
        <v>437</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437</v>
      </c>
      <c r="AB125" s="824"/>
      <c r="AC125" s="824"/>
      <c r="AD125" s="824"/>
      <c r="AE125" s="825"/>
      <c r="AF125" s="826" t="s">
        <v>464</v>
      </c>
      <c r="AG125" s="824"/>
      <c r="AH125" s="824"/>
      <c r="AI125" s="824"/>
      <c r="AJ125" s="825"/>
      <c r="AK125" s="826" t="s">
        <v>129</v>
      </c>
      <c r="AL125" s="824"/>
      <c r="AM125" s="824"/>
      <c r="AN125" s="824"/>
      <c r="AO125" s="825"/>
      <c r="AP125" s="871" t="s">
        <v>437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478</v>
      </c>
      <c r="CL125" s="899"/>
      <c r="CM125" s="899"/>
      <c r="CN125" s="899"/>
      <c r="CO125" s="900"/>
      <c r="CP125" s="907" t="s">
        <v>479</v>
      </c>
      <c r="CQ125" s="852"/>
      <c r="CR125" s="852"/>
      <c r="CS125" s="852"/>
      <c r="CT125" s="852"/>
      <c r="CU125" s="852"/>
      <c r="CV125" s="852"/>
      <c r="CW125" s="852"/>
      <c r="CX125" s="852"/>
      <c r="CY125" s="852"/>
      <c r="CZ125" s="852"/>
      <c r="DA125" s="852"/>
      <c r="DB125" s="852"/>
      <c r="DC125" s="852"/>
      <c r="DD125" s="852"/>
      <c r="DE125" s="852"/>
      <c r="DF125" s="853"/>
      <c r="DG125" s="908" t="s">
        <v>464</v>
      </c>
      <c r="DH125" s="889"/>
      <c r="DI125" s="889"/>
      <c r="DJ125" s="889"/>
      <c r="DK125" s="889"/>
      <c r="DL125" s="889" t="s">
        <v>440</v>
      </c>
      <c r="DM125" s="889"/>
      <c r="DN125" s="889"/>
      <c r="DO125" s="889"/>
      <c r="DP125" s="889"/>
      <c r="DQ125" s="889" t="s">
        <v>129</v>
      </c>
      <c r="DR125" s="889"/>
      <c r="DS125" s="889"/>
      <c r="DT125" s="889"/>
      <c r="DU125" s="889"/>
      <c r="DV125" s="890" t="s">
        <v>129</v>
      </c>
      <c r="DW125" s="890"/>
      <c r="DX125" s="890"/>
      <c r="DY125" s="890"/>
      <c r="DZ125" s="891"/>
    </row>
    <row r="126" spans="1:130" s="247" customFormat="1" ht="26.25" customHeight="1" thickBot="1" x14ac:dyDescent="0.2">
      <c r="A126" s="864"/>
      <c r="B126" s="865"/>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440</v>
      </c>
      <c r="AB126" s="824"/>
      <c r="AC126" s="824"/>
      <c r="AD126" s="824"/>
      <c r="AE126" s="825"/>
      <c r="AF126" s="826" t="s">
        <v>439</v>
      </c>
      <c r="AG126" s="824"/>
      <c r="AH126" s="824"/>
      <c r="AI126" s="824"/>
      <c r="AJ126" s="825"/>
      <c r="AK126" s="826" t="s">
        <v>129</v>
      </c>
      <c r="AL126" s="824"/>
      <c r="AM126" s="824"/>
      <c r="AN126" s="824"/>
      <c r="AO126" s="825"/>
      <c r="AP126" s="871" t="s">
        <v>439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480</v>
      </c>
      <c r="CQ126" s="794"/>
      <c r="CR126" s="794"/>
      <c r="CS126" s="794"/>
      <c r="CT126" s="794"/>
      <c r="CU126" s="794"/>
      <c r="CV126" s="794"/>
      <c r="CW126" s="794"/>
      <c r="CX126" s="794"/>
      <c r="CY126" s="794"/>
      <c r="CZ126" s="794"/>
      <c r="DA126" s="794"/>
      <c r="DB126" s="794"/>
      <c r="DC126" s="794"/>
      <c r="DD126" s="794"/>
      <c r="DE126" s="794"/>
      <c r="DF126" s="795"/>
      <c r="DG126" s="860" t="s">
        <v>440</v>
      </c>
      <c r="DH126" s="861"/>
      <c r="DI126" s="861"/>
      <c r="DJ126" s="861"/>
      <c r="DK126" s="861"/>
      <c r="DL126" s="861" t="s">
        <v>439</v>
      </c>
      <c r="DM126" s="861"/>
      <c r="DN126" s="861"/>
      <c r="DO126" s="861"/>
      <c r="DP126" s="861"/>
      <c r="DQ126" s="861" t="s">
        <v>439</v>
      </c>
      <c r="DR126" s="861"/>
      <c r="DS126" s="861"/>
      <c r="DT126" s="861"/>
      <c r="DU126" s="861"/>
      <c r="DV126" s="838" t="s">
        <v>437</v>
      </c>
      <c r="DW126" s="838"/>
      <c r="DX126" s="838"/>
      <c r="DY126" s="838"/>
      <c r="DZ126" s="839"/>
    </row>
    <row r="127" spans="1:130" s="247" customFormat="1" ht="26.25" customHeight="1" x14ac:dyDescent="0.15">
      <c r="A127" s="866"/>
      <c r="B127" s="867"/>
      <c r="C127" s="885" t="s">
        <v>481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439</v>
      </c>
      <c r="AB127" s="824"/>
      <c r="AC127" s="824"/>
      <c r="AD127" s="824"/>
      <c r="AE127" s="825"/>
      <c r="AF127" s="826" t="s">
        <v>437</v>
      </c>
      <c r="AG127" s="824"/>
      <c r="AH127" s="824"/>
      <c r="AI127" s="824"/>
      <c r="AJ127" s="825"/>
      <c r="AK127" s="826" t="s">
        <v>439</v>
      </c>
      <c r="AL127" s="824"/>
      <c r="AM127" s="824"/>
      <c r="AN127" s="824"/>
      <c r="AO127" s="825"/>
      <c r="AP127" s="871" t="s">
        <v>437</v>
      </c>
      <c r="AQ127" s="872"/>
      <c r="AR127" s="872"/>
      <c r="AS127" s="872"/>
      <c r="AT127" s="873"/>
      <c r="AU127" s="283"/>
      <c r="AV127" s="283"/>
      <c r="AW127" s="283"/>
      <c r="AX127" s="888" t="s">
        <v>482</v>
      </c>
      <c r="AY127" s="856"/>
      <c r="AZ127" s="856"/>
      <c r="BA127" s="856"/>
      <c r="BB127" s="856"/>
      <c r="BC127" s="856"/>
      <c r="BD127" s="856"/>
      <c r="BE127" s="857"/>
      <c r="BF127" s="855" t="s">
        <v>483</v>
      </c>
      <c r="BG127" s="856"/>
      <c r="BH127" s="856"/>
      <c r="BI127" s="856"/>
      <c r="BJ127" s="856"/>
      <c r="BK127" s="856"/>
      <c r="BL127" s="857"/>
      <c r="BM127" s="855" t="s">
        <v>484</v>
      </c>
      <c r="BN127" s="856"/>
      <c r="BO127" s="856"/>
      <c r="BP127" s="856"/>
      <c r="BQ127" s="856"/>
      <c r="BR127" s="856"/>
      <c r="BS127" s="857"/>
      <c r="BT127" s="855" t="s">
        <v>485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486</v>
      </c>
      <c r="CQ127" s="794"/>
      <c r="CR127" s="794"/>
      <c r="CS127" s="794"/>
      <c r="CT127" s="794"/>
      <c r="CU127" s="794"/>
      <c r="CV127" s="794"/>
      <c r="CW127" s="794"/>
      <c r="CX127" s="794"/>
      <c r="CY127" s="794"/>
      <c r="CZ127" s="794"/>
      <c r="DA127" s="794"/>
      <c r="DB127" s="794"/>
      <c r="DC127" s="794"/>
      <c r="DD127" s="794"/>
      <c r="DE127" s="794"/>
      <c r="DF127" s="795"/>
      <c r="DG127" s="860" t="s">
        <v>464</v>
      </c>
      <c r="DH127" s="861"/>
      <c r="DI127" s="861"/>
      <c r="DJ127" s="861"/>
      <c r="DK127" s="861"/>
      <c r="DL127" s="861" t="s">
        <v>439</v>
      </c>
      <c r="DM127" s="861"/>
      <c r="DN127" s="861"/>
      <c r="DO127" s="861"/>
      <c r="DP127" s="861"/>
      <c r="DQ127" s="861" t="s">
        <v>464</v>
      </c>
      <c r="DR127" s="861"/>
      <c r="DS127" s="861"/>
      <c r="DT127" s="861"/>
      <c r="DU127" s="861"/>
      <c r="DV127" s="838" t="s">
        <v>464</v>
      </c>
      <c r="DW127" s="838"/>
      <c r="DX127" s="838"/>
      <c r="DY127" s="838"/>
      <c r="DZ127" s="839"/>
    </row>
    <row r="128" spans="1:130" s="247" customFormat="1" ht="26.25" customHeight="1" thickBot="1" x14ac:dyDescent="0.2">
      <c r="A128" s="840" t="s">
        <v>487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488</v>
      </c>
      <c r="X128" s="842"/>
      <c r="Y128" s="842"/>
      <c r="Z128" s="843"/>
      <c r="AA128" s="844">
        <v>954678</v>
      </c>
      <c r="AB128" s="845"/>
      <c r="AC128" s="845"/>
      <c r="AD128" s="845"/>
      <c r="AE128" s="846"/>
      <c r="AF128" s="847">
        <v>935690</v>
      </c>
      <c r="AG128" s="845"/>
      <c r="AH128" s="845"/>
      <c r="AI128" s="845"/>
      <c r="AJ128" s="846"/>
      <c r="AK128" s="847">
        <v>953203</v>
      </c>
      <c r="AL128" s="845"/>
      <c r="AM128" s="845"/>
      <c r="AN128" s="845"/>
      <c r="AO128" s="846"/>
      <c r="AP128" s="848"/>
      <c r="AQ128" s="849"/>
      <c r="AR128" s="849"/>
      <c r="AS128" s="849"/>
      <c r="AT128" s="850"/>
      <c r="AU128" s="283"/>
      <c r="AV128" s="283"/>
      <c r="AW128" s="283"/>
      <c r="AX128" s="851" t="s">
        <v>489</v>
      </c>
      <c r="AY128" s="852"/>
      <c r="AZ128" s="852"/>
      <c r="BA128" s="852"/>
      <c r="BB128" s="852"/>
      <c r="BC128" s="852"/>
      <c r="BD128" s="852"/>
      <c r="BE128" s="853"/>
      <c r="BF128" s="830" t="s">
        <v>464</v>
      </c>
      <c r="BG128" s="831"/>
      <c r="BH128" s="831"/>
      <c r="BI128" s="831"/>
      <c r="BJ128" s="831"/>
      <c r="BK128" s="831"/>
      <c r="BL128" s="854"/>
      <c r="BM128" s="830">
        <v>12.41</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490</v>
      </c>
      <c r="CQ128" s="772"/>
      <c r="CR128" s="772"/>
      <c r="CS128" s="772"/>
      <c r="CT128" s="772"/>
      <c r="CU128" s="772"/>
      <c r="CV128" s="772"/>
      <c r="CW128" s="772"/>
      <c r="CX128" s="772"/>
      <c r="CY128" s="772"/>
      <c r="CZ128" s="772"/>
      <c r="DA128" s="772"/>
      <c r="DB128" s="772"/>
      <c r="DC128" s="772"/>
      <c r="DD128" s="772"/>
      <c r="DE128" s="772"/>
      <c r="DF128" s="773"/>
      <c r="DG128" s="834">
        <v>90</v>
      </c>
      <c r="DH128" s="835"/>
      <c r="DI128" s="835"/>
      <c r="DJ128" s="835"/>
      <c r="DK128" s="835"/>
      <c r="DL128" s="835">
        <v>65</v>
      </c>
      <c r="DM128" s="835"/>
      <c r="DN128" s="835"/>
      <c r="DO128" s="835"/>
      <c r="DP128" s="835"/>
      <c r="DQ128" s="835">
        <v>75</v>
      </c>
      <c r="DR128" s="835"/>
      <c r="DS128" s="835"/>
      <c r="DT128" s="835"/>
      <c r="DU128" s="835"/>
      <c r="DV128" s="836">
        <v>0</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491</v>
      </c>
      <c r="X129" s="821"/>
      <c r="Y129" s="821"/>
      <c r="Z129" s="822"/>
      <c r="AA129" s="823">
        <v>20772481</v>
      </c>
      <c r="AB129" s="824"/>
      <c r="AC129" s="824"/>
      <c r="AD129" s="824"/>
      <c r="AE129" s="825"/>
      <c r="AF129" s="826">
        <v>20742158</v>
      </c>
      <c r="AG129" s="824"/>
      <c r="AH129" s="824"/>
      <c r="AI129" s="824"/>
      <c r="AJ129" s="825"/>
      <c r="AK129" s="826">
        <v>20927503</v>
      </c>
      <c r="AL129" s="824"/>
      <c r="AM129" s="824"/>
      <c r="AN129" s="824"/>
      <c r="AO129" s="825"/>
      <c r="AP129" s="827"/>
      <c r="AQ129" s="828"/>
      <c r="AR129" s="828"/>
      <c r="AS129" s="828"/>
      <c r="AT129" s="829"/>
      <c r="AU129" s="285"/>
      <c r="AV129" s="285"/>
      <c r="AW129" s="285"/>
      <c r="AX129" s="793" t="s">
        <v>492</v>
      </c>
      <c r="AY129" s="794"/>
      <c r="AZ129" s="794"/>
      <c r="BA129" s="794"/>
      <c r="BB129" s="794"/>
      <c r="BC129" s="794"/>
      <c r="BD129" s="794"/>
      <c r="BE129" s="795"/>
      <c r="BF129" s="813" t="s">
        <v>461</v>
      </c>
      <c r="BG129" s="814"/>
      <c r="BH129" s="814"/>
      <c r="BI129" s="814"/>
      <c r="BJ129" s="814"/>
      <c r="BK129" s="814"/>
      <c r="BL129" s="815"/>
      <c r="BM129" s="813">
        <v>17.41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494</v>
      </c>
      <c r="X130" s="821"/>
      <c r="Y130" s="821"/>
      <c r="Z130" s="822"/>
      <c r="AA130" s="823">
        <v>2878706</v>
      </c>
      <c r="AB130" s="824"/>
      <c r="AC130" s="824"/>
      <c r="AD130" s="824"/>
      <c r="AE130" s="825"/>
      <c r="AF130" s="826">
        <v>2888965</v>
      </c>
      <c r="AG130" s="824"/>
      <c r="AH130" s="824"/>
      <c r="AI130" s="824"/>
      <c r="AJ130" s="825"/>
      <c r="AK130" s="826">
        <v>2842513</v>
      </c>
      <c r="AL130" s="824"/>
      <c r="AM130" s="824"/>
      <c r="AN130" s="824"/>
      <c r="AO130" s="825"/>
      <c r="AP130" s="827"/>
      <c r="AQ130" s="828"/>
      <c r="AR130" s="828"/>
      <c r="AS130" s="828"/>
      <c r="AT130" s="829"/>
      <c r="AU130" s="285"/>
      <c r="AV130" s="285"/>
      <c r="AW130" s="285"/>
      <c r="AX130" s="793" t="s">
        <v>495</v>
      </c>
      <c r="AY130" s="794"/>
      <c r="AZ130" s="794"/>
      <c r="BA130" s="794"/>
      <c r="BB130" s="794"/>
      <c r="BC130" s="794"/>
      <c r="BD130" s="794"/>
      <c r="BE130" s="795"/>
      <c r="BF130" s="796">
        <v>2.2999999999999998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496</v>
      </c>
      <c r="X131" s="804"/>
      <c r="Y131" s="804"/>
      <c r="Z131" s="805"/>
      <c r="AA131" s="806">
        <v>17893775</v>
      </c>
      <c r="AB131" s="807"/>
      <c r="AC131" s="807"/>
      <c r="AD131" s="807"/>
      <c r="AE131" s="808"/>
      <c r="AF131" s="809">
        <v>17853193</v>
      </c>
      <c r="AG131" s="807"/>
      <c r="AH131" s="807"/>
      <c r="AI131" s="807"/>
      <c r="AJ131" s="808"/>
      <c r="AK131" s="809">
        <v>18084990</v>
      </c>
      <c r="AL131" s="807"/>
      <c r="AM131" s="807"/>
      <c r="AN131" s="807"/>
      <c r="AO131" s="808"/>
      <c r="AP131" s="810"/>
      <c r="AQ131" s="811"/>
      <c r="AR131" s="811"/>
      <c r="AS131" s="811"/>
      <c r="AT131" s="812"/>
      <c r="AU131" s="285"/>
      <c r="AV131" s="285"/>
      <c r="AW131" s="285"/>
      <c r="AX131" s="771" t="s">
        <v>497</v>
      </c>
      <c r="AY131" s="772"/>
      <c r="AZ131" s="772"/>
      <c r="BA131" s="772"/>
      <c r="BB131" s="772"/>
      <c r="BC131" s="772"/>
      <c r="BD131" s="772"/>
      <c r="BE131" s="773"/>
      <c r="BF131" s="774" t="s">
        <v>464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499</v>
      </c>
      <c r="W132" s="784"/>
      <c r="X132" s="784"/>
      <c r="Y132" s="784"/>
      <c r="Z132" s="785"/>
      <c r="AA132" s="786">
        <v>2.1578677499999999</v>
      </c>
      <c r="AB132" s="787"/>
      <c r="AC132" s="787"/>
      <c r="AD132" s="787"/>
      <c r="AE132" s="788"/>
      <c r="AF132" s="789">
        <v>2.469339798</v>
      </c>
      <c r="AG132" s="787"/>
      <c r="AH132" s="787"/>
      <c r="AI132" s="787"/>
      <c r="AJ132" s="788"/>
      <c r="AK132" s="789">
        <v>2.3479415800000001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500</v>
      </c>
      <c r="W133" s="763"/>
      <c r="X133" s="763"/>
      <c r="Y133" s="763"/>
      <c r="Z133" s="764"/>
      <c r="AA133" s="765">
        <v>1.3</v>
      </c>
      <c r="AB133" s="766"/>
      <c r="AC133" s="766"/>
      <c r="AD133" s="766"/>
      <c r="AE133" s="767"/>
      <c r="AF133" s="765">
        <v>1.9</v>
      </c>
      <c r="AG133" s="766"/>
      <c r="AH133" s="766"/>
      <c r="AI133" s="766"/>
      <c r="AJ133" s="767"/>
      <c r="AK133" s="765">
        <v>2.2999999999999998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nJoZ6m1WdsFppPlNOeB3q5TmnJ7dhK6f7L6mDSsoZvKUgAP/bPaFg+VsOP3EDyDLzR6fH/pGZkXjyUV2Pxdrw==" saltValue="gjF30LNYyWLucQJjWYm3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LdOteMFPGerX8GA8K//1gNfFw7pafny7W86ScPvTeTQqOzLRgeTC8CtvWorBGYqfyi1f/9wV66u7Hah+0uTFA==" saltValue="Hf0To9pf5RJBvxo/nSwE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Oqk0O+AMzsuFty1UKQdNq8lGAmbpoL53mobAlTB+CXyqZvZhTNL3001itCquBJ1gJc9YvtU9PVRbmdoJYd3Jw==" saltValue="8SDA4mk4N0n5Ws/7PZ4e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509</v>
      </c>
      <c r="AL9" s="1193"/>
      <c r="AM9" s="1193"/>
      <c r="AN9" s="1194"/>
      <c r="AO9" s="313">
        <v>5938082</v>
      </c>
      <c r="AP9" s="313">
        <v>56790</v>
      </c>
      <c r="AQ9" s="314">
        <v>56868</v>
      </c>
      <c r="AR9" s="315">
        <v>-0.1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510</v>
      </c>
      <c r="AL10" s="1193"/>
      <c r="AM10" s="1193"/>
      <c r="AN10" s="1194"/>
      <c r="AO10" s="316">
        <v>284994</v>
      </c>
      <c r="AP10" s="316">
        <v>2726</v>
      </c>
      <c r="AQ10" s="317">
        <v>3674</v>
      </c>
      <c r="AR10" s="318">
        <v>-25.8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511</v>
      </c>
      <c r="AL11" s="1193"/>
      <c r="AM11" s="1193"/>
      <c r="AN11" s="1194"/>
      <c r="AO11" s="316">
        <v>69030</v>
      </c>
      <c r="AP11" s="316">
        <v>660</v>
      </c>
      <c r="AQ11" s="317">
        <v>3477</v>
      </c>
      <c r="AR11" s="318">
        <v>-81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512</v>
      </c>
      <c r="AL12" s="1193"/>
      <c r="AM12" s="1193"/>
      <c r="AN12" s="1194"/>
      <c r="AO12" s="316">
        <v>40505</v>
      </c>
      <c r="AP12" s="316">
        <v>387</v>
      </c>
      <c r="AQ12" s="317">
        <v>579</v>
      </c>
      <c r="AR12" s="318">
        <v>-33.200000000000003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513</v>
      </c>
      <c r="AL13" s="1193"/>
      <c r="AM13" s="1193"/>
      <c r="AN13" s="1194"/>
      <c r="AO13" s="316" t="s">
        <v>514</v>
      </c>
      <c r="AP13" s="316" t="s">
        <v>514</v>
      </c>
      <c r="AQ13" s="317">
        <v>11</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515</v>
      </c>
      <c r="AL14" s="1193"/>
      <c r="AM14" s="1193"/>
      <c r="AN14" s="1194"/>
      <c r="AO14" s="316">
        <v>339295</v>
      </c>
      <c r="AP14" s="316">
        <v>3245</v>
      </c>
      <c r="AQ14" s="317">
        <v>2399</v>
      </c>
      <c r="AR14" s="318">
        <v>35.299999999999997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516</v>
      </c>
      <c r="AL15" s="1193"/>
      <c r="AM15" s="1193"/>
      <c r="AN15" s="1194"/>
      <c r="AO15" s="316">
        <v>24325</v>
      </c>
      <c r="AP15" s="316">
        <v>233</v>
      </c>
      <c r="AQ15" s="317">
        <v>1114</v>
      </c>
      <c r="AR15" s="318">
        <v>-79.099999999999994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517</v>
      </c>
      <c r="AL16" s="1196"/>
      <c r="AM16" s="1196"/>
      <c r="AN16" s="1197"/>
      <c r="AO16" s="316">
        <v>-532788</v>
      </c>
      <c r="AP16" s="316">
        <v>-5095</v>
      </c>
      <c r="AQ16" s="317">
        <v>-4418</v>
      </c>
      <c r="AR16" s="318">
        <v>15.3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6163443</v>
      </c>
      <c r="AP17" s="316">
        <v>58945</v>
      </c>
      <c r="AQ17" s="317">
        <v>63704</v>
      </c>
      <c r="AR17" s="318">
        <v>-7.5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522</v>
      </c>
      <c r="AL21" s="1190"/>
      <c r="AM21" s="1190"/>
      <c r="AN21" s="1191"/>
      <c r="AO21" s="328">
        <v>5.07</v>
      </c>
      <c r="AP21" s="329">
        <v>6.05</v>
      </c>
      <c r="AQ21" s="330">
        <v>-0.98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523</v>
      </c>
      <c r="AL22" s="1190"/>
      <c r="AM22" s="1190"/>
      <c r="AN22" s="1191"/>
      <c r="AO22" s="333">
        <v>99.2</v>
      </c>
      <c r="AP22" s="334">
        <v>99.6</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527</v>
      </c>
      <c r="AL32" s="1181"/>
      <c r="AM32" s="1181"/>
      <c r="AN32" s="1182"/>
      <c r="AO32" s="343">
        <v>3181608</v>
      </c>
      <c r="AP32" s="343">
        <v>30428</v>
      </c>
      <c r="AQ32" s="344">
        <v>31767</v>
      </c>
      <c r="AR32" s="345">
        <v>-4.2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528</v>
      </c>
      <c r="AL33" s="1181"/>
      <c r="AM33" s="1181"/>
      <c r="AN33" s="1182"/>
      <c r="AO33" s="343" t="s">
        <v>514</v>
      </c>
      <c r="AP33" s="343" t="s">
        <v>514</v>
      </c>
      <c r="AQ33" s="344">
        <v>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529</v>
      </c>
      <c r="AL34" s="1181"/>
      <c r="AM34" s="1181"/>
      <c r="AN34" s="1182"/>
      <c r="AO34" s="343" t="s">
        <v>514</v>
      </c>
      <c r="AP34" s="343" t="s">
        <v>514</v>
      </c>
      <c r="AQ34" s="344">
        <v>33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530</v>
      </c>
      <c r="AL35" s="1181"/>
      <c r="AM35" s="1181"/>
      <c r="AN35" s="1182"/>
      <c r="AO35" s="343">
        <v>1036620</v>
      </c>
      <c r="AP35" s="343">
        <v>9914</v>
      </c>
      <c r="AQ35" s="344">
        <v>6427</v>
      </c>
      <c r="AR35" s="345">
        <v>54.3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531</v>
      </c>
      <c r="AL36" s="1181"/>
      <c r="AM36" s="1181"/>
      <c r="AN36" s="1182"/>
      <c r="AO36" s="343">
        <v>2101</v>
      </c>
      <c r="AP36" s="343">
        <v>20</v>
      </c>
      <c r="AQ36" s="344">
        <v>1122</v>
      </c>
      <c r="AR36" s="345">
        <v>-98.2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532</v>
      </c>
      <c r="AL37" s="1181"/>
      <c r="AM37" s="1181"/>
      <c r="AN37" s="1182"/>
      <c r="AO37" s="343" t="s">
        <v>514</v>
      </c>
      <c r="AP37" s="343" t="s">
        <v>514</v>
      </c>
      <c r="AQ37" s="344">
        <v>1023</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533</v>
      </c>
      <c r="AL38" s="1184"/>
      <c r="AM38" s="1184"/>
      <c r="AN38" s="1185"/>
      <c r="AO38" s="346">
        <v>12</v>
      </c>
      <c r="AP38" s="346">
        <v>0</v>
      </c>
      <c r="AQ38" s="347">
        <v>2</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534</v>
      </c>
      <c r="AL39" s="1184"/>
      <c r="AM39" s="1184"/>
      <c r="AN39" s="1185"/>
      <c r="AO39" s="343">
        <v>-953203</v>
      </c>
      <c r="AP39" s="343">
        <v>-9116</v>
      </c>
      <c r="AQ39" s="344">
        <v>-6864</v>
      </c>
      <c r="AR39" s="345">
        <v>32.799999999999997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535</v>
      </c>
      <c r="AL40" s="1181"/>
      <c r="AM40" s="1181"/>
      <c r="AN40" s="1182"/>
      <c r="AO40" s="343">
        <v>-2842513</v>
      </c>
      <c r="AP40" s="343">
        <v>-27185</v>
      </c>
      <c r="AQ40" s="344">
        <v>-26034</v>
      </c>
      <c r="AR40" s="345">
        <v>4.4000000000000004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295</v>
      </c>
      <c r="AL41" s="1187"/>
      <c r="AM41" s="1187"/>
      <c r="AN41" s="1188"/>
      <c r="AO41" s="343">
        <v>424625</v>
      </c>
      <c r="AP41" s="343">
        <v>4061</v>
      </c>
      <c r="AQ41" s="344">
        <v>7479</v>
      </c>
      <c r="AR41" s="345">
        <v>-45.7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504</v>
      </c>
      <c r="AN49" s="1175" t="s">
        <v>539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2313027</v>
      </c>
      <c r="AN51" s="365">
        <v>21115</v>
      </c>
      <c r="AO51" s="366">
        <v>-0.8</v>
      </c>
      <c r="AP51" s="367">
        <v>44267</v>
      </c>
      <c r="AQ51" s="368">
        <v>-17.399999999999999</v>
      </c>
      <c r="AR51" s="369">
        <v>16.600000000000001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1371036</v>
      </c>
      <c r="AN52" s="373">
        <v>12516</v>
      </c>
      <c r="AO52" s="374">
        <v>24.3</v>
      </c>
      <c r="AP52" s="375">
        <v>26161</v>
      </c>
      <c r="AQ52" s="376">
        <v>-7.7</v>
      </c>
      <c r="AR52" s="377">
        <v>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2742440</v>
      </c>
      <c r="AN53" s="365">
        <v>25279</v>
      </c>
      <c r="AO53" s="366">
        <v>19.7</v>
      </c>
      <c r="AP53" s="367">
        <v>40879</v>
      </c>
      <c r="AQ53" s="368">
        <v>-7.7</v>
      </c>
      <c r="AR53" s="369">
        <v>27.4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1769232</v>
      </c>
      <c r="AN54" s="373">
        <v>16308</v>
      </c>
      <c r="AO54" s="374">
        <v>30.3</v>
      </c>
      <c r="AP54" s="375">
        <v>24087</v>
      </c>
      <c r="AQ54" s="376">
        <v>-7.9</v>
      </c>
      <c r="AR54" s="377">
        <v>38.200000000000003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1297210</v>
      </c>
      <c r="AN55" s="365">
        <v>12092</v>
      </c>
      <c r="AO55" s="366">
        <v>-52.2</v>
      </c>
      <c r="AP55" s="367">
        <v>42651</v>
      </c>
      <c r="AQ55" s="368">
        <v>4.3</v>
      </c>
      <c r="AR55" s="369">
        <v>-56.5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620027</v>
      </c>
      <c r="AN56" s="373">
        <v>5780</v>
      </c>
      <c r="AO56" s="374">
        <v>-64.599999999999994</v>
      </c>
      <c r="AP56" s="375">
        <v>22675</v>
      </c>
      <c r="AQ56" s="376">
        <v>-5.9</v>
      </c>
      <c r="AR56" s="377">
        <v>-58.7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1330688</v>
      </c>
      <c r="AN57" s="365">
        <v>12563</v>
      </c>
      <c r="AO57" s="366">
        <v>3.9</v>
      </c>
      <c r="AP57" s="367">
        <v>43226</v>
      </c>
      <c r="AQ57" s="368">
        <v>1.3</v>
      </c>
      <c r="AR57" s="369">
        <v>2.6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709656</v>
      </c>
      <c r="AN58" s="373">
        <v>6700</v>
      </c>
      <c r="AO58" s="374">
        <v>15.9</v>
      </c>
      <c r="AP58" s="375">
        <v>22622</v>
      </c>
      <c r="AQ58" s="376">
        <v>-0.2</v>
      </c>
      <c r="AR58" s="377">
        <v>16.100000000000001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1639255</v>
      </c>
      <c r="AN59" s="365">
        <v>15677</v>
      </c>
      <c r="AO59" s="366">
        <v>24.8</v>
      </c>
      <c r="AP59" s="367">
        <v>42836</v>
      </c>
      <c r="AQ59" s="368">
        <v>-0.9</v>
      </c>
      <c r="AR59" s="369">
        <v>25.7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1037044</v>
      </c>
      <c r="AN60" s="373">
        <v>9918</v>
      </c>
      <c r="AO60" s="374">
        <v>48</v>
      </c>
      <c r="AP60" s="375">
        <v>22936</v>
      </c>
      <c r="AQ60" s="376">
        <v>1.4</v>
      </c>
      <c r="AR60" s="377">
        <v>46.6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1864524</v>
      </c>
      <c r="AN61" s="380">
        <v>17345</v>
      </c>
      <c r="AO61" s="381">
        <v>-0.9</v>
      </c>
      <c r="AP61" s="382">
        <v>42772</v>
      </c>
      <c r="AQ61" s="383">
        <v>-4.0999999999999996</v>
      </c>
      <c r="AR61" s="369">
        <v>3.2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1101399</v>
      </c>
      <c r="AN62" s="373">
        <v>10244</v>
      </c>
      <c r="AO62" s="374">
        <v>10.8</v>
      </c>
      <c r="AP62" s="375">
        <v>23696</v>
      </c>
      <c r="AQ62" s="376">
        <v>-4.0999999999999996</v>
      </c>
      <c r="AR62" s="377">
        <v>14.9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YDOPCGYjAJGHcsBTClO6MGbhgMLxYUIDsPLZA8qoJ9/pmcV9SrS8g7B7DIxYx/1YbvMSwMXO7CrI0mBDO9mdg==" saltValue="2QioorJKLx+FsSchX6WJ8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YuwBnDNBPmG8nuQ7VJxEmQDBfzTKIgHTTa++6lfveXCopKBiKxGwr9rkyR0jApan99fYEqCfrxMLcbmSfn5B+g==" saltValue="wmKyHKzXkMdljx3WSWJZ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8/WFzdi3oYy5qeBwxYH1t+zw37rsIFsrstwIBVmxHA0WgqTo27PqsGamkbWTha2OAKxCfUgryyyJdgHYX9S9JA==" saltValue="CHTmQb6myey3H0BFweC5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8" t="s">
        <v>3</v>
      </c>
      <c r="D47" s="1198"/>
      <c r="E47" s="1199"/>
      <c r="F47" s="11">
        <v>18.5</v>
      </c>
      <c r="G47" s="12">
        <v>16.829999999999998</v>
      </c>
      <c r="H47" s="12">
        <v>17.03</v>
      </c>
      <c r="I47" s="12">
        <v>11.6</v>
      </c>
      <c r="J47" s="13">
        <v>11.69</v>
      </c>
    </row>
    <row r="48" spans="2:10" ht="57.75" customHeight="1" x14ac:dyDescent="0.15">
      <c r="B48" s="14"/>
      <c r="C48" s="1200" t="s">
        <v>4</v>
      </c>
      <c r="D48" s="1200"/>
      <c r="E48" s="1201"/>
      <c r="F48" s="15">
        <v>0.66</v>
      </c>
      <c r="G48" s="16">
        <v>0.08</v>
      </c>
      <c r="H48" s="16">
        <v>0.18</v>
      </c>
      <c r="I48" s="16">
        <v>0</v>
      </c>
      <c r="J48" s="17">
        <v>0.06</v>
      </c>
    </row>
    <row r="49" spans="2:10" ht="57.75" customHeight="1" thickBot="1" x14ac:dyDescent="0.2">
      <c r="B49" s="18"/>
      <c r="C49" s="1202" t="s">
        <v>5</v>
      </c>
      <c r="D49" s="1202"/>
      <c r="E49" s="1203"/>
      <c r="F49" s="19">
        <v>0.09</v>
      </c>
      <c r="G49" s="20" t="s">
        <v>560</v>
      </c>
      <c r="H49" s="20">
        <v>0.24</v>
      </c>
      <c r="I49" s="20">
        <v>0.14000000000000001</v>
      </c>
      <c r="J49" s="21">
        <v>0.26</v>
      </c>
    </row>
    <row r="50" spans="2:10" ht="13.5" customHeight="1" x14ac:dyDescent="0.15"/>
  </sheetData>
  <sheetProtection algorithmName="SHA-512" hashValue="kDLhfDVIIDQm9kp6Ajf8WjEqBok8ZtgvYUcwnFbmers5SwKLxjNtue8SRE+TLiRRX6E8J0Ldv2F/ndyZeP0HBw==" saltValue="0yeWf4ZUk6KWy1k/iJPW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dc:creator>
  <cp:lastModifiedBy>大阪府</cp:lastModifiedBy>
  <cp:lastPrinted>2021-03-19T04:43:02Z</cp:lastPrinted>
  <dcterms:created xsi:type="dcterms:W3CDTF">2021-03-10T09:57:21Z</dcterms:created>
  <dcterms:modified xsi:type="dcterms:W3CDTF">2021-10-29T07:11:21Z</dcterms:modified>
</cp:coreProperties>
</file>