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42 河南町●\"/>
    </mc:Choice>
  </mc:AlternateContent>
  <workbookProtection workbookAlgorithmName="SHA-512" workbookHashValue="/mpAMfjFZErwM1QFr7ZY0ikKEuCPTanLhoLgCX1TwpMxGwbMBo2YjX88xga0lV+uO6sAk2kcmaFkYSgEyvVDoQ==" workbookSaltValue="cJXb5fJ/Sm380L3ggq9CX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<sst xmlns="http://schemas.openxmlformats.org/spreadsheetml/2006/main" count="320" uniqueCount="117">
  <si>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</si>
  <si>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</si>
  <si>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</si>
  <si>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</si>
  <si>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</si>
  <si>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</si>
  <si>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</si>
  <si>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</si>
  <si>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</si>
  <si>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</si>
  <si>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</si>
  <si>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</si>
  <si>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</si>
  <si>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</si>
  <si>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</si>
  <si>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</si>
  <si>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</si>
  <si>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</si>
  <si>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</si>
  <si>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</si>
  <si>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</si>
  <si>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</si>
  <si>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</si>
  <si>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</si>
  <si>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</si>
  <si>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</si>
  <si>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</si>
  <si>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</si>
  <si>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</si>
  <si>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</si>
  <si>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</si>
  <si>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</si>
  <si>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</si>
  <si>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</si>
  <si>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</si>
  <si>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</si>
  <si>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</si>
  <si>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</si>
  <si>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</si>
  <si>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</si>
  <si>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</si>
  <si>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</si>
  <si>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</si>
  <si>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</si>
  <si>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</si>
  <si>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</si>
  <si>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</si>
  <si>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</si>
  <si>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</si>
  <si>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</si>
  <si>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</si>
  <si>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</si>
  <si>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</si>
  <si>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</si>
  <si>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</si>
  <si>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</si>
  <si>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</si>
  <si>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</si>
  <si>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</si>
  <si>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</si>
  <si>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</si>
  <si>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</si>
  <si>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</si>
  <si>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</si>
  <si>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</si>
  <si>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</si>
  <si>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</si>
  <si>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</si>
  <si>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</si>
  <si>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</si>
  <si>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</si>
  <si>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</si>
  <si>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</si>
  <si>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</si>
  <si>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</si>
  <si>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</si>
  <si>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</si>
  <si>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</si>
  <si>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</si>
  <si>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</si>
  <si>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</si>
  <si>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</si>
  <si>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</si>
  <si>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</si>
  <si>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</si>
  <si>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</si>
  <si>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</si>
  <si>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</si>
  <si>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</si>
  <si>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</si>
  <si>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</si>
  <si>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</si>
  <si>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</si>
  <si>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</si>
  <si>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</si>
  <si>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</si>
  <si>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</si>
  <si>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</si>
  <si>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</si>
  <si>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</si>
  <si>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</si>
  <si>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</si>
  <si>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</si>
  <si>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</si>
  <si>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</si>
  <si>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</si>
  <si>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</si>
  <si>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</si>
  <si>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</si>
  <si>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</si>
  <si>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</si>
  <si>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</si>
  <si>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</si>
  <si>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</si>
  <si>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・令和元年度の経常収支比率は100％を超えているものの、収支不足を補うために一般会計からの繰入金を受け入れていることが主な要因である。
・累積欠損金比率は発生していない。
・流動比率について、過去に実施した下水道整備の投資に対する企業債の償還が大きいことが、類似団体平均値より低い要因である。
・企業債残高対事業規模比率は、類似団体平均値より高い数値であるが、新規下水道整備箇所の減少に伴い、企業債の新規発行が抑制されるので、今後は減少する見通しである。
・経費回収率は、類似団体平均値より低い値である。
・汚水処理原価は、本町の下水道は独自の終末処理場を持たない流域関連公共下水道のため、類似団体より低い値となっている。
・施設利用率について、本町は単独の処理場を持たないため、対象はない。
・水洗化率は供用開始地区の水洗化促進に伴い、類似団体平均値と比較して高い値となっている。</t>
    <rPh sb="1" eb="3">
      <t>レイワ</t>
    </rPh>
    <rPh sb="3" eb="5">
      <t>ガンネン</t>
    </rPh>
    <rPh sb="5" eb="6">
      <t>ド</t>
    </rPh>
    <rPh sb="7" eb="9">
      <t>ケイジョウ</t>
    </rPh>
    <rPh sb="9" eb="11">
      <t>シュウシ</t>
    </rPh>
    <rPh sb="11" eb="13">
      <t>ヒリツ</t>
    </rPh>
    <rPh sb="19" eb="20">
      <t>コ</t>
    </rPh>
    <rPh sb="28" eb="30">
      <t>シュウシ</t>
    </rPh>
    <rPh sb="30" eb="32">
      <t>ブソク</t>
    </rPh>
    <rPh sb="33" eb="34">
      <t>オギナ</t>
    </rPh>
    <rPh sb="38" eb="40">
      <t>イッパン</t>
    </rPh>
    <rPh sb="40" eb="42">
      <t>カイケイ</t>
    </rPh>
    <rPh sb="45" eb="47">
      <t>クリイレ</t>
    </rPh>
    <rPh sb="47" eb="48">
      <t>キン</t>
    </rPh>
    <rPh sb="49" eb="50">
      <t>ウ</t>
    </rPh>
    <rPh sb="51" eb="52">
      <t>イ</t>
    </rPh>
    <rPh sb="59" eb="60">
      <t>オモ</t>
    </rPh>
    <rPh sb="61" eb="63">
      <t>ヨウイン</t>
    </rPh>
    <rPh sb="69" eb="71">
      <t>ルイセキ</t>
    </rPh>
    <rPh sb="71" eb="73">
      <t>ケッソン</t>
    </rPh>
    <rPh sb="73" eb="74">
      <t>キン</t>
    </rPh>
    <rPh sb="74" eb="76">
      <t>ヒリツ</t>
    </rPh>
    <rPh sb="77" eb="79">
      <t>ハッセイ</t>
    </rPh>
    <rPh sb="87" eb="89">
      <t>リュウドウ</t>
    </rPh>
    <rPh sb="89" eb="91">
      <t>ヒリツ</t>
    </rPh>
    <rPh sb="96" eb="98">
      <t>カコ</t>
    </rPh>
    <rPh sb="99" eb="101">
      <t>ジッシ</t>
    </rPh>
    <rPh sb="103" eb="106">
      <t>ゲスイドウ</t>
    </rPh>
    <rPh sb="106" eb="108">
      <t>セイビ</t>
    </rPh>
    <rPh sb="109" eb="111">
      <t>トウシ</t>
    </rPh>
    <rPh sb="112" eb="113">
      <t>タイ</t>
    </rPh>
    <rPh sb="115" eb="117">
      <t>キギョウ</t>
    </rPh>
    <rPh sb="117" eb="118">
      <t>サイ</t>
    </rPh>
    <rPh sb="119" eb="121">
      <t>ショウカン</t>
    </rPh>
    <rPh sb="122" eb="123">
      <t>オオ</t>
    </rPh>
    <rPh sb="129" eb="131">
      <t>ルイジ</t>
    </rPh>
    <rPh sb="131" eb="133">
      <t>ダンタイ</t>
    </rPh>
    <rPh sb="133" eb="136">
      <t>ヘイキンチ</t>
    </rPh>
    <rPh sb="138" eb="139">
      <t>ヒク</t>
    </rPh>
    <rPh sb="140" eb="142">
      <t>ヨウイン</t>
    </rPh>
    <rPh sb="148" eb="150">
      <t>キギョウ</t>
    </rPh>
    <rPh sb="150" eb="151">
      <t>サイ</t>
    </rPh>
    <rPh sb="151" eb="153">
      <t>ザンダカ</t>
    </rPh>
    <rPh sb="153" eb="154">
      <t>タイ</t>
    </rPh>
    <rPh sb="154" eb="156">
      <t>ジギョウ</t>
    </rPh>
    <rPh sb="156" eb="158">
      <t>キボ</t>
    </rPh>
    <rPh sb="158" eb="160">
      <t>ヒリツ</t>
    </rPh>
    <rPh sb="162" eb="164">
      <t>ルイジ</t>
    </rPh>
    <rPh sb="164" eb="166">
      <t>ダンタイ</t>
    </rPh>
    <rPh sb="166" eb="169">
      <t>ヘイキンチ</t>
    </rPh>
    <rPh sb="171" eb="172">
      <t>タカ</t>
    </rPh>
    <rPh sb="173" eb="175">
      <t>スウチ</t>
    </rPh>
    <rPh sb="180" eb="182">
      <t>シンキ</t>
    </rPh>
    <rPh sb="182" eb="185">
      <t>ゲスイドウ</t>
    </rPh>
    <rPh sb="185" eb="187">
      <t>セイビ</t>
    </rPh>
    <rPh sb="187" eb="189">
      <t>カショ</t>
    </rPh>
    <rPh sb="190" eb="192">
      <t>ゲンショウ</t>
    </rPh>
    <rPh sb="193" eb="194">
      <t>トモナ</t>
    </rPh>
    <rPh sb="196" eb="198">
      <t>キギョウ</t>
    </rPh>
    <rPh sb="198" eb="199">
      <t>サイ</t>
    </rPh>
    <rPh sb="200" eb="202">
      <t>シンキ</t>
    </rPh>
    <rPh sb="202" eb="204">
      <t>ハッコウ</t>
    </rPh>
    <rPh sb="205" eb="207">
      <t>ヨクセイ</t>
    </rPh>
    <rPh sb="213" eb="215">
      <t>コンゴ</t>
    </rPh>
    <rPh sb="216" eb="218">
      <t>ゲンショウ</t>
    </rPh>
    <rPh sb="220" eb="222">
      <t>ミトオ</t>
    </rPh>
    <rPh sb="229" eb="231">
      <t>ケイヒ</t>
    </rPh>
    <rPh sb="231" eb="233">
      <t>カイシュウ</t>
    </rPh>
    <rPh sb="233" eb="234">
      <t>リツ</t>
    </rPh>
    <rPh sb="236" eb="238">
      <t>ルイジ</t>
    </rPh>
    <rPh sb="238" eb="240">
      <t>ダンタイ</t>
    </rPh>
    <rPh sb="240" eb="243">
      <t>ヘイキンチ</t>
    </rPh>
    <rPh sb="245" eb="246">
      <t>ヒク</t>
    </rPh>
    <rPh sb="247" eb="248">
      <t>アタイ</t>
    </rPh>
    <rPh sb="254" eb="256">
      <t>オスイ</t>
    </rPh>
    <rPh sb="256" eb="258">
      <t>ショリ</t>
    </rPh>
    <rPh sb="258" eb="260">
      <t>ゲンカ</t>
    </rPh>
    <rPh sb="262" eb="264">
      <t>ホンチョウ</t>
    </rPh>
    <rPh sb="265" eb="268">
      <t>ゲスイドウ</t>
    </rPh>
    <rPh sb="269" eb="271">
      <t>ドクジ</t>
    </rPh>
    <rPh sb="272" eb="274">
      <t>シュウマツ</t>
    </rPh>
    <rPh sb="274" eb="277">
      <t>ショリジョウ</t>
    </rPh>
    <rPh sb="278" eb="279">
      <t>モ</t>
    </rPh>
    <rPh sb="282" eb="284">
      <t>リュウイキ</t>
    </rPh>
    <rPh sb="284" eb="286">
      <t>カンレン</t>
    </rPh>
    <rPh sb="286" eb="288">
      <t>コウキョウ</t>
    </rPh>
    <rPh sb="288" eb="291">
      <t>ゲスイドウ</t>
    </rPh>
    <rPh sb="295" eb="297">
      <t>ルイジ</t>
    </rPh>
    <rPh sb="297" eb="299">
      <t>ダンタイ</t>
    </rPh>
    <rPh sb="301" eb="302">
      <t>ヒク</t>
    </rPh>
    <rPh sb="303" eb="304">
      <t>アタイ</t>
    </rPh>
    <rPh sb="313" eb="315">
      <t>シセツ</t>
    </rPh>
    <rPh sb="315" eb="318">
      <t>リヨウリツ</t>
    </rPh>
    <rPh sb="323" eb="325">
      <t>ホンチョウ</t>
    </rPh>
    <rPh sb="326" eb="328">
      <t>タンドク</t>
    </rPh>
    <rPh sb="329" eb="332">
      <t>ショリジョウ</t>
    </rPh>
    <rPh sb="333" eb="334">
      <t>モ</t>
    </rPh>
    <rPh sb="340" eb="342">
      <t>タイショウ</t>
    </rPh>
    <rPh sb="348" eb="351">
      <t>スイセンカ</t>
    </rPh>
    <rPh sb="351" eb="352">
      <t>リツ</t>
    </rPh>
    <rPh sb="353" eb="355">
      <t>キョウヨウ</t>
    </rPh>
    <rPh sb="355" eb="357">
      <t>カイシ</t>
    </rPh>
    <rPh sb="357" eb="359">
      <t>チク</t>
    </rPh>
    <rPh sb="360" eb="363">
      <t>スイセンカ</t>
    </rPh>
    <rPh sb="363" eb="365">
      <t>ソクシン</t>
    </rPh>
    <rPh sb="366" eb="367">
      <t>トモナ</t>
    </rPh>
    <rPh sb="369" eb="371">
      <t>ルイジ</t>
    </rPh>
    <rPh sb="371" eb="373">
      <t>ダンタイ</t>
    </rPh>
    <rPh sb="373" eb="376">
      <t>ヘイキンチ</t>
    </rPh>
    <rPh sb="377" eb="379">
      <t>ヒカク</t>
    </rPh>
    <rPh sb="381" eb="382">
      <t>タカ</t>
    </rPh>
    <rPh sb="383" eb="384">
      <t>アタイ</t>
    </rPh>
    <phoneticPr fontId="4"/>
  </si>
  <si>
    <t>・有形固定資産減価償却率は類似団体に比べて低い値となっている。これは公営企業会計導入初年度であり、減価償却累計額を1年分のみ計上しているからである。今後は下水道施設の老朽化に伴い、上昇する見込みである。
・本町では管渠の布設から50年近く経過する地区に長寿命化計画を策定し、平成27年度から計画的な更新を行っている。その結果、管渠改善率は類似団体平均値と比較すると、高い状況にある。</t>
    <rPh sb="1" eb="3">
      <t>ユウケイ</t>
    </rPh>
    <rPh sb="3" eb="5">
      <t>コテイ</t>
    </rPh>
    <rPh sb="5" eb="7">
      <t>シサン</t>
    </rPh>
    <rPh sb="7" eb="9">
      <t>ゲンカ</t>
    </rPh>
    <rPh sb="9" eb="11">
      <t>ショウキャク</t>
    </rPh>
    <rPh sb="11" eb="12">
      <t>リツ</t>
    </rPh>
    <rPh sb="13" eb="15">
      <t>ルイジ</t>
    </rPh>
    <rPh sb="15" eb="17">
      <t>ダンタイ</t>
    </rPh>
    <rPh sb="18" eb="19">
      <t>クラ</t>
    </rPh>
    <rPh sb="21" eb="22">
      <t>ヒク</t>
    </rPh>
    <rPh sb="23" eb="24">
      <t>アタイ</t>
    </rPh>
    <rPh sb="34" eb="36">
      <t>コウエイ</t>
    </rPh>
    <rPh sb="36" eb="38">
      <t>キギョウ</t>
    </rPh>
    <rPh sb="38" eb="40">
      <t>カイケイ</t>
    </rPh>
    <rPh sb="40" eb="42">
      <t>ドウニュウ</t>
    </rPh>
    <rPh sb="42" eb="45">
      <t>ショネンド</t>
    </rPh>
    <rPh sb="49" eb="51">
      <t>ゲンカ</t>
    </rPh>
    <rPh sb="51" eb="53">
      <t>ショウキャク</t>
    </rPh>
    <rPh sb="53" eb="55">
      <t>ルイケイ</t>
    </rPh>
    <rPh sb="55" eb="56">
      <t>ガク</t>
    </rPh>
    <rPh sb="58" eb="59">
      <t>ネン</t>
    </rPh>
    <rPh sb="59" eb="60">
      <t>フン</t>
    </rPh>
    <rPh sb="62" eb="64">
      <t>ケイジョウ</t>
    </rPh>
    <rPh sb="74" eb="76">
      <t>コンゴ</t>
    </rPh>
    <rPh sb="77" eb="80">
      <t>ゲスイドウ</t>
    </rPh>
    <rPh sb="80" eb="82">
      <t>シセツ</t>
    </rPh>
    <rPh sb="83" eb="86">
      <t>ロウキュウカ</t>
    </rPh>
    <rPh sb="87" eb="88">
      <t>トモナ</t>
    </rPh>
    <rPh sb="90" eb="92">
      <t>ジョウショウ</t>
    </rPh>
    <rPh sb="94" eb="96">
      <t>ミコ</t>
    </rPh>
    <rPh sb="103" eb="105">
      <t>ホンチョウ</t>
    </rPh>
    <rPh sb="107" eb="109">
      <t>カンキョ</t>
    </rPh>
    <rPh sb="110" eb="112">
      <t>フセツ</t>
    </rPh>
    <rPh sb="116" eb="117">
      <t>ネン</t>
    </rPh>
    <rPh sb="117" eb="118">
      <t>チカ</t>
    </rPh>
    <rPh sb="119" eb="121">
      <t>ケイカ</t>
    </rPh>
    <rPh sb="123" eb="125">
      <t>チク</t>
    </rPh>
    <rPh sb="126" eb="130">
      <t>チョウジュミョウカ</t>
    </rPh>
    <rPh sb="130" eb="132">
      <t>ケイカク</t>
    </rPh>
    <rPh sb="133" eb="135">
      <t>サクテイ</t>
    </rPh>
    <rPh sb="137" eb="139">
      <t>ヘイセイ</t>
    </rPh>
    <rPh sb="141" eb="143">
      <t>ネンド</t>
    </rPh>
    <rPh sb="145" eb="148">
      <t>ケイカクテキ</t>
    </rPh>
    <rPh sb="149" eb="151">
      <t>コウシン</t>
    </rPh>
    <rPh sb="152" eb="153">
      <t>オコナ</t>
    </rPh>
    <rPh sb="160" eb="162">
      <t>ケッカ</t>
    </rPh>
    <rPh sb="163" eb="165">
      <t>カンキョ</t>
    </rPh>
    <rPh sb="165" eb="167">
      <t>カイゼン</t>
    </rPh>
    <rPh sb="167" eb="168">
      <t>リツ</t>
    </rPh>
    <rPh sb="169" eb="171">
      <t>ルイジ</t>
    </rPh>
    <rPh sb="171" eb="173">
      <t>ダンタイ</t>
    </rPh>
    <rPh sb="173" eb="176">
      <t>ヘイキンチ</t>
    </rPh>
    <rPh sb="177" eb="179">
      <t>ヒカク</t>
    </rPh>
    <rPh sb="183" eb="184">
      <t>タカ</t>
    </rPh>
    <rPh sb="185" eb="187">
      <t>ジョウキョウ</t>
    </rPh>
    <phoneticPr fontId="4"/>
  </si>
  <si>
    <t>・令和元年度は公営企業会計適用初年度であり、計上方法が異なる前年度の数値が未計上となっている。
・下水道整備は概成に近づいているが、既存の管路施設は事業開始から相当年数が経過している。老朽化する下水道施設について、下水道ストックマネジメント計画に基づく調査・点検、及び更新を行っていく。
・下水道事業を将来にわたって安定的に事業を継続していくため、令和2年度に下水道経営戦略を策定し、下水道事業経営の方針を示す予定である。</t>
    <rPh sb="1" eb="3">
      <t>レイワ</t>
    </rPh>
    <rPh sb="3" eb="5">
      <t>ガンネン</t>
    </rPh>
    <rPh sb="5" eb="6">
      <t>ド</t>
    </rPh>
    <rPh sb="7" eb="9">
      <t>コウエイ</t>
    </rPh>
    <rPh sb="9" eb="11">
      <t>キギョウ</t>
    </rPh>
    <rPh sb="11" eb="13">
      <t>カイケイ</t>
    </rPh>
    <rPh sb="13" eb="15">
      <t>テキヨウ</t>
    </rPh>
    <rPh sb="15" eb="18">
      <t>ショネンド</t>
    </rPh>
    <rPh sb="22" eb="24">
      <t>ケイジョウ</t>
    </rPh>
    <rPh sb="24" eb="26">
      <t>ホウホウ</t>
    </rPh>
    <rPh sb="27" eb="28">
      <t>コト</t>
    </rPh>
    <rPh sb="30" eb="33">
      <t>ゼンネンド</t>
    </rPh>
    <rPh sb="34" eb="36">
      <t>スウチ</t>
    </rPh>
    <rPh sb="37" eb="40">
      <t>ミケイジョウ</t>
    </rPh>
    <rPh sb="49" eb="52">
      <t>ゲスイドウ</t>
    </rPh>
    <rPh sb="52" eb="54">
      <t>セイビ</t>
    </rPh>
    <rPh sb="55" eb="57">
      <t>ガイセイ</t>
    </rPh>
    <rPh sb="58" eb="59">
      <t>チカ</t>
    </rPh>
    <rPh sb="66" eb="68">
      <t>キゾン</t>
    </rPh>
    <rPh sb="69" eb="71">
      <t>カンロ</t>
    </rPh>
    <rPh sb="71" eb="73">
      <t>シセツ</t>
    </rPh>
    <rPh sb="74" eb="76">
      <t>ジギョウ</t>
    </rPh>
    <rPh sb="76" eb="78">
      <t>カイシ</t>
    </rPh>
    <rPh sb="80" eb="82">
      <t>ソウトウ</t>
    </rPh>
    <rPh sb="82" eb="84">
      <t>ネンスウ</t>
    </rPh>
    <rPh sb="85" eb="87">
      <t>ケイカ</t>
    </rPh>
    <rPh sb="92" eb="95">
      <t>ロウキュウカ</t>
    </rPh>
    <rPh sb="97" eb="100">
      <t>ゲスイドウ</t>
    </rPh>
    <rPh sb="100" eb="102">
      <t>シセツ</t>
    </rPh>
    <rPh sb="107" eb="110">
      <t>ゲスイドウ</t>
    </rPh>
    <rPh sb="120" eb="122">
      <t>ケイカク</t>
    </rPh>
    <rPh sb="123" eb="124">
      <t>モト</t>
    </rPh>
    <rPh sb="126" eb="128">
      <t>チョウサ</t>
    </rPh>
    <rPh sb="129" eb="131">
      <t>テンケン</t>
    </rPh>
    <rPh sb="132" eb="133">
      <t>オヨ</t>
    </rPh>
    <rPh sb="134" eb="136">
      <t>コウシン</t>
    </rPh>
    <rPh sb="137" eb="138">
      <t>オコナ</t>
    </rPh>
    <rPh sb="145" eb="148">
      <t>ゲスイドウ</t>
    </rPh>
    <rPh sb="148" eb="150">
      <t>ジギョウ</t>
    </rPh>
    <rPh sb="151" eb="153">
      <t>ショウライ</t>
    </rPh>
    <rPh sb="158" eb="161">
      <t>アンテイテキ</t>
    </rPh>
    <rPh sb="162" eb="164">
      <t>ジギョウ</t>
    </rPh>
    <rPh sb="165" eb="167">
      <t>ケイゾク</t>
    </rPh>
    <rPh sb="174" eb="176">
      <t>レイワ</t>
    </rPh>
    <rPh sb="177" eb="179">
      <t>ネンド</t>
    </rPh>
    <rPh sb="180" eb="183">
      <t>ゲスイドウ</t>
    </rPh>
    <rPh sb="183" eb="185">
      <t>ケイエイ</t>
    </rPh>
    <rPh sb="185" eb="187">
      <t>センリャク</t>
    </rPh>
    <rPh sb="188" eb="190">
      <t>サクテイ</t>
    </rPh>
    <rPh sb="192" eb="195">
      <t>ゲスイドウ</t>
    </rPh>
    <rPh sb="195" eb="197">
      <t>ジギョウ</t>
    </rPh>
    <rPh sb="197" eb="199">
      <t>ケイエイ</t>
    </rPh>
    <rPh sb="200" eb="202">
      <t>ホウシン</t>
    </rPh>
    <rPh sb="203" eb="204">
      <t>シメ</t>
    </rPh>
    <rPh sb="205" eb="20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</si>
</sst>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0.7</c:v>
                </c:pt>
              </c:numCache>
            </c:numRef>
          </c:val>
          <c:extLst>
            <c:ext xmlns:c16="http://schemas.microsoft.com/office/drawing/2014/chart" uri="{C3380CC4-5D6E-409C-BE32-E72D297353CC}">
              <c16:uniqueId val="{00000000-D765-442E-9CE2-5E113A1FDC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D765-442E-9CE2-5E113A1FDC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81-48C3-86A9-CBACD92578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50.94</c:v>
                </c:pt>
              </c:numCache>
            </c:numRef>
          </c:val>
          <c:smooth val="0"/>
          <c:extLst>
            <c:ext xmlns:c16="http://schemas.microsoft.com/office/drawing/2014/chart" uri="{C3380CC4-5D6E-409C-BE32-E72D297353CC}">
              <c16:uniqueId val="{00000001-CA81-48C3-86A9-CBACD92578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95.28</c:v>
                </c:pt>
              </c:numCache>
            </c:numRef>
          </c:val>
          <c:extLst>
            <c:ext xmlns:c16="http://schemas.microsoft.com/office/drawing/2014/chart" uri="{C3380CC4-5D6E-409C-BE32-E72D297353CC}">
              <c16:uniqueId val="{00000000-DFB2-4164-AAE6-98BCC6E9B1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82.55</c:v>
                </c:pt>
              </c:numCache>
            </c:numRef>
          </c:val>
          <c:smooth val="0"/>
          <c:extLst>
            <c:ext xmlns:c16="http://schemas.microsoft.com/office/drawing/2014/chart" uri="{C3380CC4-5D6E-409C-BE32-E72D297353CC}">
              <c16:uniqueId val="{00000001-DFB2-4164-AAE6-98BCC6E9B1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100.94</c:v>
                </c:pt>
              </c:numCache>
            </c:numRef>
          </c:val>
          <c:extLst>
            <c:ext xmlns:c16="http://schemas.microsoft.com/office/drawing/2014/chart" uri="{C3380CC4-5D6E-409C-BE32-E72D297353CC}">
              <c16:uniqueId val="{00000000-FCD7-43D3-A264-3422B681021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106.57</c:v>
                </c:pt>
              </c:numCache>
            </c:numRef>
          </c:val>
          <c:smooth val="0"/>
          <c:extLst>
            <c:ext xmlns:c16="http://schemas.microsoft.com/office/drawing/2014/chart" uri="{C3380CC4-5D6E-409C-BE32-E72D297353CC}">
              <c16:uniqueId val="{00000001-FCD7-43D3-A264-3422B681021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3.59</c:v>
                </c:pt>
              </c:numCache>
            </c:numRef>
          </c:val>
          <c:extLst>
            <c:ext xmlns:c16="http://schemas.microsoft.com/office/drawing/2014/chart" uri="{C3380CC4-5D6E-409C-BE32-E72D297353CC}">
              <c16:uniqueId val="{00000000-FA42-41DB-8E3A-C56B65E335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15.85</c:v>
                </c:pt>
              </c:numCache>
            </c:numRef>
          </c:val>
          <c:smooth val="0"/>
          <c:extLst>
            <c:ext xmlns:c16="http://schemas.microsoft.com/office/drawing/2014/chart" uri="{C3380CC4-5D6E-409C-BE32-E72D297353CC}">
              <c16:uniqueId val="{00000001-FA42-41DB-8E3A-C56B65E335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04-453E-AF84-A69A4F8EF4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C04-453E-AF84-A69A4F8EF4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B9-49EC-BDCF-1630E5D6EE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69B9-49EC-BDCF-1630E5D6EE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16.55</c:v>
                </c:pt>
              </c:numCache>
            </c:numRef>
          </c:val>
          <c:extLst>
            <c:ext xmlns:c16="http://schemas.microsoft.com/office/drawing/2014/chart" uri="{C3380CC4-5D6E-409C-BE32-E72D297353CC}">
              <c16:uniqueId val="{00000000-5C54-4E05-9D0E-7FA8B51D59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47.03</c:v>
                </c:pt>
              </c:numCache>
            </c:numRef>
          </c:val>
          <c:smooth val="0"/>
          <c:extLst>
            <c:ext xmlns:c16="http://schemas.microsoft.com/office/drawing/2014/chart" uri="{C3380CC4-5D6E-409C-BE32-E72D297353CC}">
              <c16:uniqueId val="{00000001-5C54-4E05-9D0E-7FA8B51D59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1552.84</c:v>
                </c:pt>
              </c:numCache>
            </c:numRef>
          </c:val>
          <c:extLst>
            <c:ext xmlns:c16="http://schemas.microsoft.com/office/drawing/2014/chart" uri="{C3380CC4-5D6E-409C-BE32-E72D297353CC}">
              <c16:uniqueId val="{00000000-2E3D-4613-9805-9191740A88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1001.3</c:v>
                </c:pt>
              </c:numCache>
            </c:numRef>
          </c:val>
          <c:smooth val="0"/>
          <c:extLst>
            <c:ext xmlns:c16="http://schemas.microsoft.com/office/drawing/2014/chart" uri="{C3380CC4-5D6E-409C-BE32-E72D297353CC}">
              <c16:uniqueId val="{00000001-2E3D-4613-9805-9191740A88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68.38</c:v>
                </c:pt>
              </c:numCache>
            </c:numRef>
          </c:val>
          <c:extLst>
            <c:ext xmlns:c16="http://schemas.microsoft.com/office/drawing/2014/chart" uri="{C3380CC4-5D6E-409C-BE32-E72D297353CC}">
              <c16:uniqueId val="{00000000-77FA-4E8B-AB15-5D3E528594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81.88</c:v>
                </c:pt>
              </c:numCache>
            </c:numRef>
          </c:val>
          <c:smooth val="0"/>
          <c:extLst>
            <c:ext xmlns:c16="http://schemas.microsoft.com/office/drawing/2014/chart" uri="{C3380CC4-5D6E-409C-BE32-E72D297353CC}">
              <c16:uniqueId val="{00000001-77FA-4E8B-AB15-5D3E528594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9686-4F6C-85C6-A3D5D91998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187.55</c:v>
                </c:pt>
              </c:numCache>
            </c:numRef>
          </c:val>
          <c:smooth val="0"/>
          <c:extLst>
            <c:ext xmlns:c16="http://schemas.microsoft.com/office/drawing/2014/chart" uri="{C3380CC4-5D6E-409C-BE32-E72D297353CC}">
              <c16:uniqueId val="{00000001-9686-4F6C-85C6-A3D5D91998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河南町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15511</v>
      </c>
      <c r="AM8" s="51"/>
      <c r="AN8" s="51"/>
      <c r="AO8" s="51"/>
      <c r="AP8" s="51"/>
      <c r="AQ8" s="51"/>
      <c r="AR8" s="51"/>
      <c r="AS8" s="51"/>
      <c r="AT8" s="46">
        <f>データ!T6</f>
        <v>25.26</v>
      </c>
      <c r="AU8" s="46"/>
      <c r="AV8" s="46"/>
      <c r="AW8" s="46"/>
      <c r="AX8" s="46"/>
      <c r="AY8" s="46"/>
      <c r="AZ8" s="46"/>
      <c r="BA8" s="46"/>
      <c r="BB8" s="46">
        <f>データ!U6</f>
        <v>614.04999999999995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61.81</v>
      </c>
      <c r="J10" s="46"/>
      <c r="K10" s="46"/>
      <c r="L10" s="46"/>
      <c r="M10" s="46"/>
      <c r="N10" s="46"/>
      <c r="O10" s="46"/>
      <c r="P10" s="46">
        <f>データ!P6</f>
        <v>82.59</v>
      </c>
      <c r="Q10" s="46"/>
      <c r="R10" s="46"/>
      <c r="S10" s="46"/>
      <c r="T10" s="46"/>
      <c r="U10" s="46"/>
      <c r="V10" s="46"/>
      <c r="W10" s="46">
        <f>データ!Q6</f>
        <v>94.66</v>
      </c>
      <c r="X10" s="46"/>
      <c r="Y10" s="46"/>
      <c r="Z10" s="46"/>
      <c r="AA10" s="46"/>
      <c r="AB10" s="46"/>
      <c r="AC10" s="46"/>
      <c r="AD10" s="51">
        <f>データ!R6</f>
        <v>1826</v>
      </c>
      <c r="AE10" s="51"/>
      <c r="AF10" s="51"/>
      <c r="AG10" s="51"/>
      <c r="AH10" s="51"/>
      <c r="AI10" s="51"/>
      <c r="AJ10" s="51"/>
      <c r="AK10" s="2"/>
      <c r="AL10" s="51">
        <f>データ!V6</f>
        <v>12789</v>
      </c>
      <c r="AM10" s="51"/>
      <c r="AN10" s="51"/>
      <c r="AO10" s="51"/>
      <c r="AP10" s="51"/>
      <c r="AQ10" s="51"/>
      <c r="AR10" s="51"/>
      <c r="AS10" s="51"/>
      <c r="AT10" s="46">
        <f>データ!W6</f>
        <v>3.35</v>
      </c>
      <c r="AU10" s="46"/>
      <c r="AV10" s="46"/>
      <c r="AW10" s="46"/>
      <c r="AX10" s="46"/>
      <c r="AY10" s="46"/>
      <c r="AZ10" s="46"/>
      <c r="BA10" s="46"/>
      <c r="BB10" s="46">
        <f>データ!X6</f>
        <v>3817.61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MV170HSnNZBG7c73WaMTUyI9rtV0XriRF0eR6Fzm1gbeJy1vU76M+v20GiDSDYhMJKuOOyVbSRrDL3YWKAnKfQ==" saltValue="cHW4bKsDLAUMLCBpDB3v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273821</v>
      </c>
      <c r="D6" s="33">
        <f t="shared" si="3"/>
        <v>46</v>
      </c>
      <c r="E6" s="33">
        <f t="shared" si="3"/>
        <v>17</v>
      </c>
      <c r="F6" s="33">
        <f t="shared" si="3"/>
        <v>1</v>
      </c>
      <c r="G6" s="33">
        <f t="shared" si="3"/>
        <v>0</v>
      </c>
      <c r="H6" s="33" t="str">
        <f t="shared" si="3"/>
        <v>大阪府　河南町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61.81</v>
      </c>
      <c r="P6" s="34">
        <f t="shared" si="3"/>
        <v>82.59</v>
      </c>
      <c r="Q6" s="34">
        <f t="shared" si="3"/>
        <v>94.66</v>
      </c>
      <c r="R6" s="34">
        <f t="shared" si="3"/>
        <v>1826</v>
      </c>
      <c r="S6" s="34">
        <f t="shared" si="3"/>
        <v>15511</v>
      </c>
      <c r="T6" s="34">
        <f t="shared" si="3"/>
        <v>25.26</v>
      </c>
      <c r="U6" s="34">
        <f t="shared" si="3"/>
        <v>614.04999999999995</v>
      </c>
      <c r="V6" s="34">
        <f t="shared" si="3"/>
        <v>12789</v>
      </c>
      <c r="W6" s="34">
        <f t="shared" si="3"/>
        <v>3.35</v>
      </c>
      <c r="X6" s="34">
        <f t="shared" si="3"/>
        <v>3817.61</v>
      </c>
      <c r="Y6" s="35" t="str">
        <f>IF(Y7="",NA(),Y7)</f>
        <v>-</v>
      </c>
      <c r="Z6" s="35" t="str">
        <f t="shared" ref="Z6:AH6" si="4">IF(Z7="",NA(),Z7)</f>
        <v>-</v>
      </c>
      <c r="AA6" s="35" t="str">
        <f t="shared" si="4"/>
        <v>-</v>
      </c>
      <c r="AB6" s="35" t="str">
        <f t="shared" si="4"/>
        <v>-</v>
      </c>
      <c r="AC6" s="35">
        <f t="shared" si="4"/>
        <v>100.94</v>
      </c>
      <c r="AD6" s="35" t="str">
        <f t="shared" si="4"/>
        <v>-</v>
      </c>
      <c r="AE6" s="35" t="str">
        <f t="shared" si="4"/>
        <v>-</v>
      </c>
      <c r="AF6" s="35" t="str">
        <f t="shared" si="4"/>
        <v>-</v>
      </c>
      <c r="AG6" s="35" t="str">
        <f t="shared" si="4"/>
        <v>-</v>
      </c>
      <c r="AH6" s="35">
        <f t="shared" si="4"/>
        <v>106.57</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53.44</v>
      </c>
      <c r="AT6" s="34" t="str">
        <f>IF(AT7="","",IF(AT7="-","【-】","【"&amp;SUBSTITUTE(TEXT(AT7,"#,##0.00"),"-","△")&amp;"】"))</f>
        <v>【3.09】</v>
      </c>
      <c r="AU6" s="35" t="str">
        <f>IF(AU7="",NA(),AU7)</f>
        <v>-</v>
      </c>
      <c r="AV6" s="35" t="str">
        <f t="shared" ref="AV6:BD6" si="6">IF(AV7="",NA(),AV7)</f>
        <v>-</v>
      </c>
      <c r="AW6" s="35" t="str">
        <f t="shared" si="6"/>
        <v>-</v>
      </c>
      <c r="AX6" s="35" t="str">
        <f t="shared" si="6"/>
        <v>-</v>
      </c>
      <c r="AY6" s="35">
        <f t="shared" si="6"/>
        <v>16.55</v>
      </c>
      <c r="AZ6" s="35" t="str">
        <f t="shared" si="6"/>
        <v>-</v>
      </c>
      <c r="BA6" s="35" t="str">
        <f t="shared" si="6"/>
        <v>-</v>
      </c>
      <c r="BB6" s="35" t="str">
        <f t="shared" si="6"/>
        <v>-</v>
      </c>
      <c r="BC6" s="35" t="str">
        <f t="shared" si="6"/>
        <v>-</v>
      </c>
      <c r="BD6" s="35">
        <f t="shared" si="6"/>
        <v>47.03</v>
      </c>
      <c r="BE6" s="34" t="str">
        <f>IF(BE7="","",IF(BE7="-","【-】","【"&amp;SUBSTITUTE(TEXT(BE7,"#,##0.00"),"-","△")&amp;"】"))</f>
        <v>【69.54】</v>
      </c>
      <c r="BF6" s="35" t="str">
        <f>IF(BF7="",NA(),BF7)</f>
        <v>-</v>
      </c>
      <c r="BG6" s="35" t="str">
        <f t="shared" ref="BG6:BO6" si="7">IF(BG7="",NA(),BG7)</f>
        <v>-</v>
      </c>
      <c r="BH6" s="35" t="str">
        <f t="shared" si="7"/>
        <v>-</v>
      </c>
      <c r="BI6" s="35" t="str">
        <f t="shared" si="7"/>
        <v>-</v>
      </c>
      <c r="BJ6" s="35">
        <f t="shared" si="7"/>
        <v>1552.84</v>
      </c>
      <c r="BK6" s="35" t="str">
        <f t="shared" si="7"/>
        <v>-</v>
      </c>
      <c r="BL6" s="35" t="str">
        <f t="shared" si="7"/>
        <v>-</v>
      </c>
      <c r="BM6" s="35" t="str">
        <f t="shared" si="7"/>
        <v>-</v>
      </c>
      <c r="BN6" s="35" t="str">
        <f t="shared" si="7"/>
        <v>-</v>
      </c>
      <c r="BO6" s="35">
        <f t="shared" si="7"/>
        <v>1001.3</v>
      </c>
      <c r="BP6" s="34" t="str">
        <f>IF(BP7="","",IF(BP7="-","【-】","【"&amp;SUBSTITUTE(TEXT(BP7,"#,##0.00"),"-","△")&amp;"】"))</f>
        <v>【682.51】</v>
      </c>
      <c r="BQ6" s="35" t="str">
        <f>IF(BQ7="",NA(),BQ7)</f>
        <v>-</v>
      </c>
      <c r="BR6" s="35" t="str">
        <f t="shared" ref="BR6:BZ6" si="8">IF(BR7="",NA(),BR7)</f>
        <v>-</v>
      </c>
      <c r="BS6" s="35" t="str">
        <f t="shared" si="8"/>
        <v>-</v>
      </c>
      <c r="BT6" s="35" t="str">
        <f t="shared" si="8"/>
        <v>-</v>
      </c>
      <c r="BU6" s="35">
        <f t="shared" si="8"/>
        <v>68.38</v>
      </c>
      <c r="BV6" s="35" t="str">
        <f t="shared" si="8"/>
        <v>-</v>
      </c>
      <c r="BW6" s="35" t="str">
        <f t="shared" si="8"/>
        <v>-</v>
      </c>
      <c r="BX6" s="35" t="str">
        <f t="shared" si="8"/>
        <v>-</v>
      </c>
      <c r="BY6" s="35" t="str">
        <f t="shared" si="8"/>
        <v>-</v>
      </c>
      <c r="BZ6" s="35">
        <f t="shared" si="8"/>
        <v>81.88</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50.94</v>
      </c>
      <c r="CW6" s="34" t="str">
        <f>IF(CW7="","",IF(CW7="-","【-】","【"&amp;SUBSTITUTE(TEXT(CW7,"#,##0.00"),"-","△")&amp;"】"))</f>
        <v>【59.64】</v>
      </c>
      <c r="CX6" s="35" t="str">
        <f>IF(CX7="",NA(),CX7)</f>
        <v>-</v>
      </c>
      <c r="CY6" s="35" t="str">
        <f t="shared" ref="CY6:DG6" si="11">IF(CY7="",NA(),CY7)</f>
        <v>-</v>
      </c>
      <c r="CZ6" s="35" t="str">
        <f t="shared" si="11"/>
        <v>-</v>
      </c>
      <c r="DA6" s="35" t="str">
        <f t="shared" si="11"/>
        <v>-</v>
      </c>
      <c r="DB6" s="35">
        <f t="shared" si="11"/>
        <v>95.28</v>
      </c>
      <c r="DC6" s="35" t="str">
        <f t="shared" si="11"/>
        <v>-</v>
      </c>
      <c r="DD6" s="35" t="str">
        <f t="shared" si="11"/>
        <v>-</v>
      </c>
      <c r="DE6" s="35" t="str">
        <f t="shared" si="11"/>
        <v>-</v>
      </c>
      <c r="DF6" s="35" t="str">
        <f t="shared" si="11"/>
        <v>-</v>
      </c>
      <c r="DG6" s="35">
        <f t="shared" si="11"/>
        <v>82.55</v>
      </c>
      <c r="DH6" s="34" t="str">
        <f>IF(DH7="","",IF(DH7="-","【-】","【"&amp;SUBSTITUTE(TEXT(DH7,"#,##0.00"),"-","△")&amp;"】"))</f>
        <v>【95.35】</v>
      </c>
      <c r="DI6" s="35" t="str">
        <f>IF(DI7="",NA(),DI7)</f>
        <v>-</v>
      </c>
      <c r="DJ6" s="35" t="str">
        <f t="shared" ref="DJ6:DR6" si="12">IF(DJ7="",NA(),DJ7)</f>
        <v>-</v>
      </c>
      <c r="DK6" s="35" t="str">
        <f t="shared" si="12"/>
        <v>-</v>
      </c>
      <c r="DL6" s="35" t="str">
        <f t="shared" si="12"/>
        <v>-</v>
      </c>
      <c r="DM6" s="35">
        <f t="shared" si="12"/>
        <v>3.59</v>
      </c>
      <c r="DN6" s="35" t="str">
        <f t="shared" si="12"/>
        <v>-</v>
      </c>
      <c r="DO6" s="35" t="str">
        <f t="shared" si="12"/>
        <v>-</v>
      </c>
      <c r="DP6" s="35" t="str">
        <f t="shared" si="12"/>
        <v>-</v>
      </c>
      <c r="DQ6" s="35" t="str">
        <f t="shared" si="12"/>
        <v>-</v>
      </c>
      <c r="DR6" s="35">
        <f t="shared" si="12"/>
        <v>15.85</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5">
        <f t="shared" si="14"/>
        <v>0.7</v>
      </c>
      <c r="EJ6" s="35" t="str">
        <f t="shared" si="14"/>
        <v>-</v>
      </c>
      <c r="EK6" s="35" t="str">
        <f t="shared" si="14"/>
        <v>-</v>
      </c>
      <c r="EL6" s="35" t="str">
        <f t="shared" si="14"/>
        <v>-</v>
      </c>
      <c r="EM6" s="35" t="str">
        <f t="shared" si="14"/>
        <v>-</v>
      </c>
      <c r="EN6" s="35">
        <f t="shared" si="14"/>
        <v>0.15</v>
      </c>
      <c r="EO6" s="34" t="str">
        <f>IF(EO7="","",IF(EO7="-","【-】","【"&amp;SUBSTITUTE(TEXT(EO7,"#,##0.00"),"-","△")&amp;"】"))</f>
        <v>【0.22】</v>
      </c>
    </row>
    <row r="7" spans="1:148" s="36" customFormat="1" x14ac:dyDescent="0.15">
      <c r="A7" s="28"/>
      <c r="B7" s="37">
        <v>2019</v>
      </c>
      <c r="C7" s="37">
        <v>273821</v>
      </c>
      <c r="D7" s="37">
        <v>46</v>
      </c>
      <c r="E7" s="37">
        <v>17</v>
      </c>
      <c r="F7" s="37">
        <v>1</v>
      </c>
      <c r="G7" s="37">
        <v>0</v>
      </c>
      <c r="H7" s="37" t="s">
        <v>96</v>
      </c>
      <c r="I7" s="37" t="s">
        <v>97</v>
      </c>
      <c r="J7" s="37" t="s">
        <v>98</v>
      </c>
      <c r="K7" s="37" t="s">
        <v>99</v>
      </c>
      <c r="L7" s="37" t="s">
        <v>100</v>
      </c>
      <c r="M7" s="37" t="s">
        <v>101</v>
      </c>
      <c r="N7" s="38" t="s">
        <v>102</v>
      </c>
      <c r="O7" s="38">
        <v>61.81</v>
      </c>
      <c r="P7" s="38">
        <v>82.59</v>
      </c>
      <c r="Q7" s="38">
        <v>94.66</v>
      </c>
      <c r="R7" s="38">
        <v>1826</v>
      </c>
      <c r="S7" s="38">
        <v>15511</v>
      </c>
      <c r="T7" s="38">
        <v>25.26</v>
      </c>
      <c r="U7" s="38">
        <v>614.04999999999995</v>
      </c>
      <c r="V7" s="38">
        <v>12789</v>
      </c>
      <c r="W7" s="38">
        <v>3.35</v>
      </c>
      <c r="X7" s="38">
        <v>3817.61</v>
      </c>
      <c r="Y7" s="38" t="s">
        <v>102</v>
      </c>
      <c r="Z7" s="38" t="s">
        <v>102</v>
      </c>
      <c r="AA7" s="38" t="s">
        <v>102</v>
      </c>
      <c r="AB7" s="38" t="s">
        <v>102</v>
      </c>
      <c r="AC7" s="38">
        <v>100.94</v>
      </c>
      <c r="AD7" s="38" t="s">
        <v>102</v>
      </c>
      <c r="AE7" s="38" t="s">
        <v>102</v>
      </c>
      <c r="AF7" s="38" t="s">
        <v>102</v>
      </c>
      <c r="AG7" s="38" t="s">
        <v>102</v>
      </c>
      <c r="AH7" s="38">
        <v>106.57</v>
      </c>
      <c r="AI7" s="38">
        <v>108.07</v>
      </c>
      <c r="AJ7" s="38" t="s">
        <v>102</v>
      </c>
      <c r="AK7" s="38" t="s">
        <v>102</v>
      </c>
      <c r="AL7" s="38" t="s">
        <v>102</v>
      </c>
      <c r="AM7" s="38" t="s">
        <v>102</v>
      </c>
      <c r="AN7" s="38">
        <v>0</v>
      </c>
      <c r="AO7" s="38" t="s">
        <v>102</v>
      </c>
      <c r="AP7" s="38" t="s">
        <v>102</v>
      </c>
      <c r="AQ7" s="38" t="s">
        <v>102</v>
      </c>
      <c r="AR7" s="38" t="s">
        <v>102</v>
      </c>
      <c r="AS7" s="38">
        <v>53.44</v>
      </c>
      <c r="AT7" s="38">
        <v>3.09</v>
      </c>
      <c r="AU7" s="38" t="s">
        <v>102</v>
      </c>
      <c r="AV7" s="38" t="s">
        <v>102</v>
      </c>
      <c r="AW7" s="38" t="s">
        <v>102</v>
      </c>
      <c r="AX7" s="38" t="s">
        <v>102</v>
      </c>
      <c r="AY7" s="38">
        <v>16.55</v>
      </c>
      <c r="AZ7" s="38" t="s">
        <v>102</v>
      </c>
      <c r="BA7" s="38" t="s">
        <v>102</v>
      </c>
      <c r="BB7" s="38" t="s">
        <v>102</v>
      </c>
      <c r="BC7" s="38" t="s">
        <v>102</v>
      </c>
      <c r="BD7" s="38">
        <v>47.03</v>
      </c>
      <c r="BE7" s="38">
        <v>69.540000000000006</v>
      </c>
      <c r="BF7" s="38" t="s">
        <v>102</v>
      </c>
      <c r="BG7" s="38" t="s">
        <v>102</v>
      </c>
      <c r="BH7" s="38" t="s">
        <v>102</v>
      </c>
      <c r="BI7" s="38" t="s">
        <v>102</v>
      </c>
      <c r="BJ7" s="38">
        <v>1552.84</v>
      </c>
      <c r="BK7" s="38" t="s">
        <v>102</v>
      </c>
      <c r="BL7" s="38" t="s">
        <v>102</v>
      </c>
      <c r="BM7" s="38" t="s">
        <v>102</v>
      </c>
      <c r="BN7" s="38" t="s">
        <v>102</v>
      </c>
      <c r="BO7" s="38">
        <v>1001.3</v>
      </c>
      <c r="BP7" s="38">
        <v>682.51</v>
      </c>
      <c r="BQ7" s="38" t="s">
        <v>102</v>
      </c>
      <c r="BR7" s="38" t="s">
        <v>102</v>
      </c>
      <c r="BS7" s="38" t="s">
        <v>102</v>
      </c>
      <c r="BT7" s="38" t="s">
        <v>102</v>
      </c>
      <c r="BU7" s="38">
        <v>68.38</v>
      </c>
      <c r="BV7" s="38" t="s">
        <v>102</v>
      </c>
      <c r="BW7" s="38" t="s">
        <v>102</v>
      </c>
      <c r="BX7" s="38" t="s">
        <v>102</v>
      </c>
      <c r="BY7" s="38" t="s">
        <v>102</v>
      </c>
      <c r="BZ7" s="38">
        <v>81.88</v>
      </c>
      <c r="CA7" s="38">
        <v>100.34</v>
      </c>
      <c r="CB7" s="38" t="s">
        <v>102</v>
      </c>
      <c r="CC7" s="38" t="s">
        <v>102</v>
      </c>
      <c r="CD7" s="38" t="s">
        <v>102</v>
      </c>
      <c r="CE7" s="38" t="s">
        <v>102</v>
      </c>
      <c r="CF7" s="38">
        <v>150</v>
      </c>
      <c r="CG7" s="38" t="s">
        <v>102</v>
      </c>
      <c r="CH7" s="38" t="s">
        <v>102</v>
      </c>
      <c r="CI7" s="38" t="s">
        <v>102</v>
      </c>
      <c r="CJ7" s="38" t="s">
        <v>102</v>
      </c>
      <c r="CK7" s="38">
        <v>187.55</v>
      </c>
      <c r="CL7" s="38">
        <v>136.15</v>
      </c>
      <c r="CM7" s="38" t="s">
        <v>102</v>
      </c>
      <c r="CN7" s="38" t="s">
        <v>102</v>
      </c>
      <c r="CO7" s="38" t="s">
        <v>102</v>
      </c>
      <c r="CP7" s="38" t="s">
        <v>102</v>
      </c>
      <c r="CQ7" s="38" t="s">
        <v>102</v>
      </c>
      <c r="CR7" s="38" t="s">
        <v>102</v>
      </c>
      <c r="CS7" s="38" t="s">
        <v>102</v>
      </c>
      <c r="CT7" s="38" t="s">
        <v>102</v>
      </c>
      <c r="CU7" s="38" t="s">
        <v>102</v>
      </c>
      <c r="CV7" s="38">
        <v>50.94</v>
      </c>
      <c r="CW7" s="38">
        <v>59.64</v>
      </c>
      <c r="CX7" s="38" t="s">
        <v>102</v>
      </c>
      <c r="CY7" s="38" t="s">
        <v>102</v>
      </c>
      <c r="CZ7" s="38" t="s">
        <v>102</v>
      </c>
      <c r="DA7" s="38" t="s">
        <v>102</v>
      </c>
      <c r="DB7" s="38">
        <v>95.28</v>
      </c>
      <c r="DC7" s="38" t="s">
        <v>102</v>
      </c>
      <c r="DD7" s="38" t="s">
        <v>102</v>
      </c>
      <c r="DE7" s="38" t="s">
        <v>102</v>
      </c>
      <c r="DF7" s="38" t="s">
        <v>102</v>
      </c>
      <c r="DG7" s="38">
        <v>82.55</v>
      </c>
      <c r="DH7" s="38">
        <v>95.35</v>
      </c>
      <c r="DI7" s="38" t="s">
        <v>102</v>
      </c>
      <c r="DJ7" s="38" t="s">
        <v>102</v>
      </c>
      <c r="DK7" s="38" t="s">
        <v>102</v>
      </c>
      <c r="DL7" s="38" t="s">
        <v>102</v>
      </c>
      <c r="DM7" s="38">
        <v>3.59</v>
      </c>
      <c r="DN7" s="38" t="s">
        <v>102</v>
      </c>
      <c r="DO7" s="38" t="s">
        <v>102</v>
      </c>
      <c r="DP7" s="38" t="s">
        <v>102</v>
      </c>
      <c r="DQ7" s="38" t="s">
        <v>102</v>
      </c>
      <c r="DR7" s="38">
        <v>15.85</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0.7</v>
      </c>
      <c r="EJ7" s="38" t="s">
        <v>102</v>
      </c>
      <c r="EK7" s="38" t="s">
        <v>102</v>
      </c>
      <c r="EL7" s="38" t="s">
        <v>102</v>
      </c>
      <c r="EM7" s="38" t="s">
        <v>102</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2021-01-19T06:36:42Z</cp:lastPrinted>
  <dcterms:created xsi:type="dcterms:W3CDTF">2020-12-04T02:28:40Z</dcterms:created>
  <dcterms:modified xsi:type="dcterms:W3CDTF">2021-02-05T02:56:07Z</dcterms:modified>
  <cp:category/>
</cp:coreProperties>
</file>