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5 チェック完了後データ\40岬町\"/>
    </mc:Choice>
  </mc:AlternateContent>
  <workbookProtection workbookAlgorithmName="SHA-512" workbookHashValue="nsXg4fIhDXiIs6jwoODbnZTZHDw522oMRVtxJTHalXBG0XBinhVBx8iNH6dyoQ6/RZunzmHO52JbTTdX1iNeKA==" workbookSaltValue="8d8pvIjjKkpeApS5cPRuj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<sst xmlns="http://schemas.openxmlformats.org/spreadsheetml/2006/main" count="233" uniqueCount="114">
  <si>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</si>
  <si>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</si>
  <si>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</si>
  <si>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</si>
  <si>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</si>
  <si>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</si>
  <si>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</si>
  <si>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</si>
  <si>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</si>
  <si>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</si>
  <si>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</si>
  <si>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</si>
  <si>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</si>
  <si>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</si>
  <si>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</si>
  <si>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</si>
  <si>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</si>
  <si>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</si>
  <si>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</si>
  <si>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</si>
  <si>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</si>
  <si>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</si>
  <si>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</si>
  <si>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</si>
  <si>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</si>
  <si>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</si>
  <si>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</si>
  <si>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</si>
  <si>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</si>
  <si>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</si>
  <si>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</si>
  <si>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</si>
  <si>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</si>
  <si>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</si>
  <si>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</si>
  <si>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</si>
  <si>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</si>
  <si>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</si>
  <si>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</si>
  <si>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</si>
  <si>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</si>
  <si>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</si>
  <si>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</si>
  <si>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</si>
  <si>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</si>
  <si>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</si>
  <si>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</si>
  <si>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</si>
  <si>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</si>
  <si>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</si>
  <si>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</si>
  <si>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</si>
  <si>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</si>
  <si>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</si>
  <si>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</si>
  <si>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</si>
  <si>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</si>
  <si>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</si>
  <si>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</si>
  <si>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</si>
  <si>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</si>
  <si>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</si>
  <si>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</si>
  <si>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</si>
  <si>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</si>
  <si>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</si>
  <si>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</si>
  <si>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</si>
  <si>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</si>
  <si>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</si>
  <si>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</si>
  <si>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</si>
  <si>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</si>
  <si>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</si>
  <si>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</si>
  <si>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</si>
  <si>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</si>
  <si>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</si>
  <si>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</si>
  <si>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</si>
  <si>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</si>
  <si>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</si>
  <si>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</si>
  <si>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</si>
  <si>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</si>
  <si>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</si>
  <si>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</si>
  <si>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</si>
  <si>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</si>
  <si>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</si>
  <si>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</si>
  <si>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</si>
  <si>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</si>
  <si>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</si>
  <si>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</si>
  <si>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</si>
  <si>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</si>
  <si>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</si>
  <si>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岬町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</si>
  <si>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</si>
  <si>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</si>
  <si>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</si>
  <si>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</si>
  <si>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</si>
  <si>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</si>
  <si>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</si>
  <si>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</si>
  <si>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</si>
  <si>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</si>
  <si>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</si>
  <si>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</si>
  <si>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本町では、平成元年から下水道事業に着手しており、現在までに布設した管渠について、老朽化している箇所は特に見られない。
　また、本町は、ポンプ場等の施設は保有していない。ただし、一部の引取管渠については、管更生等の補修を行っている。</t>
    <rPh sb="1" eb="3">
      <t>ホンチョウ</t>
    </rPh>
    <rPh sb="6" eb="8">
      <t>ヘイセイ</t>
    </rPh>
    <rPh sb="8" eb="10">
      <t>ガンネン</t>
    </rPh>
    <rPh sb="12" eb="15">
      <t>ゲスイドウ</t>
    </rPh>
    <rPh sb="15" eb="17">
      <t>ジギョウ</t>
    </rPh>
    <rPh sb="18" eb="20">
      <t>チャクシュ</t>
    </rPh>
    <rPh sb="25" eb="27">
      <t>ゲンザイ</t>
    </rPh>
    <rPh sb="30" eb="32">
      <t>フセツ</t>
    </rPh>
    <rPh sb="34" eb="36">
      <t>カンキョ</t>
    </rPh>
    <rPh sb="41" eb="44">
      <t>ロウキュウカ</t>
    </rPh>
    <rPh sb="48" eb="50">
      <t>カショ</t>
    </rPh>
    <rPh sb="51" eb="52">
      <t>トク</t>
    </rPh>
    <rPh sb="53" eb="54">
      <t>ミ</t>
    </rPh>
    <rPh sb="65" eb="67">
      <t>ホンチョウ</t>
    </rPh>
    <rPh sb="72" eb="73">
      <t>ジョウ</t>
    </rPh>
    <rPh sb="73" eb="74">
      <t>トウ</t>
    </rPh>
    <rPh sb="75" eb="77">
      <t>シセツ</t>
    </rPh>
    <rPh sb="78" eb="80">
      <t>ホユウ</t>
    </rPh>
    <rPh sb="90" eb="92">
      <t>イチブ</t>
    </rPh>
    <rPh sb="93" eb="95">
      <t>ヒキトリ</t>
    </rPh>
    <rPh sb="95" eb="97">
      <t>カンキョ</t>
    </rPh>
    <rPh sb="103" eb="104">
      <t>カン</t>
    </rPh>
    <rPh sb="104" eb="106">
      <t>コウセイ</t>
    </rPh>
    <rPh sb="106" eb="107">
      <t>ナド</t>
    </rPh>
    <rPh sb="108" eb="110">
      <t>ホシュウ</t>
    </rPh>
    <rPh sb="111" eb="112">
      <t>オコナ</t>
    </rPh>
    <phoneticPr fontId="4"/>
  </si>
  <si>
    <t>　収益的収支比率・経費回収率・水洗化率が低く、収支均衡を保つために現在、一般会計からの繰入金に頼る状況にある。
　今後は、水洗化率の向上（広報掲載・住民説明会）や維持管理費・建設改良費の削減を図ることで、経営健全化に努めていくものである。
　また、経営健全化と安定したサービスを提供するため、令和2年度までに経営戦略の策定を行う。</t>
    <rPh sb="1" eb="4">
      <t>シュウエキテキ</t>
    </rPh>
    <rPh sb="4" eb="6">
      <t>シュウシ</t>
    </rPh>
    <rPh sb="6" eb="8">
      <t>ヒリツ</t>
    </rPh>
    <rPh sb="9" eb="13">
      <t>ケイヒカイシュウ</t>
    </rPh>
    <rPh sb="13" eb="14">
      <t>リツ</t>
    </rPh>
    <rPh sb="15" eb="18">
      <t>スイセンカ</t>
    </rPh>
    <rPh sb="18" eb="19">
      <t>リツ</t>
    </rPh>
    <rPh sb="20" eb="21">
      <t>ヒク</t>
    </rPh>
    <rPh sb="23" eb="27">
      <t>シュウシキンコウ</t>
    </rPh>
    <rPh sb="28" eb="29">
      <t>タモ</t>
    </rPh>
    <rPh sb="33" eb="35">
      <t>ゲンザイ</t>
    </rPh>
    <rPh sb="36" eb="40">
      <t>イッパンカイケイ</t>
    </rPh>
    <rPh sb="43" eb="45">
      <t>クリイレ</t>
    </rPh>
    <rPh sb="45" eb="46">
      <t>キン</t>
    </rPh>
    <rPh sb="47" eb="48">
      <t>タヨ</t>
    </rPh>
    <rPh sb="49" eb="51">
      <t>ジョウキョウ</t>
    </rPh>
    <rPh sb="58" eb="60">
      <t>コンゴ</t>
    </rPh>
    <rPh sb="62" eb="65">
      <t>スイセンカ</t>
    </rPh>
    <rPh sb="65" eb="66">
      <t>リツ</t>
    </rPh>
    <rPh sb="67" eb="69">
      <t>コウジョウ</t>
    </rPh>
    <rPh sb="70" eb="72">
      <t>コウホウ</t>
    </rPh>
    <rPh sb="72" eb="74">
      <t>ケイサイ</t>
    </rPh>
    <rPh sb="75" eb="77">
      <t>ジュウミン</t>
    </rPh>
    <rPh sb="77" eb="80">
      <t>セツメイカイ</t>
    </rPh>
    <rPh sb="82" eb="84">
      <t>イジ</t>
    </rPh>
    <rPh sb="84" eb="86">
      <t>カンリ</t>
    </rPh>
    <rPh sb="86" eb="87">
      <t>ヒ</t>
    </rPh>
    <rPh sb="88" eb="90">
      <t>ケンセツ</t>
    </rPh>
    <rPh sb="90" eb="92">
      <t>カイリョウ</t>
    </rPh>
    <rPh sb="92" eb="93">
      <t>ヒ</t>
    </rPh>
    <rPh sb="94" eb="96">
      <t>サクゲン</t>
    </rPh>
    <rPh sb="97" eb="98">
      <t>ハカ</t>
    </rPh>
    <rPh sb="103" eb="105">
      <t>ケイエイ</t>
    </rPh>
    <rPh sb="105" eb="108">
      <t>ケンゼンカ</t>
    </rPh>
    <rPh sb="109" eb="110">
      <t>ツト</t>
    </rPh>
    <rPh sb="126" eb="128">
      <t>ケイエイ</t>
    </rPh>
    <rPh sb="128" eb="131">
      <t>ケンゼンカ</t>
    </rPh>
    <rPh sb="132" eb="134">
      <t>アンテイ</t>
    </rPh>
    <rPh sb="141" eb="143">
      <t>テイキョウ</t>
    </rPh>
    <rPh sb="148" eb="150">
      <t>レイワ</t>
    </rPh>
    <rPh sb="151" eb="152">
      <t>ネン</t>
    </rPh>
    <rPh sb="152" eb="153">
      <t>ド</t>
    </rPh>
    <rPh sb="156" eb="158">
      <t>ケイエイ</t>
    </rPh>
    <rPh sb="158" eb="160">
      <t>センリャク</t>
    </rPh>
    <rPh sb="161" eb="163">
      <t>サクテイ</t>
    </rPh>
    <rPh sb="164" eb="165">
      <t>オコナ</t>
    </rPh>
    <phoneticPr fontId="4"/>
  </si>
  <si>
    <r>
      <t>　収益的収支比率については、資本的支出（下水道普及に係る管渠布設工事や地方債償還金）の増加に伴い、低下傾向にある。
　企業債残高対事業規模比率については、地方債現在高の減少に伴い低下傾向にあったが、昨年度は起債額が増加したことにより、上昇している。
　経費回収率については、現状、類似団体平均値よりも低く、100%を下回っていることから、汚水処理費に見合う使用料収入は確保できていない。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 xml:space="preserve">
　水洗化率については、高齢者世帯のうち多くの世帯で未接続の状況が見られるため、類似団体平均値と比べて、低い現状にある。
　なお、施設利用率については、単独処理場を設置していないため、当該値を計上していない。</t>
    </r>
    <rPh sb="1" eb="4">
      <t>シュウエキテキ</t>
    </rPh>
    <rPh sb="4" eb="6">
      <t>シュウシ</t>
    </rPh>
    <rPh sb="6" eb="8">
      <t>ヒリツ</t>
    </rPh>
    <rPh sb="14" eb="17">
      <t>シホンテキ</t>
    </rPh>
    <rPh sb="17" eb="19">
      <t>シシュツ</t>
    </rPh>
    <rPh sb="20" eb="23">
      <t>ゲスイドウ</t>
    </rPh>
    <rPh sb="23" eb="25">
      <t>フキュウ</t>
    </rPh>
    <rPh sb="26" eb="27">
      <t>カカ</t>
    </rPh>
    <rPh sb="28" eb="30">
      <t>カンキョ</t>
    </rPh>
    <rPh sb="30" eb="32">
      <t>フセツ</t>
    </rPh>
    <rPh sb="32" eb="34">
      <t>コウジ</t>
    </rPh>
    <rPh sb="35" eb="37">
      <t>チホウ</t>
    </rPh>
    <rPh sb="37" eb="38">
      <t>サイ</t>
    </rPh>
    <rPh sb="38" eb="40">
      <t>ショウカン</t>
    </rPh>
    <rPh sb="40" eb="41">
      <t>キン</t>
    </rPh>
    <rPh sb="43" eb="45">
      <t>ゾウカ</t>
    </rPh>
    <rPh sb="46" eb="47">
      <t>トモナ</t>
    </rPh>
    <rPh sb="49" eb="51">
      <t>テイカ</t>
    </rPh>
    <rPh sb="51" eb="53">
      <t>ケイコウ</t>
    </rPh>
    <rPh sb="60" eb="62">
      <t>キギョウ</t>
    </rPh>
    <rPh sb="62" eb="63">
      <t>サイ</t>
    </rPh>
    <rPh sb="63" eb="65">
      <t>ザンダカ</t>
    </rPh>
    <rPh sb="65" eb="66">
      <t>タイ</t>
    </rPh>
    <rPh sb="66" eb="68">
      <t>ジギョウ</t>
    </rPh>
    <rPh sb="68" eb="70">
      <t>キボ</t>
    </rPh>
    <rPh sb="70" eb="72">
      <t>ヒリツ</t>
    </rPh>
    <rPh sb="78" eb="80">
      <t>チホウ</t>
    </rPh>
    <rPh sb="80" eb="81">
      <t>サイ</t>
    </rPh>
    <rPh sb="81" eb="83">
      <t>ゲンザイ</t>
    </rPh>
    <rPh sb="83" eb="84">
      <t>タカ</t>
    </rPh>
    <rPh sb="85" eb="87">
      <t>ゲンショウ</t>
    </rPh>
    <rPh sb="88" eb="89">
      <t>トモナ</t>
    </rPh>
    <rPh sb="90" eb="92">
      <t>テイカ</t>
    </rPh>
    <rPh sb="92" eb="94">
      <t>ケイコウ</t>
    </rPh>
    <rPh sb="100" eb="103">
      <t>サクネンド</t>
    </rPh>
    <rPh sb="104" eb="106">
      <t>キサイ</t>
    </rPh>
    <rPh sb="106" eb="107">
      <t>ガク</t>
    </rPh>
    <rPh sb="108" eb="110">
      <t>ゾウカ</t>
    </rPh>
    <rPh sb="118" eb="120">
      <t>ジョウショウ</t>
    </rPh>
    <rPh sb="139" eb="141">
      <t>ゲンジョウ</t>
    </rPh>
    <rPh sb="160" eb="162">
      <t>シタマワ</t>
    </rPh>
    <rPh sb="171" eb="173">
      <t>オスイ</t>
    </rPh>
    <rPh sb="173" eb="175">
      <t>ショリ</t>
    </rPh>
    <rPh sb="175" eb="176">
      <t>ヒ</t>
    </rPh>
    <rPh sb="198" eb="201">
      <t>スイセンカ</t>
    </rPh>
    <rPh sb="208" eb="211">
      <t>コウレイシャ</t>
    </rPh>
    <rPh sb="211" eb="213">
      <t>セタイ</t>
    </rPh>
    <rPh sb="216" eb="217">
      <t>オオ</t>
    </rPh>
    <rPh sb="219" eb="221">
      <t>セタイ</t>
    </rPh>
    <rPh sb="222" eb="225">
      <t>ミセツゾク</t>
    </rPh>
    <rPh sb="226" eb="228">
      <t>ジョウキョウ</t>
    </rPh>
    <rPh sb="229" eb="230">
      <t>ミ</t>
    </rPh>
    <rPh sb="236" eb="238">
      <t>ルイジ</t>
    </rPh>
    <rPh sb="238" eb="240">
      <t>ダンタイ</t>
    </rPh>
    <rPh sb="240" eb="243">
      <t>ヘイキンチ</t>
    </rPh>
    <rPh sb="244" eb="245">
      <t>クラ</t>
    </rPh>
    <rPh sb="248" eb="249">
      <t>ヒク</t>
    </rPh>
    <rPh sb="250" eb="252">
      <t>ゲンジョウ</t>
    </rPh>
    <rPh sb="262" eb="264">
      <t>シセツ</t>
    </rPh>
    <rPh sb="264" eb="266">
      <t>リヨウ</t>
    </rPh>
    <rPh sb="266" eb="267">
      <t>リツ</t>
    </rPh>
    <rPh sb="273" eb="275">
      <t>タンドク</t>
    </rPh>
    <rPh sb="275" eb="278">
      <t>ショリジョウ</t>
    </rPh>
    <rPh sb="279" eb="281">
      <t>セッチ</t>
    </rPh>
    <rPh sb="289" eb="291">
      <t>トウガイ</t>
    </rPh>
    <rPh sb="291" eb="292">
      <t>アタイ</t>
    </rPh>
    <rPh sb="293" eb="295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</si>
</sst>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6-4732-B135-BAB15E55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06208"/>
        <c:axId val="35951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6-4732-B135-BAB15E55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06208"/>
        <c:axId val="359511304"/>
      </c:lineChart>
      <c:dateAx>
        <c:axId val="35950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511304"/>
        <c:crosses val="autoZero"/>
        <c:auto val="1"/>
        <c:lblOffset val="100"/>
        <c:baseTimeUnit val="years"/>
      </c:dateAx>
      <c:valAx>
        <c:axId val="35951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50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4-41B3-B744-A074CBD7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79120"/>
        <c:axId val="31732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4-41B3-B744-A074CBD7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9120"/>
        <c:axId val="317324672"/>
      </c:lineChart>
      <c:dateAx>
        <c:axId val="35847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324672"/>
        <c:crosses val="autoZero"/>
        <c:auto val="1"/>
        <c:lblOffset val="100"/>
        <c:baseTimeUnit val="years"/>
      </c:dateAx>
      <c:valAx>
        <c:axId val="31732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47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79.8</c:v>
                </c:pt>
                <c:pt idx="1">
                  <c:v>81.87</c:v>
                </c:pt>
                <c:pt idx="2">
                  <c:v>81.760000000000005</c:v>
                </c:pt>
                <c:pt idx="3">
                  <c:v>81.459999999999994</c:v>
                </c:pt>
                <c:pt idx="4">
                  <c:v>81.17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2-4501-82BB-97577DCA8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23888"/>
        <c:axId val="36147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2-4501-82BB-97577DCA8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23888"/>
        <c:axId val="361475760"/>
      </c:lineChart>
      <c:dateAx>
        <c:axId val="31732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75760"/>
        <c:crosses val="autoZero"/>
        <c:auto val="1"/>
        <c:lblOffset val="100"/>
        <c:baseTimeUnit val="years"/>
      </c:dateAx>
      <c:valAx>
        <c:axId val="36147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32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42.43</c:v>
                </c:pt>
                <c:pt idx="1">
                  <c:v>45.18</c:v>
                </c:pt>
                <c:pt idx="2">
                  <c:v>42.98</c:v>
                </c:pt>
                <c:pt idx="3">
                  <c:v>42.12</c:v>
                </c:pt>
                <c:pt idx="4">
                  <c:v>39.840000000000003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C-4A5F-9C15-C9C796C5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05032"/>
        <c:axId val="35950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C-4A5F-9C15-C9C796C5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05032"/>
        <c:axId val="359508560"/>
      </c:lineChart>
      <c:dateAx>
        <c:axId val="35950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508560"/>
        <c:crosses val="autoZero"/>
        <c:auto val="1"/>
        <c:lblOffset val="100"/>
        <c:baseTimeUnit val="years"/>
      </c:dateAx>
      <c:valAx>
        <c:axId val="35950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50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9-47D0-A2A6-45EFC372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28200"/>
        <c:axId val="31732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9-47D0-A2A6-45EFC372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28200"/>
        <c:axId val="317323496"/>
      </c:lineChart>
      <c:dateAx>
        <c:axId val="317328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323496"/>
        <c:crosses val="autoZero"/>
        <c:auto val="1"/>
        <c:lblOffset val="100"/>
        <c:baseTimeUnit val="years"/>
      </c:dateAx>
      <c:valAx>
        <c:axId val="31732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32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9-4658-9DB6-AD080E9AD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41016"/>
        <c:axId val="13114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9-4658-9DB6-AD080E9AD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41016"/>
        <c:axId val="131140624"/>
      </c:lineChart>
      <c:dateAx>
        <c:axId val="131141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40624"/>
        <c:crosses val="autoZero"/>
        <c:auto val="1"/>
        <c:lblOffset val="100"/>
        <c:baseTimeUnit val="years"/>
      </c:dateAx>
      <c:valAx>
        <c:axId val="13114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41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5-4476-80E8-628F58CE8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920312"/>
        <c:axId val="35847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5-4476-80E8-628F58CE8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20312"/>
        <c:axId val="358479512"/>
      </c:lineChart>
      <c:dateAx>
        <c:axId val="35692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479512"/>
        <c:crosses val="autoZero"/>
        <c:auto val="1"/>
        <c:lblOffset val="100"/>
        <c:baseTimeUnit val="years"/>
      </c:dateAx>
      <c:valAx>
        <c:axId val="35847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92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5-4D06-946D-99F543DD7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72848"/>
        <c:axId val="35847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5-4D06-946D-99F543DD7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2848"/>
        <c:axId val="358475592"/>
      </c:lineChart>
      <c:dateAx>
        <c:axId val="35847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475592"/>
        <c:crosses val="autoZero"/>
        <c:auto val="1"/>
        <c:lblOffset val="100"/>
        <c:baseTimeUnit val="years"/>
      </c:dateAx>
      <c:valAx>
        <c:axId val="35847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47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960.79</c:v>
                </c:pt>
                <c:pt idx="1">
                  <c:v>838.44</c:v>
                </c:pt>
                <c:pt idx="2">
                  <c:v>839.84</c:v>
                </c:pt>
                <c:pt idx="3">
                  <c:v>658.04</c:v>
                </c:pt>
                <c:pt idx="4">
                  <c:v>756.29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D3F-97ED-72A00BDF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73240"/>
        <c:axId val="35847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4-4D3F-97ED-72A00BDF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3240"/>
        <c:axId val="358472064"/>
      </c:lineChart>
      <c:dateAx>
        <c:axId val="35847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472064"/>
        <c:crosses val="autoZero"/>
        <c:auto val="1"/>
        <c:lblOffset val="100"/>
        <c:baseTimeUnit val="years"/>
      </c:dateAx>
      <c:valAx>
        <c:axId val="35847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47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76.38</c:v>
                </c:pt>
                <c:pt idx="1">
                  <c:v>76.650000000000006</c:v>
                </c:pt>
                <c:pt idx="2">
                  <c:v>76.349999999999994</c:v>
                </c:pt>
                <c:pt idx="3">
                  <c:v>76.48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0-4321-8F95-74443D97B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73632"/>
        <c:axId val="35847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0-4321-8F95-74443D97B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3632"/>
        <c:axId val="358474416"/>
      </c:lineChart>
      <c:dateAx>
        <c:axId val="35847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474416"/>
        <c:crosses val="autoZero"/>
        <c:auto val="1"/>
        <c:lblOffset val="100"/>
        <c:baseTimeUnit val="years"/>
      </c:dateAx>
      <c:valAx>
        <c:axId val="35847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47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A-427A-AE95-5F089CA4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76768"/>
        <c:axId val="35847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A-427A-AE95-5F089CA4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6768"/>
        <c:axId val="358477160"/>
      </c:lineChart>
      <c:dateAx>
        <c:axId val="35847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477160"/>
        <c:crosses val="autoZero"/>
        <c:auto val="1"/>
        <c:lblOffset val="100"/>
        <c:baseTimeUnit val="years"/>
      </c:dateAx>
      <c:valAx>
        <c:axId val="35847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47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大阪府　岬町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公共下水道</v>
      </c>
      <c r="Q8" s="77"/>
      <c r="R8" s="77"/>
      <c r="S8" s="77"/>
      <c r="T8" s="77"/>
      <c r="U8" s="77"/>
      <c r="V8" s="77"/>
      <c r="W8" s="77" t="str">
        <f>データ!L6</f>
        <v>Cc2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15825</v>
      </c>
      <c r="AM8" s="74"/>
      <c r="AN8" s="74"/>
      <c r="AO8" s="74"/>
      <c r="AP8" s="74"/>
      <c r="AQ8" s="74"/>
      <c r="AR8" s="74"/>
      <c r="AS8" s="74"/>
      <c r="AT8" s="73">
        <f>データ!T6</f>
        <v>49.18</v>
      </c>
      <c r="AU8" s="73"/>
      <c r="AV8" s="73"/>
      <c r="AW8" s="73"/>
      <c r="AX8" s="73"/>
      <c r="AY8" s="73"/>
      <c r="AZ8" s="73"/>
      <c r="BA8" s="73"/>
      <c r="BB8" s="73">
        <f>データ!U6</f>
        <v>321.77999999999997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78.38</v>
      </c>
      <c r="Q10" s="73"/>
      <c r="R10" s="73"/>
      <c r="S10" s="73"/>
      <c r="T10" s="73"/>
      <c r="U10" s="73"/>
      <c r="V10" s="73"/>
      <c r="W10" s="73">
        <f>データ!Q6</f>
        <v>82.63</v>
      </c>
      <c r="X10" s="73"/>
      <c r="Y10" s="73"/>
      <c r="Z10" s="73"/>
      <c r="AA10" s="73"/>
      <c r="AB10" s="73"/>
      <c r="AC10" s="73"/>
      <c r="AD10" s="74">
        <f>データ!R6</f>
        <v>1950</v>
      </c>
      <c r="AE10" s="74"/>
      <c r="AF10" s="74"/>
      <c r="AG10" s="74"/>
      <c r="AH10" s="74"/>
      <c r="AI10" s="74"/>
      <c r="AJ10" s="74"/>
      <c r="AK10" s="2"/>
      <c r="AL10" s="74">
        <f>データ!V6</f>
        <v>12385</v>
      </c>
      <c r="AM10" s="74"/>
      <c r="AN10" s="74"/>
      <c r="AO10" s="74"/>
      <c r="AP10" s="74"/>
      <c r="AQ10" s="74"/>
      <c r="AR10" s="74"/>
      <c r="AS10" s="74"/>
      <c r="AT10" s="73">
        <f>データ!W6</f>
        <v>4.25</v>
      </c>
      <c r="AU10" s="73"/>
      <c r="AV10" s="73"/>
      <c r="AW10" s="73"/>
      <c r="AX10" s="73"/>
      <c r="AY10" s="73"/>
      <c r="AZ10" s="73"/>
      <c r="BA10" s="73"/>
      <c r="BB10" s="73">
        <f>データ!X6</f>
        <v>2914.12</v>
      </c>
      <c r="BC10" s="73"/>
      <c r="BD10" s="73"/>
      <c r="BE10" s="73"/>
      <c r="BF10" s="73"/>
      <c r="BG10" s="73"/>
      <c r="BH10" s="73"/>
      <c r="BI10" s="73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43</v>
      </c>
      <c r="O86" s="26" t="str">
        <f>データ!EO6</f>
        <v>【0.23】</v>
      </c>
    </row>
  </sheetData>
  <sheetProtection algorithmName="SHA-512" hashValue="EPf5QHAYBqUkGx3nZuKrLI/33fz75uSofHrqDDDLHWFJmZxKerUWgjno6HkMUPNEufbM4mBADER+erxmAWIIJg==" saltValue="QfJiNCTrnPMC4eu9rGZNK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273660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78.38</v>
      </c>
      <c r="Q6" s="34">
        <f t="shared" si="3"/>
        <v>82.63</v>
      </c>
      <c r="R6" s="34">
        <f t="shared" si="3"/>
        <v>1950</v>
      </c>
      <c r="S6" s="34">
        <f t="shared" si="3"/>
        <v>15825</v>
      </c>
      <c r="T6" s="34">
        <f t="shared" si="3"/>
        <v>49.18</v>
      </c>
      <c r="U6" s="34">
        <f t="shared" si="3"/>
        <v>321.77999999999997</v>
      </c>
      <c r="V6" s="34">
        <f t="shared" si="3"/>
        <v>12385</v>
      </c>
      <c r="W6" s="34">
        <f t="shared" si="3"/>
        <v>4.25</v>
      </c>
      <c r="X6" s="34">
        <f t="shared" si="3"/>
        <v>2914.12</v>
      </c>
      <c r="Y6" s="35">
        <f>IF(Y7="",NA(),Y7)</f>
        <v>42.43</v>
      </c>
      <c r="Z6" s="35">
        <f t="shared" ref="Z6:AH6" si="4">IF(Z7="",NA(),Z7)</f>
        <v>45.18</v>
      </c>
      <c r="AA6" s="35">
        <f t="shared" si="4"/>
        <v>42.98</v>
      </c>
      <c r="AB6" s="35">
        <f t="shared" si="4"/>
        <v>42.12</v>
      </c>
      <c r="AC6" s="35">
        <f t="shared" si="4"/>
        <v>39.840000000000003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960.79</v>
      </c>
      <c r="BG6" s="35">
        <f t="shared" ref="BG6:BO6" si="7">IF(BG7="",NA(),BG7)</f>
        <v>838.44</v>
      </c>
      <c r="BH6" s="35">
        <f t="shared" si="7"/>
        <v>839.84</v>
      </c>
      <c r="BI6" s="35">
        <f t="shared" si="7"/>
        <v>658.04</v>
      </c>
      <c r="BJ6" s="35">
        <f t="shared" si="7"/>
        <v>756.29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76.38</v>
      </c>
      <c r="BR6" s="35">
        <f t="shared" ref="BR6:BZ6" si="8">IF(BR7="",NA(),BR7)</f>
        <v>76.650000000000006</v>
      </c>
      <c r="BS6" s="35">
        <f t="shared" si="8"/>
        <v>76.349999999999994</v>
      </c>
      <c r="BT6" s="35">
        <f t="shared" si="8"/>
        <v>76.48</v>
      </c>
      <c r="BU6" s="35">
        <f t="shared" si="8"/>
        <v>77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79.8</v>
      </c>
      <c r="CY6" s="35">
        <f t="shared" ref="CY6:DG6" si="11">IF(CY7="",NA(),CY7)</f>
        <v>81.87</v>
      </c>
      <c r="CZ6" s="35">
        <f t="shared" si="11"/>
        <v>81.760000000000005</v>
      </c>
      <c r="DA6" s="35">
        <f t="shared" si="11"/>
        <v>81.459999999999994</v>
      </c>
      <c r="DB6" s="35">
        <f t="shared" si="11"/>
        <v>81.17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273660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78.38</v>
      </c>
      <c r="Q7" s="38">
        <v>82.63</v>
      </c>
      <c r="R7" s="38">
        <v>1950</v>
      </c>
      <c r="S7" s="38">
        <v>15825</v>
      </c>
      <c r="T7" s="38">
        <v>49.18</v>
      </c>
      <c r="U7" s="38">
        <v>321.77999999999997</v>
      </c>
      <c r="V7" s="38">
        <v>12385</v>
      </c>
      <c r="W7" s="38">
        <v>4.25</v>
      </c>
      <c r="X7" s="38">
        <v>2914.12</v>
      </c>
      <c r="Y7" s="38">
        <v>42.43</v>
      </c>
      <c r="Z7" s="38">
        <v>45.18</v>
      </c>
      <c r="AA7" s="38">
        <v>42.98</v>
      </c>
      <c r="AB7" s="38">
        <v>42.12</v>
      </c>
      <c r="AC7" s="38">
        <v>39.840000000000003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960.79</v>
      </c>
      <c r="BG7" s="38">
        <v>838.44</v>
      </c>
      <c r="BH7" s="38">
        <v>839.84</v>
      </c>
      <c r="BI7" s="38">
        <v>658.04</v>
      </c>
      <c r="BJ7" s="38">
        <v>756.29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76.38</v>
      </c>
      <c r="BR7" s="38">
        <v>76.650000000000006</v>
      </c>
      <c r="BS7" s="38">
        <v>76.349999999999994</v>
      </c>
      <c r="BT7" s="38">
        <v>76.48</v>
      </c>
      <c r="BU7" s="38">
        <v>77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79.8</v>
      </c>
      <c r="CY7" s="38">
        <v>81.87</v>
      </c>
      <c r="CZ7" s="38">
        <v>81.760000000000005</v>
      </c>
      <c r="DA7" s="38">
        <v>81.459999999999994</v>
      </c>
      <c r="DB7" s="38">
        <v>81.17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2020-02-10T05:04:16Z</cp:lastPrinted>
  <dcterms:created xsi:type="dcterms:W3CDTF">2019-12-05T05:05:57Z</dcterms:created>
  <dcterms:modified xsi:type="dcterms:W3CDTF">2020-02-21T04:14:19Z</dcterms:modified>
  <cp:category/>
</cp:coreProperties>
</file>