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l="1"/>
  <c r="BW34" i="10" s="1"/>
  <c r="BW35" i="10" s="1"/>
  <c r="BW36" i="10" s="1"/>
  <c r="BW37" i="10" s="1"/>
  <c r="BW38" i="10" s="1"/>
  <c r="BW39" i="10" s="1"/>
  <c r="BW40" i="10" s="1"/>
</calcChain>
</file>

<file path=xl/sharedStrings.xml><?xml version="1.0" encoding="utf-8"?>
<sst xmlns="http://schemas.openxmlformats.org/spreadsheetml/2006/main" count="1170" uniqueCount="583">
  <si>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</si>
  <si>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</si>
  <si>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</si>
  <si>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</si>
  <si>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</si>
  <si>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</si>
  <si>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</si>
  <si>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</si>
  <si>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</si>
  <si>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</si>
  <si>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</si>
  <si>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</si>
  <si>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</si>
  <si>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</si>
  <si>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</si>
  <si>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</si>
  <si>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</si>
  <si>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</si>
  <si>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</si>
  <si>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</si>
  <si>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</si>
  <si>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</si>
  <si>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</si>
  <si>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</si>
  <si>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</si>
  <si>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</si>
  <si>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</si>
  <si>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</si>
  <si>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</si>
  <si>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</si>
  <si>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</si>
  <si>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</si>
  <si>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</si>
  <si>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</si>
  <si>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</si>
  <si>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</si>
  <si>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</si>
  <si>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</si>
  <si>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</si>
  <si>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</si>
  <si>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</si>
  <si>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</si>
  <si>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</si>
  <si>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</si>
  <si>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</si>
  <si>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</si>
  <si>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</si>
  <si>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</si>
  <si>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</si>
  <si>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</si>
  <si>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</si>
  <si>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</si>
  <si>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</si>
  <si>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</si>
  <si>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</si>
  <si>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</si>
  <si>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</si>
  <si>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</si>
  <si>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</si>
  <si>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</si>
  <si>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</si>
  <si>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</si>
  <si>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</si>
  <si>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</si>
  <si>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</si>
  <si>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</si>
  <si>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</si>
  <si>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</si>
  <si>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</si>
  <si>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</si>
  <si>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</si>
  <si>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</si>
  <si>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</si>
  <si>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</si>
  <si>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</si>
  <si>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</si>
  <si>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</si>
  <si>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</si>
  <si>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</si>
  <si>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</si>
  <si>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</si>
  <si>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</si>
  <si>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</si>
  <si>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</si>
  <si>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</si>
  <si>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</si>
  <si>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</si>
  <si>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</si>
  <si>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</si>
  <si>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</si>
  <si>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</si>
  <si>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</si>
  <si>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</si>
  <si>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</si>
  <si>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</si>
  <si>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</si>
  <si>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</si>
  <si>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</si>
  <si>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</si>
  <si>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</si>
  <si>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</si>
  <si>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</si>
  <si>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</si>
  <si>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</si>
  <si>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</si>
  <si>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</si>
  <si>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</si>
  <si>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</si>
  <si>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</si>
  <si>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</si>
  <si>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</si>
  <si>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</si>
  <si>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</si>
  <si>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</si>
  <si>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</si>
  <si>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</si>
  <si>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</si>
  <si>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</si>
  <si>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</si>
  <si>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</si>
  <si>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</si>
  <si>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</si>
  <si>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</si>
  <si>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</si>
  <si>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</si>
  <si>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</si>
  <si>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</si>
  <si>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</si>
  <si>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</si>
  <si>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</si>
  <si>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</si>
  <si>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</si>
  <si>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</si>
  <si>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</si>
  <si>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</si>
  <si>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</si>
  <si>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</si>
  <si>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</si>
  <si>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</si>
  <si>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</si>
  <si>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</si>
  <si>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</si>
  <si>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</si>
  <si>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</si>
  <si>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</si>
  <si>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</si>
  <si>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</si>
  <si>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</si>
  <si>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</si>
  <si>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</si>
  <si>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</si>
  <si>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</si>
  <si>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</si>
  <si>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</si>
  <si>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</si>
  <si>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</si>
  <si>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</si>
  <si>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</si>
  <si>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</si>
  <si>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</si>
  <si>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</si>
  <si>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</si>
  <si>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</si>
  <si>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</si>
  <si>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</si>
  <si>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</si>
  <si>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</si>
  <si>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</si>
  <si>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</si>
  <si>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</si>
  <si>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</si>
  <si>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</si>
  <si>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</si>
  <si>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</si>
  <si>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</si>
  <si>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</si>
  <si>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</si>
  <si>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</si>
  <si>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</si>
  <si>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</si>
  <si>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</si>
  <si>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</si>
  <si>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</si>
  <si>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</si>
  <si>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</si>
  <si>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</si>
  <si>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</si>
  <si>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</si>
  <si>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</si>
  <si>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</si>
  <si>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</si>
  <si>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</si>
  <si>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</si>
  <si>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</si>
  <si>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</si>
  <si>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</si>
  <si>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</si>
  <si>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</si>
  <si>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</si>
  <si>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</si>
  <si>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</si>
  <si>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</si>
  <si>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</si>
  <si>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</si>
  <si>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</si>
  <si>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</si>
  <si>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</si>
  <si>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大阪府田尻町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</si>
  <si>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</si>
  <si>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</si>
  <si>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</si>
  <si>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</si>
  <si>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</si>
  <si>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</si>
  <si>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</si>
  <si>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</si>
  <si>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</si>
  <si>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</si>
  <si>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</si>
  <si>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</si>
  <si>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</si>
  <si>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</si>
  <si>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</si>
  <si>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</si>
  <si>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</si>
  <si>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</si>
  <si>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</si>
  <si>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</si>
  <si>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</si>
  <si>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</si>
  <si>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</si>
  <si>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</si>
  <si>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</si>
  <si>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</si>
  <si>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</si>
  <si>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</si>
  <si>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t>
    <phoneticPr fontId="5"/>
  </si>
  <si>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</si>
  <si>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</si>
  <si>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</si>
  <si>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</si>
  <si>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</si>
  <si>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</si>
  <si>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</si>
  <si>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</si>
  <si>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</si>
  <si>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</si>
  <si>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</si>
  <si>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</si>
  <si>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</si>
  <si>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</si>
  <si>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</si>
  <si>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</si>
  <si>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</si>
  <si>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</si>
  <si>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</si>
  <si>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</si>
  <si>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</si>
  <si>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</si>
  <si>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</si>
  <si>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</si>
  <si>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</si>
  <si>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</si>
  <si>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</si>
  <si>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</si>
  <si>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</si>
  <si>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</si>
  <si>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</si>
  <si>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</si>
  <si>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</si>
  <si>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</si>
  <si>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</si>
  <si>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</si>
  <si>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</si>
  <si>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</si>
  <si>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</si>
  <si>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</si>
  <si>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</si>
  <si>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</si>
  <si>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</si>
  <si>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</si>
  <si>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</si>
  <si>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</si>
  <si>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</si>
  <si>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</si>
  <si>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</si>
  <si>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</si>
  <si>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</si>
  <si>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</si>
  <si>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</si>
  <si>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</si>
  <si>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</si>
  <si>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</si>
  <si>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</si>
  <si>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</si>
  <si>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</si>
  <si>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</si>
  <si>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</si>
  <si>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</si>
  <si>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</si>
  <si>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</si>
  <si>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</si>
  <si>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</si>
  <si>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</si>
  <si>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</si>
  <si>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</si>
  <si>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</si>
  <si>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</si>
  <si>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</si>
  <si>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</si>
  <si>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</si>
  <si>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</si>
  <si>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</si>
  <si>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</si>
  <si>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</si>
  <si>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</si>
  <si>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</si>
  <si>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</si>
  <si>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</si>
  <si>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</si>
  <si>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</si>
  <si>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</si>
  <si>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</si>
  <si>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</si>
  <si>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</si>
  <si>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</si>
  <si>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</si>
  <si>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</si>
  <si>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</si>
  <si>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</si>
  <si>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</si>
  <si>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</si>
  <si>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</si>
  <si>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</si>
  <si>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</si>
  <si>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</si>
  <si>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</si>
  <si>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</si>
  <si>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</si>
  <si>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</si>
  <si>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</si>
  <si>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</si>
  <si>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</si>
  <si>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</si>
  <si>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</si>
  <si>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</si>
  <si>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</si>
  <si>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</si>
  <si>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</si>
  <si>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</si>
  <si>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</si>
  <si>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</si>
  <si>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</si>
  <si>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</si>
  <si>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</si>
  <si>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</si>
  <si>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大阪府田尻町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</si>
  <si>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</si>
  <si>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</si>
  <si>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</si>
  <si>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</si>
  <si>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</si>
  <si>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</si>
  <si>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</si>
  <si>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</si>
  <si>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</si>
  <si>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</si>
  <si>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</si>
  <si>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</si>
  <si>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</si>
  <si>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</si>
  <si>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</si>
  <si>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</si>
  <si>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</si>
  <si>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</si>
  <si>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</si>
  <si>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</si>
  <si>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</si>
  <si>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</si>
  <si>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</si>
  <si>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</si>
  <si>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</si>
  <si>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</si>
  <si>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</si>
  <si>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</si>
  <si>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</si>
  <si>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</si>
  <si>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</si>
  <si>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</si>
  <si>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</si>
  <si>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</si>
  <si>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</si>
  <si>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</si>
  <si>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</si>
  <si>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</si>
  <si>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</si>
  <si>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</si>
  <si>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</si>
  <si>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</si>
  <si>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</si>
  <si>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</si>
  <si>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</si>
  <si>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</si>
  <si>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</si>
  <si>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</si>
  <si>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</si>
  <si>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</si>
  <si>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</si>
  <si>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</si>
  <si>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</si>
  <si>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</si>
  <si>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</si>
  <si>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</si>
  <si>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</si>
  <si>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</si>
  <si>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</si>
  <si>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</si>
  <si>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</si>
  <si>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</si>
  <si>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</si>
  <si>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</si>
  <si>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</si>
  <si>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</si>
  <si>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</si>
  <si>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</si>
  <si>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</si>
  <si>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</si>
  <si>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</si>
  <si>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</si>
  <si>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</si>
  <si>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</si>
  <si>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</si>
  <si>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</si>
  <si>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</si>
  <si>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</si>
  <si>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</si>
  <si>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</si>
  <si>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</si>
  <si>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</si>
  <si>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</si>
  <si>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</si>
  <si>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</si>
  <si>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</si>
  <si>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</si>
  <si>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</si>
  <si>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</si>
  <si>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</si>
  <si>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</si>
  <si>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</si>
  <si>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</si>
  <si>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</si>
  <si>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</si>
  <si>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</si>
  <si>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</si>
  <si>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</si>
  <si>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</si>
  <si>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</si>
  <si>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</si>
  <si>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</si>
  <si>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</si>
  <si>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</si>
  <si>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</si>
  <si>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</si>
  <si>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</si>
  <si>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</si>
  <si>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</si>
  <si>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</si>
  <si>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</si>
  <si>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</si>
  <si>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</si>
  <si>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</si>
  <si>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</si>
  <si>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</si>
  <si>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</si>
  <si>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</si>
  <si>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</si>
  <si>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</si>
  <si>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</si>
  <si>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</si>
  <si>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</si>
  <si>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</si>
  <si>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</si>
  <si>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</si>
  <si>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</si>
  <si>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</si>
  <si>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</si>
  <si>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</si>
  <si>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</si>
  <si>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</si>
  <si>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</si>
  <si>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</si>
  <si>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</si>
  <si>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</si>
  <si>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</si>
  <si>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</si>
  <si>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</si>
  <si>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</si>
  <si>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</si>
  <si>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</si>
  <si>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</si>
  <si>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</si>
  <si>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</si>
  <si>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</si>
  <si>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</si>
  <si>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</si>
  <si>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</si>
  <si>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</si>
  <si>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</si>
  <si>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</si>
  <si>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</si>
  <si>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</si>
  <si>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</si>
  <si>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</si>
  <si>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</si>
  <si>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</si>
  <si>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</si>
  <si>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</si>
  <si>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</si>
  <si>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</si>
  <si>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</si>
  <si>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</si>
  <si>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</si>
  <si>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</si>
  <si>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</si>
  <si>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</si>
  <si>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</si>
  <si>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</si>
  <si>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</si>
  <si>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</si>
  <si>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</si>
  <si>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</si>
  <si>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</si>
  <si>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</si>
  <si>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</si>
  <si>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</si>
  <si>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</si>
  <si>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</si>
  <si>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</si>
  <si>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</si>
  <si>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</si>
  <si>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102.28</t>
  </si>
  <si>
    <t>一般会計</t>
  </si>
  <si>
    <t>水道事業会計</t>
  </si>
  <si>
    <t>国民健康保険特別会計</t>
  </si>
  <si>
    <t>介護保険特別会計</t>
  </si>
  <si>
    <t>後期高齢者医療特別会計</t>
  </si>
  <si>
    <t>▲ 0.01</t>
  </si>
  <si>
    <t>下水道事業特別会計</t>
  </si>
  <si>
    <t>その他会計（赤字）</t>
  </si>
  <si>
    <t>その他会計（黒字）</t>
  </si>
  <si>
    <t>-</t>
    <phoneticPr fontId="2"/>
  </si>
  <si>
    <t>-</t>
    <phoneticPr fontId="2"/>
  </si>
  <si>
    <t>公共施設等維持整備基金</t>
    <rPh sb="0" eb="2">
      <t>コウキョウ</t>
    </rPh>
    <rPh sb="2" eb="4">
      <t>シセツ</t>
    </rPh>
    <rPh sb="4" eb="5">
      <t>トウ</t>
    </rPh>
    <rPh sb="5" eb="7">
      <t>イジ</t>
    </rPh>
    <rPh sb="7" eb="9">
      <t>セイビ</t>
    </rPh>
    <rPh sb="9" eb="11">
      <t>キキン</t>
    </rPh>
    <phoneticPr fontId="11"/>
  </si>
  <si>
    <t>福祉基金</t>
    <rPh sb="0" eb="2">
      <t>フクシ</t>
    </rPh>
    <rPh sb="2" eb="4">
      <t>キキン</t>
    </rPh>
    <phoneticPr fontId="11"/>
  </si>
  <si>
    <t>都市環境創造基金</t>
    <rPh sb="0" eb="2">
      <t>トシ</t>
    </rPh>
    <rPh sb="2" eb="4">
      <t>カンキョウ</t>
    </rPh>
    <rPh sb="4" eb="6">
      <t>ソウゾウ</t>
    </rPh>
    <rPh sb="6" eb="8">
      <t>キキン</t>
    </rPh>
    <phoneticPr fontId="11"/>
  </si>
  <si>
    <t>職員退職手当基金</t>
    <rPh sb="0" eb="2">
      <t>ショクイン</t>
    </rPh>
    <rPh sb="2" eb="4">
      <t>タイショク</t>
    </rPh>
    <rPh sb="4" eb="6">
      <t>テアテ</t>
    </rPh>
    <rPh sb="6" eb="8">
      <t>キキン</t>
    </rPh>
    <phoneticPr fontId="11"/>
  </si>
  <si>
    <t>文化振興・国際交流基金</t>
    <rPh sb="0" eb="2">
      <t>ブンカ</t>
    </rPh>
    <rPh sb="2" eb="4">
      <t>シンコウ</t>
    </rPh>
    <rPh sb="5" eb="7">
      <t>コクサイ</t>
    </rPh>
    <rPh sb="7" eb="9">
      <t>コウリュウ</t>
    </rPh>
    <rPh sb="9" eb="11">
      <t>キキン</t>
    </rPh>
    <phoneticPr fontId="11"/>
  </si>
  <si>
    <t>-</t>
    <phoneticPr fontId="2"/>
  </si>
  <si>
    <t>-</t>
    <phoneticPr fontId="2"/>
  </si>
  <si>
    <t>-</t>
    <phoneticPr fontId="2"/>
  </si>
  <si>
    <t>大阪広域水道企業団（工業用水道事業会計）</t>
  </si>
  <si>
    <t>泉佐野市田尻町清掃施設組合</t>
  </si>
  <si>
    <t>大阪府後期高齢者医療広域連合（一般会計）</t>
  </si>
  <si>
    <t>大阪府後期高齢者医療広域連合（後期高齢者医療特別会計）</t>
  </si>
  <si>
    <t>泉州南消防組合</t>
    <rPh sb="0" eb="2">
      <t>センシュウ</t>
    </rPh>
    <rPh sb="2" eb="3">
      <t>ミナミ</t>
    </rPh>
    <rPh sb="3" eb="5">
      <t>ショウボウ</t>
    </rPh>
    <rPh sb="5" eb="7">
      <t>クミアイ</t>
    </rPh>
    <phoneticPr fontId="2"/>
  </si>
  <si>
    <t>-</t>
    <phoneticPr fontId="2"/>
  </si>
  <si>
    <t>-</t>
    <phoneticPr fontId="2"/>
  </si>
  <si>
    <t>大阪広域水道企業団（水道事業会計）</t>
    <phoneticPr fontId="2"/>
  </si>
  <si>
    <t>実質公債費比率</t>
    <phoneticPr fontId="5"/>
  </si>
  <si>
    <t>将来負担比率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</si>
  <si>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</si>
  <si>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</si>
  <si>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</si>
  <si>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</si>
  <si>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</si>
  <si>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将来負担比率は、新規の起債発行の抑制による起債残高の減少、職員数の削減による退職手当引当金の減少、また近年の良好な決算に伴う充当可能財源等の増加に伴い、数値なしの状況が続いている。
　実質公債費比率は、総合保健福祉センターや多目的グラウンドなどの大規模建設事業に係る起債の元利償還や下水道事業の起債の元利償還に伴う繰出金が減少しているため、今後は減少していく見込みである。
　</t>
    <rPh sb="1" eb="3">
      <t>ショウライ</t>
    </rPh>
    <rPh sb="3" eb="5">
      <t>フタン</t>
    </rPh>
    <rPh sb="5" eb="7">
      <t>ヒリツ</t>
    </rPh>
    <rPh sb="9" eb="11">
      <t>シンキ</t>
    </rPh>
    <rPh sb="77" eb="79">
      <t>スウチ</t>
    </rPh>
    <rPh sb="82" eb="84">
      <t>ジョウキョウ</t>
    </rPh>
    <rPh sb="85" eb="86">
      <t>ツヅ</t>
    </rPh>
    <rPh sb="93" eb="95">
      <t>ジッシツ</t>
    </rPh>
    <rPh sb="95" eb="97">
      <t>コウサイ</t>
    </rPh>
    <rPh sb="97" eb="98">
      <t>ヒ</t>
    </rPh>
    <rPh sb="98" eb="100">
      <t>ヒリツ</t>
    </rPh>
    <rPh sb="171" eb="173">
      <t>コンゴ</t>
    </rPh>
    <rPh sb="174" eb="176">
      <t>ゲンショウ</t>
    </rPh>
    <rPh sb="180" eb="182">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</si>
  <si>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</si>
  <si>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</si>
  <si>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</si>
  <si>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新規の起債発行の抑制による起債残高の減少、職員数の削減による退職手当引当金の減少、また近年の良好な決算に伴う充当可能財源等の増加に伴い、将来負担比率は良好であるが、今後は、耐用年数を超えた施設の老朽化に対応するため、施設の維持整備に対する費用が増大することが懸念される。
　平成29年度決算に係る固定資産台帳については、平成31年1月1日時点で未整備であるため、平成29年度の当該団体値等は表示されていません。
</t>
    <rPh sb="69" eb="71">
      <t>ショウライ</t>
    </rPh>
    <rPh sb="71" eb="73">
      <t>フタン</t>
    </rPh>
    <rPh sb="73" eb="75">
      <t>ヒリツ</t>
    </rPh>
    <rPh sb="76" eb="78">
      <t>リョウコウ</t>
    </rPh>
    <rPh sb="83" eb="85">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</si>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</sst>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E9BF-4494-A2ED-F8DF187D19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11825</c:v>
                </c:pt>
                <c:pt idx="1">
                  <c:v>20888</c:v>
                </c:pt>
                <c:pt idx="2">
                  <c:v>37087</c:v>
                </c:pt>
                <c:pt idx="3">
                  <c:v>17388</c:v>
                </c:pt>
                <c:pt idx="4">
                  <c:v>32662</c:v>
                </c:pt>
              </c:numCache>
            </c:numRef>
          </c:val>
          <c:smooth val="0"/>
          <c:extLst>
            <c:ext xmlns:c16="http://schemas.microsoft.com/office/drawing/2014/chart" uri="{C3380CC4-5D6E-409C-BE32-E72D297353CC}">
              <c16:uniqueId val="{00000001-E9BF-4494-A2ED-F8DF187D1956}"/>
            </c:ext>
          </c:extLst>
        </c:ser>
        <c:dLbls>
          <c:showLegendKey val="0"/>
          <c:showVal val="0"/>
          <c:showCatName val="0"/>
          <c:showSerName val="0"/>
          <c:showPercent val="0"/>
          <c:showBubbleSize val="0"/>
        </c:dLbls>
        <c:marker val="1"/>
        <c:smooth val="0"/>
        <c:axId val="106490496"/>
        <c:axId val="137826688"/>
      </c:lineChart>
      <c:catAx>
        <c:axId val="10649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26688"/>
        <c:crosses val="autoZero"/>
        <c:auto val="1"/>
        <c:lblAlgn val="ctr"/>
        <c:lblOffset val="100"/>
        <c:tickLblSkip val="1"/>
        <c:tickMarkSkip val="1"/>
        <c:noMultiLvlLbl val="0"/>
      </c:catAx>
      <c:valAx>
        <c:axId val="137826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9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5.41</c:v>
                </c:pt>
                <c:pt idx="1">
                  <c:v>5.49</c:v>
                </c:pt>
                <c:pt idx="2">
                  <c:v>8.64</c:v>
                </c:pt>
                <c:pt idx="3">
                  <c:v>7.62</c:v>
                </c:pt>
                <c:pt idx="4">
                  <c:v>6.74</c:v>
                </c:pt>
              </c:numCache>
            </c:numRef>
          </c:val>
          <c:extLst>
            <c:ext xmlns:c16="http://schemas.microsoft.com/office/drawing/2014/chart" uri="{C3380CC4-5D6E-409C-BE32-E72D297353CC}">
              <c16:uniqueId val="{00000000-FC6F-4463-8D8D-5C9AEC52B0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119.57</c:v>
                </c:pt>
                <c:pt idx="1">
                  <c:v>128.06</c:v>
                </c:pt>
                <c:pt idx="2">
                  <c:v>146.47999999999999</c:v>
                </c:pt>
                <c:pt idx="3">
                  <c:v>175.37</c:v>
                </c:pt>
                <c:pt idx="4">
                  <c:v>44.39</c:v>
                </c:pt>
              </c:numCache>
            </c:numRef>
          </c:val>
          <c:extLst>
            <c:ext xmlns:c16="http://schemas.microsoft.com/office/drawing/2014/chart" uri="{C3380CC4-5D6E-409C-BE32-E72D297353CC}">
              <c16:uniqueId val="{00000001-FC6F-4463-8D8D-5C9AEC52B078}"/>
            </c:ext>
          </c:extLst>
        </c:ser>
        <c:dLbls>
          <c:showLegendKey val="0"/>
          <c:showVal val="0"/>
          <c:showCatName val="0"/>
          <c:showSerName val="0"/>
          <c:showPercent val="0"/>
          <c:showBubbleSize val="0"/>
        </c:dLbls>
        <c:gapWidth val="250"/>
        <c:overlap val="100"/>
        <c:axId val="165195136"/>
        <c:axId val="16532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11.91</c:v>
                </c:pt>
                <c:pt idx="1">
                  <c:v>11.65</c:v>
                </c:pt>
                <c:pt idx="2">
                  <c:v>26.07</c:v>
                </c:pt>
                <c:pt idx="3">
                  <c:v>37.93</c:v>
                </c:pt>
                <c:pt idx="4">
                  <c:v>-102.28</c:v>
                </c:pt>
              </c:numCache>
            </c:numRef>
          </c:val>
          <c:smooth val="0"/>
          <c:extLst>
            <c:ext xmlns:c16="http://schemas.microsoft.com/office/drawing/2014/chart" uri="{C3380CC4-5D6E-409C-BE32-E72D297353CC}">
              <c16:uniqueId val="{00000002-FC6F-4463-8D8D-5C9AEC52B078}"/>
            </c:ext>
          </c:extLst>
        </c:ser>
        <c:dLbls>
          <c:showLegendKey val="0"/>
          <c:showVal val="0"/>
          <c:showCatName val="0"/>
          <c:showSerName val="0"/>
          <c:showPercent val="0"/>
          <c:showBubbleSize val="0"/>
        </c:dLbls>
        <c:marker val="1"/>
        <c:smooth val="0"/>
        <c:axId val="165195136"/>
        <c:axId val="165328000"/>
      </c:lineChart>
      <c:catAx>
        <c:axId val="1651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328000"/>
        <c:crosses val="autoZero"/>
        <c:auto val="1"/>
        <c:lblAlgn val="ctr"/>
        <c:lblOffset val="100"/>
        <c:tickLblSkip val="1"/>
        <c:tickMarkSkip val="1"/>
        <c:noMultiLvlLbl val="0"/>
      </c:catAx>
      <c:valAx>
        <c:axId val="16532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0B-43DA-AC23-D6CF22C159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0B-43DA-AC23-D6CF22C159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0B-43DA-AC23-D6CF22C159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0B-43DA-AC23-D6CF22C1596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0B-43DA-AC23-D6CF22C1596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0.01</c:v>
                </c:pt>
                <c:pt idx="3">
                  <c:v>#N/A</c:v>
                </c:pt>
                <c:pt idx="4">
                  <c:v>#N/A</c:v>
                </c:pt>
                <c:pt idx="5">
                  <c:v>0</c:v>
                </c:pt>
                <c:pt idx="6">
                  <c:v>#N/A</c:v>
                </c:pt>
                <c:pt idx="7">
                  <c:v>0</c:v>
                </c:pt>
                <c:pt idx="8">
                  <c:v>#N/A</c:v>
                </c:pt>
                <c:pt idx="9">
                  <c:v>0.02</c:v>
                </c:pt>
              </c:numCache>
            </c:numRef>
          </c:val>
          <c:extLst>
            <c:ext xmlns:c16="http://schemas.microsoft.com/office/drawing/2014/chart" uri="{C3380CC4-5D6E-409C-BE32-E72D297353CC}">
              <c16:uniqueId val="{00000005-7D0B-43DA-AC23-D6CF22C1596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0.12</c:v>
                </c:pt>
                <c:pt idx="4">
                  <c:v>#N/A</c:v>
                </c:pt>
                <c:pt idx="5">
                  <c:v>0.08</c:v>
                </c:pt>
                <c:pt idx="6">
                  <c:v>#N/A</c:v>
                </c:pt>
                <c:pt idx="7">
                  <c:v>0.41</c:v>
                </c:pt>
                <c:pt idx="8">
                  <c:v>#N/A</c:v>
                </c:pt>
                <c:pt idx="9">
                  <c:v>0.46</c:v>
                </c:pt>
              </c:numCache>
            </c:numRef>
          </c:val>
          <c:extLst>
            <c:ext xmlns:c16="http://schemas.microsoft.com/office/drawing/2014/chart" uri="{C3380CC4-5D6E-409C-BE32-E72D297353CC}">
              <c16:uniqueId val="{00000006-7D0B-43DA-AC23-D6CF22C159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1.28</c:v>
                </c:pt>
                <c:pt idx="2">
                  <c:v>#N/A</c:v>
                </c:pt>
                <c:pt idx="3">
                  <c:v>0.89</c:v>
                </c:pt>
                <c:pt idx="4">
                  <c:v>#N/A</c:v>
                </c:pt>
                <c:pt idx="5">
                  <c:v>1.02</c:v>
                </c:pt>
                <c:pt idx="6">
                  <c:v>#N/A</c:v>
                </c:pt>
                <c:pt idx="7">
                  <c:v>0.85</c:v>
                </c:pt>
                <c:pt idx="8">
                  <c:v>#N/A</c:v>
                </c:pt>
                <c:pt idx="9">
                  <c:v>1.25</c:v>
                </c:pt>
              </c:numCache>
            </c:numRef>
          </c:val>
          <c:extLst>
            <c:ext xmlns:c16="http://schemas.microsoft.com/office/drawing/2014/chart" uri="{C3380CC4-5D6E-409C-BE32-E72D297353CC}">
              <c16:uniqueId val="{00000007-7D0B-43DA-AC23-D6CF22C1596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4.37</c:v>
                </c:pt>
                <c:pt idx="2">
                  <c:v>#N/A</c:v>
                </c:pt>
                <c:pt idx="3">
                  <c:v>4.8099999999999996</c:v>
                </c:pt>
                <c:pt idx="4">
                  <c:v>#N/A</c:v>
                </c:pt>
                <c:pt idx="5">
                  <c:v>5.63</c:v>
                </c:pt>
                <c:pt idx="6">
                  <c:v>#N/A</c:v>
                </c:pt>
                <c:pt idx="7">
                  <c:v>5.41</c:v>
                </c:pt>
                <c:pt idx="8">
                  <c:v>#N/A</c:v>
                </c:pt>
                <c:pt idx="9">
                  <c:v>5.19</c:v>
                </c:pt>
              </c:numCache>
            </c:numRef>
          </c:val>
          <c:extLst>
            <c:ext xmlns:c16="http://schemas.microsoft.com/office/drawing/2014/chart" uri="{C3380CC4-5D6E-409C-BE32-E72D297353CC}">
              <c16:uniqueId val="{00000008-7D0B-43DA-AC23-D6CF22C159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c:v>
                </c:pt>
                <c:pt idx="2">
                  <c:v>#N/A</c:v>
                </c:pt>
                <c:pt idx="3">
                  <c:v>5.48</c:v>
                </c:pt>
                <c:pt idx="4">
                  <c:v>#N/A</c:v>
                </c:pt>
                <c:pt idx="5">
                  <c:v>8.64</c:v>
                </c:pt>
                <c:pt idx="6">
                  <c:v>#N/A</c:v>
                </c:pt>
                <c:pt idx="7">
                  <c:v>7.61</c:v>
                </c:pt>
                <c:pt idx="8">
                  <c:v>#N/A</c:v>
                </c:pt>
                <c:pt idx="9">
                  <c:v>6.74</c:v>
                </c:pt>
              </c:numCache>
            </c:numRef>
          </c:val>
          <c:extLst>
            <c:ext xmlns:c16="http://schemas.microsoft.com/office/drawing/2014/chart" uri="{C3380CC4-5D6E-409C-BE32-E72D297353CC}">
              <c16:uniqueId val="{00000009-7D0B-43DA-AC23-D6CF22C15968}"/>
            </c:ext>
          </c:extLst>
        </c:ser>
        <c:dLbls>
          <c:showLegendKey val="0"/>
          <c:showVal val="0"/>
          <c:showCatName val="0"/>
          <c:showSerName val="0"/>
          <c:showPercent val="0"/>
          <c:showBubbleSize val="0"/>
        </c:dLbls>
        <c:gapWidth val="150"/>
        <c:overlap val="100"/>
        <c:axId val="166878208"/>
        <c:axId val="167027456"/>
      </c:barChart>
      <c:catAx>
        <c:axId val="1668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27456"/>
        <c:crosses val="autoZero"/>
        <c:auto val="1"/>
        <c:lblAlgn val="ctr"/>
        <c:lblOffset val="100"/>
        <c:tickLblSkip val="1"/>
        <c:tickMarkSkip val="1"/>
        <c:noMultiLvlLbl val="0"/>
      </c:catAx>
      <c:valAx>
        <c:axId val="1670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7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325</c:v>
                </c:pt>
                <c:pt idx="5">
                  <c:v>319</c:v>
                </c:pt>
                <c:pt idx="8">
                  <c:v>319</c:v>
                </c:pt>
                <c:pt idx="11">
                  <c:v>325</c:v>
                </c:pt>
                <c:pt idx="14">
                  <c:v>317</c:v>
                </c:pt>
              </c:numCache>
            </c:numRef>
          </c:val>
          <c:extLst>
            <c:ext xmlns:c16="http://schemas.microsoft.com/office/drawing/2014/chart" uri="{C3380CC4-5D6E-409C-BE32-E72D297353CC}">
              <c16:uniqueId val="{00000000-6863-481E-A637-15187B8F94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3-481E-A637-15187B8F94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63-481E-A637-15187B8F94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11</c:v>
                </c:pt>
                <c:pt idx="12">
                  <c:v>17</c:v>
                </c:pt>
              </c:numCache>
            </c:numRef>
          </c:val>
          <c:extLst>
            <c:ext xmlns:c16="http://schemas.microsoft.com/office/drawing/2014/chart" uri="{C3380CC4-5D6E-409C-BE32-E72D297353CC}">
              <c16:uniqueId val="{00000003-6863-481E-A637-15187B8F94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405</c:v>
                </c:pt>
                <c:pt idx="3">
                  <c:v>414</c:v>
                </c:pt>
                <c:pt idx="6">
                  <c:v>411</c:v>
                </c:pt>
                <c:pt idx="9">
                  <c:v>405</c:v>
                </c:pt>
                <c:pt idx="12">
                  <c:v>478</c:v>
                </c:pt>
              </c:numCache>
            </c:numRef>
          </c:val>
          <c:extLst>
            <c:ext xmlns:c16="http://schemas.microsoft.com/office/drawing/2014/chart" uri="{C3380CC4-5D6E-409C-BE32-E72D297353CC}">
              <c16:uniqueId val="{00000004-6863-481E-A637-15187B8F94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3-481E-A637-15187B8F94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3-481E-A637-15187B8F94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367</c:v>
                </c:pt>
                <c:pt idx="3">
                  <c:v>313</c:v>
                </c:pt>
                <c:pt idx="6">
                  <c:v>258</c:v>
                </c:pt>
                <c:pt idx="9">
                  <c:v>181</c:v>
                </c:pt>
                <c:pt idx="12">
                  <c:v>109</c:v>
                </c:pt>
              </c:numCache>
            </c:numRef>
          </c:val>
          <c:extLst>
            <c:ext xmlns:c16="http://schemas.microsoft.com/office/drawing/2014/chart" uri="{C3380CC4-5D6E-409C-BE32-E72D297353CC}">
              <c16:uniqueId val="{00000007-6863-481E-A637-15187B8F9433}"/>
            </c:ext>
          </c:extLst>
        </c:ser>
        <c:dLbls>
          <c:showLegendKey val="0"/>
          <c:showVal val="0"/>
          <c:showCatName val="0"/>
          <c:showSerName val="0"/>
          <c:showPercent val="0"/>
          <c:showBubbleSize val="0"/>
        </c:dLbls>
        <c:gapWidth val="100"/>
        <c:overlap val="100"/>
        <c:axId val="167570432"/>
        <c:axId val="14322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447</c:v>
                </c:pt>
                <c:pt idx="2">
                  <c:v>#N/A</c:v>
                </c:pt>
                <c:pt idx="3">
                  <c:v>#N/A</c:v>
                </c:pt>
                <c:pt idx="4">
                  <c:v>408</c:v>
                </c:pt>
                <c:pt idx="5">
                  <c:v>#N/A</c:v>
                </c:pt>
                <c:pt idx="6">
                  <c:v>#N/A</c:v>
                </c:pt>
                <c:pt idx="7">
                  <c:v>350</c:v>
                </c:pt>
                <c:pt idx="8">
                  <c:v>#N/A</c:v>
                </c:pt>
                <c:pt idx="9">
                  <c:v>#N/A</c:v>
                </c:pt>
                <c:pt idx="10">
                  <c:v>272</c:v>
                </c:pt>
                <c:pt idx="11">
                  <c:v>#N/A</c:v>
                </c:pt>
                <c:pt idx="12">
                  <c:v>#N/A</c:v>
                </c:pt>
                <c:pt idx="13">
                  <c:v>287</c:v>
                </c:pt>
                <c:pt idx="14">
                  <c:v>#N/A</c:v>
                </c:pt>
              </c:numCache>
            </c:numRef>
          </c:val>
          <c:smooth val="0"/>
          <c:extLst>
            <c:ext xmlns:c16="http://schemas.microsoft.com/office/drawing/2014/chart" uri="{C3380CC4-5D6E-409C-BE32-E72D297353CC}">
              <c16:uniqueId val="{00000008-6863-481E-A637-15187B8F9433}"/>
            </c:ext>
          </c:extLst>
        </c:ser>
        <c:dLbls>
          <c:showLegendKey val="0"/>
          <c:showVal val="0"/>
          <c:showCatName val="0"/>
          <c:showSerName val="0"/>
          <c:showPercent val="0"/>
          <c:showBubbleSize val="0"/>
        </c:dLbls>
        <c:marker val="1"/>
        <c:smooth val="0"/>
        <c:axId val="167570432"/>
        <c:axId val="143229696"/>
      </c:lineChart>
      <c:catAx>
        <c:axId val="1675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29696"/>
        <c:crosses val="autoZero"/>
        <c:auto val="1"/>
        <c:lblAlgn val="ctr"/>
        <c:lblOffset val="100"/>
        <c:tickLblSkip val="1"/>
        <c:tickMarkSkip val="1"/>
        <c:noMultiLvlLbl val="0"/>
      </c:catAx>
      <c:valAx>
        <c:axId val="14322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3416</c:v>
                </c:pt>
                <c:pt idx="5">
                  <c:v>3176</c:v>
                </c:pt>
                <c:pt idx="8">
                  <c:v>2909</c:v>
                </c:pt>
                <c:pt idx="11">
                  <c:v>2693</c:v>
                </c:pt>
                <c:pt idx="14">
                  <c:v>2450</c:v>
                </c:pt>
              </c:numCache>
            </c:numRef>
          </c:val>
          <c:extLst>
            <c:ext xmlns:c16="http://schemas.microsoft.com/office/drawing/2014/chart" uri="{C3380CC4-5D6E-409C-BE32-E72D297353CC}">
              <c16:uniqueId val="{00000000-D095-4E09-82C4-6B57F83A3F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95-4E09-82C4-6B57F83A3F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5275</c:v>
                </c:pt>
                <c:pt idx="5">
                  <c:v>5824</c:v>
                </c:pt>
                <c:pt idx="8">
                  <c:v>5867</c:v>
                </c:pt>
                <c:pt idx="11">
                  <c:v>7405</c:v>
                </c:pt>
                <c:pt idx="14">
                  <c:v>7895</c:v>
                </c:pt>
              </c:numCache>
            </c:numRef>
          </c:val>
          <c:extLst>
            <c:ext xmlns:c16="http://schemas.microsoft.com/office/drawing/2014/chart" uri="{C3380CC4-5D6E-409C-BE32-E72D297353CC}">
              <c16:uniqueId val="{00000002-D095-4E09-82C4-6B57F83A3F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95-4E09-82C4-6B57F83A3F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95-4E09-82C4-6B57F83A3F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95-4E09-82C4-6B57F83A3F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946</c:v>
                </c:pt>
                <c:pt idx="3">
                  <c:v>955</c:v>
                </c:pt>
                <c:pt idx="6">
                  <c:v>1034</c:v>
                </c:pt>
                <c:pt idx="9">
                  <c:v>1110</c:v>
                </c:pt>
                <c:pt idx="12">
                  <c:v>1111</c:v>
                </c:pt>
              </c:numCache>
            </c:numRef>
          </c:val>
          <c:extLst>
            <c:ext xmlns:c16="http://schemas.microsoft.com/office/drawing/2014/chart" uri="{C3380CC4-5D6E-409C-BE32-E72D297353CC}">
              <c16:uniqueId val="{00000006-D095-4E09-82C4-6B57F83A3F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56</c:v>
                </c:pt>
                <c:pt idx="6">
                  <c:v>112</c:v>
                </c:pt>
                <c:pt idx="9">
                  <c:v>136</c:v>
                </c:pt>
                <c:pt idx="12">
                  <c:v>164</c:v>
                </c:pt>
              </c:numCache>
            </c:numRef>
          </c:val>
          <c:extLst>
            <c:ext xmlns:c16="http://schemas.microsoft.com/office/drawing/2014/chart" uri="{C3380CC4-5D6E-409C-BE32-E72D297353CC}">
              <c16:uniqueId val="{00000007-D095-4E09-82C4-6B57F83A3F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3787</c:v>
                </c:pt>
                <c:pt idx="3">
                  <c:v>3510</c:v>
                </c:pt>
                <c:pt idx="6">
                  <c:v>3209</c:v>
                </c:pt>
                <c:pt idx="9">
                  <c:v>2899</c:v>
                </c:pt>
                <c:pt idx="12">
                  <c:v>2619</c:v>
                </c:pt>
              </c:numCache>
            </c:numRef>
          </c:val>
          <c:extLst>
            <c:ext xmlns:c16="http://schemas.microsoft.com/office/drawing/2014/chart" uri="{C3380CC4-5D6E-409C-BE32-E72D297353CC}">
              <c16:uniqueId val="{00000008-D095-4E09-82C4-6B57F83A3F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95-4E09-82C4-6B57F83A3F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1748</c:v>
                </c:pt>
                <c:pt idx="3">
                  <c:v>1465</c:v>
                </c:pt>
                <c:pt idx="6">
                  <c:v>765</c:v>
                </c:pt>
                <c:pt idx="9">
                  <c:v>596</c:v>
                </c:pt>
                <c:pt idx="12">
                  <c:v>497</c:v>
                </c:pt>
              </c:numCache>
            </c:numRef>
          </c:val>
          <c:extLst>
            <c:ext xmlns:c16="http://schemas.microsoft.com/office/drawing/2014/chart" uri="{C3380CC4-5D6E-409C-BE32-E72D297353CC}">
              <c16:uniqueId val="{0000000A-D095-4E09-82C4-6B57F83A3F65}"/>
            </c:ext>
          </c:extLst>
        </c:ser>
        <c:dLbls>
          <c:showLegendKey val="0"/>
          <c:showVal val="0"/>
          <c:showCatName val="0"/>
          <c:showSerName val="0"/>
          <c:showPercent val="0"/>
          <c:showBubbleSize val="0"/>
        </c:dLbls>
        <c:gapWidth val="100"/>
        <c:overlap val="100"/>
        <c:axId val="167769600"/>
        <c:axId val="1677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95-4E09-82C4-6B57F83A3F65}"/>
            </c:ext>
          </c:extLst>
        </c:ser>
        <c:dLbls>
          <c:showLegendKey val="0"/>
          <c:showVal val="0"/>
          <c:showCatName val="0"/>
          <c:showSerName val="0"/>
          <c:showPercent val="0"/>
          <c:showBubbleSize val="0"/>
        </c:dLbls>
        <c:marker val="1"/>
        <c:smooth val="0"/>
        <c:axId val="167769600"/>
        <c:axId val="167771136"/>
      </c:lineChart>
      <c:catAx>
        <c:axId val="1677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771136"/>
        <c:crosses val="autoZero"/>
        <c:auto val="1"/>
        <c:lblAlgn val="ctr"/>
        <c:lblOffset val="100"/>
        <c:tickLblSkip val="1"/>
        <c:tickMarkSkip val="1"/>
        <c:noMultiLvlLbl val="0"/>
      </c:catAx>
      <c:valAx>
        <c:axId val="1677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5368</c:v>
                </c:pt>
                <c:pt idx="1">
                  <c:v>6873</c:v>
                </c:pt>
                <c:pt idx="2">
                  <c:v>2075</c:v>
                </c:pt>
              </c:numCache>
            </c:numRef>
          </c:val>
          <c:extLst>
            <c:ext xmlns:c16="http://schemas.microsoft.com/office/drawing/2014/chart" uri="{C3380CC4-5D6E-409C-BE32-E72D297353CC}">
              <c16:uniqueId val="{00000000-D267-41BC-90C4-D4FD634A0F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267-41BC-90C4-D4FD634A0F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499</c:v>
                </c:pt>
                <c:pt idx="1">
                  <c:v>532</c:v>
                </c:pt>
                <c:pt idx="2">
                  <c:v>5786</c:v>
                </c:pt>
              </c:numCache>
            </c:numRef>
          </c:val>
          <c:extLst>
            <c:ext xmlns:c16="http://schemas.microsoft.com/office/drawing/2014/chart" uri="{C3380CC4-5D6E-409C-BE32-E72D297353CC}">
              <c16:uniqueId val="{00000002-D267-41BC-90C4-D4FD634A0F74}"/>
            </c:ext>
          </c:extLst>
        </c:ser>
        <c:dLbls>
          <c:showLegendKey val="0"/>
          <c:showVal val="0"/>
          <c:showCatName val="0"/>
          <c:showSerName val="0"/>
          <c:showPercent val="0"/>
          <c:showBubbleSize val="0"/>
        </c:dLbls>
        <c:gapWidth val="120"/>
        <c:overlap val="100"/>
        <c:axId val="167692928"/>
        <c:axId val="167973248"/>
      </c:barChart>
      <c:catAx>
        <c:axId val="1676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973248"/>
        <c:crosses val="autoZero"/>
        <c:auto val="1"/>
        <c:lblAlgn val="ctr"/>
        <c:lblOffset val="100"/>
        <c:tickLblSkip val="1"/>
        <c:tickMarkSkip val="1"/>
        <c:noMultiLvlLbl val="0"/>
      </c:catAx>
      <c:valAx>
        <c:axId val="167973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6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{D3B9B61E-234B-4B09-BFD1-DE6B32E21BD3}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683-4D51-997C-47E663E3C8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{CF7CFC29-5C14-4C2B-BD24-1AEEC7DC6C15}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83-4D51-997C-47E663E3C8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{F4ECF702-27B1-4FFE-B31B-2642D77FDBE9}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83-4D51-997C-47E663E3C8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{0BF18854-52A5-42B8-84D3-EF912C6F5922}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83-4D51-997C-47E663E3C8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{7C1FA8F5-249B-41E4-8E67-F649163093D5}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83-4D51-997C-47E663E3C8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{DEBC4E58-A99B-4F62-9470-A2D47A64A0FC}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683-4D51-997C-47E663E3C8E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{58482781-4ED2-448C-B2B9-64BE86A69D6B}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683-4D51-997C-47E663E3C8E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{AEAD268F-E933-44EC-8DE3-8220C5BBA197}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683-4D51-997C-47E663E3C8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{4DAE8184-4ADF-484B-A479-0ACB6120820B}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683-4D51-997C-47E663E3C8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83-4D51-997C-47E663E3C8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{FBA5B0B7-B381-4FD1-B92E-17531EA72C67}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683-4D51-997C-47E663E3C8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{7B8AC553-A4A0-4311-8331-09F44AD47025}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83-4D51-997C-47E663E3C8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{6B8E85A6-42D3-498C-8779-E7D04840B291}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83-4D51-997C-47E663E3C8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{58A07E7F-1FAB-4908-BACB-36564DF0FC01}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83-4D51-997C-47E663E3C8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{B248BAB5-495A-4893-A58E-2324BADB6134}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83-4D51-997C-47E663E3C8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{0D9AD4AE-E376-4FC1-AF1F-BE4E2E201A8D}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683-4D51-997C-47E663E3C8E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{1FC23CBF-55B3-4990-A59F-296F0E7F642A}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683-4D51-997C-47E663E3C8E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{806047CC-6173-4E2D-A416-A303786C4AD3}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683-4D51-997C-47E663E3C8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{E03A38FA-D5C9-4583-9376-82C5534A0C25}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683-4D51-997C-47E663E3C8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5683-4D51-997C-47E663E3C8ED}"/>
            </c:ext>
          </c:extLst>
        </c:ser>
        <c:dLbls>
          <c:showLegendKey val="0"/>
          <c:showVal val="1"/>
          <c:showCatName val="0"/>
          <c:showSerName val="0"/>
          <c:showPercent val="0"/>
          <c:showBubbleSize val="0"/>
        </c:dLbls>
        <c:axId val="244844184"/>
        <c:axId val="244846144"/>
      </c:scatterChart>
      <c:valAx>
        <c:axId val="244844184"/>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46144"/>
        <c:crosses val="autoZero"/>
        <c:crossBetween val="midCat"/>
      </c:valAx>
      <c:valAx>
        <c:axId val="244846144"/>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844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{0486811D-39CB-4D65-92DA-70455E1B005E}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46A-4E3D-9E62-77CA9D2556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{DCE1C3C3-71C6-4B76-87D3-3AD7DDFD2B26}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6A-4E3D-9E62-77CA9D2556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{0AAE6CDB-C164-4573-88CB-D47991F07682}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6A-4E3D-9E62-77CA9D2556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{FAF38653-FFC8-4D18-BCC3-B4C25D7C8D71}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6A-4E3D-9E62-77CA9D2556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{83955CDA-007B-48FE-A86B-692D6C66C10F}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6A-4E3D-9E62-77CA9D25563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{DAB233B2-8CFF-4E2C-A057-4A3E781E0158}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46A-4E3D-9E62-77CA9D25563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{A612E67C-D832-421C-ABB8-AFFBB0C20052}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46A-4E3D-9E62-77CA9D25563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{207BDDCC-A287-4A2F-9E5C-4F97C533B0AC}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46A-4E3D-9E62-77CA9D25563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{5B55C960-BEAC-48A3-9F34-1B8171E60A8F}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46A-4E3D-9E62-77CA9D2556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13.3</c:v>
                </c:pt>
                <c:pt idx="16">
                  <c:v>11.5</c:v>
                </c:pt>
                <c:pt idx="24">
                  <c:v>9.8000000000000007</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6A-4E3D-9E62-77CA9D2556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{9CEF4377-451E-42EF-AEFB-2D12A2F9A7FA}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46A-4E3D-9E62-77CA9D2556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{53DCDDC9-26E2-4347-9238-41D240617F1E}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6A-4E3D-9E62-77CA9D2556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{FC833923-B26C-44BA-B16D-9923E2179E30}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6A-4E3D-9E62-77CA9D2556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{2BDCF92C-D50B-4A24-9860-6F374555FADD}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6A-4E3D-9E62-77CA9D2556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{02AB69D8-3268-495A-9743-C8409CFA2ED8}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6A-4E3D-9E62-77CA9D2556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{6579061F-3918-40B4-BD5A-B3F88EAE6B7B}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46A-4E3D-9E62-77CA9D25563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{2BD21DB0-DE7C-4DC4-8AE0-7C11B4101E97}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46A-4E3D-9E62-77CA9D25563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{6D67F43D-851A-47F0-A689-F2989D2B5C74}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46A-4E3D-9E62-77CA9D25563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{9B3331ED-3A52-4918-BAF0-957245D360AA}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46A-4E3D-9E62-77CA9D2556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646A-4E3D-9E62-77CA9D255635}"/>
            </c:ext>
          </c:extLst>
        </c:ser>
        <c:dLbls>
          <c:showLegendKey val="0"/>
          <c:showVal val="1"/>
          <c:showCatName val="0"/>
          <c:showSerName val="0"/>
          <c:showPercent val="0"/>
          <c:showBubbleSize val="0"/>
        </c:dLbls>
        <c:axId val="244844968"/>
        <c:axId val="244843008"/>
      </c:scatterChart>
      <c:valAx>
        <c:axId val="244844968"/>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43008"/>
        <c:crosses val="autoZero"/>
        <c:crossBetween val="midCat"/>
      </c:valAx>
      <c:valAx>
        <c:axId val="244843008"/>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844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元利償還金は減少しているが、下水道事業において、公営企業債の元利償還金に対する繰入金が増加したことにより、実質公債費比率の分子は若干増加した。公営企業債の元利償還金に対する繰入金は、横ばいの状態が続くため、実質公債費比率の分子は、少しずつ減少する見込み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一般会計等に係る地方債の現在高が今後も減少する見込みである。また、充当可能基金は、財政調整基金の他、公共施設等維持整備基金を創設し、公共施設の老朽化対策事業に充てる予定であるため、将来負担比率の分子はさらに減少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大阪府田尻町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良好な決算状況により、財政調整基金への積立額が増加していたが、今後発生してくる公共施設の老朽化対策事業に充てるため、公共施設等維持整備基金を創設した。よって、財政調整基金が減少し、その他特定目的基金が増加しているが、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年度に財政調整基金を取り崩して、公共施設等維持整備基金を創設しており、今後も財政調整基金が過剰な金額とならないよう使途について検討していく。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を始めとした公共施設の老朽化対策が今後の課題であり、公共施設等維持整備基金を創設した。また、職員年齢に偏りがあることから、一時的に大量の職員が退職することが見込まれるため、職員退職手当基金へ一定額を積み立てる。福祉基金については、福祉計画の策定など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財政調整基金から公共施設等維持整備基金への積み替えを実施したことが主な要因である。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維持整備基金については、公共施設等総合管理計画に基づき、計画的に公共施設の修繕等を実施し、適正な基金運用を図っていく。職員退職手当基金については、関西国際空港開港関連で大量に採用した職員が、順次退職していくことから、歳出の平準化を図るため、継続的に積み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へ積み替えを実施したことにより、財政調整基金残高は一時的に減少したが、関西国際空港関連の税収が好調であり、新たに２期島がオープンするなどさらに税収は増加傾向であり、財政調整基金残高も増加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財政調整基金の残高が増加し過ぎないよう、財政規模に見合った適切な事業を実施し、住民サービスの向上を図っていく。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全体の取得年月日が古く、耐用年数を超えて減価償却済の施設が多数あることが、類似団体内平均値を大きく上回っている要因である。耐用年数を超えた施設の老朽化に対応するため、施設の維持整備に対する費用が増大することが懸念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年度の当該団体値等は表示されていません。</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xdr:cNvSpPr txBox="1"/>
      </xdr:nvSpPr>
      <xdr:spPr>
        <a:xfrm>
          <a:off x="4813300" y="531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6" name="楕円 85"/>
        <xdr:cNvSpPr/>
      </xdr:nvSpPr>
      <xdr:spPr>
        <a:xfrm>
          <a:off x="4000500" y="49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7" name="n_1aveValue有形固定資産減価償却率"/>
        <xdr:cNvSpPr txBox="1"/>
      </xdr:nvSpPr>
      <xdr:spPr>
        <a:xfrm>
          <a:off x="38360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xdr:cNvSpPr txBox="1"/>
      </xdr:nvSpPr>
      <xdr:spPr>
        <a:xfrm>
          <a:off x="3086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89" name="n_1mainValue有形固定資産減価償却率"/>
        <xdr:cNvSpPr txBox="1"/>
      </xdr:nvSpPr>
      <xdr:spPr>
        <a:xfrm>
          <a:off x="38360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年度の当該団体値等は表示されていません。</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17780</xdr:rowOff>
    </xdr:from>
    <xdr:to>
      <xdr:col>20</xdr:col>
      <xdr:colOff>38100</xdr:colOff>
      <xdr:row>33</xdr:row>
      <xdr:rowOff>119380</xdr:rowOff>
    </xdr:to>
    <xdr:sp macro="" textlink="">
      <xdr:nvSpPr>
        <xdr:cNvPr id="70" name="楕円 69"/>
        <xdr:cNvSpPr/>
      </xdr:nvSpPr>
      <xdr:spPr>
        <a:xfrm>
          <a:off x="3746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167657</xdr:rowOff>
    </xdr:from>
    <xdr:ext cx="405111" cy="259045"/>
    <xdr:sp macro="" textlink="">
      <xdr:nvSpPr>
        <xdr:cNvPr id="71"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135907</xdr:rowOff>
    </xdr:from>
    <xdr:ext cx="405111" cy="259045"/>
    <xdr:sp macro="" textlink="">
      <xdr:nvSpPr>
        <xdr:cNvPr id="73" name="n_1mainValue【道路】&#10;有形固定資産減価償却率"/>
        <xdr:cNvSpPr txBox="1"/>
      </xdr:nvSpPr>
      <xdr:spPr>
        <a:xfrm>
          <a:off x="3582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150754</xdr:rowOff>
    </xdr:from>
    <xdr:to>
      <xdr:col>50</xdr:col>
      <xdr:colOff>165100</xdr:colOff>
      <xdr:row>42</xdr:row>
      <xdr:rowOff>80904</xdr:rowOff>
    </xdr:to>
    <xdr:sp macro="" textlink="">
      <xdr:nvSpPr>
        <xdr:cNvPr id="113" name="楕円 112"/>
        <xdr:cNvSpPr/>
      </xdr:nvSpPr>
      <xdr:spPr>
        <a:xfrm>
          <a:off x="9588500" y="71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72031</xdr:rowOff>
    </xdr:from>
    <xdr:ext cx="469744" cy="259045"/>
    <xdr:sp macro="" textlink="">
      <xdr:nvSpPr>
        <xdr:cNvPr id="116" name="n_1mainValue【道路】&#10;一人当たり延長"/>
        <xdr:cNvSpPr txBox="1"/>
      </xdr:nvSpPr>
      <xdr:spPr>
        <a:xfrm>
          <a:off x="9391727" y="727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158" name="直線コネクタ 157"/>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159"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160" name="直線コネクタ 159"/>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163"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164" name="フローチャート: 判断 163"/>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65" name="フローチャート: 判断 164"/>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166" name="フローチャート: 判断 165"/>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11793</xdr:rowOff>
    </xdr:from>
    <xdr:to>
      <xdr:col>20</xdr:col>
      <xdr:colOff>38100</xdr:colOff>
      <xdr:row>82</xdr:row>
      <xdr:rowOff>113393</xdr:rowOff>
    </xdr:to>
    <xdr:sp macro="" textlink="">
      <xdr:nvSpPr>
        <xdr:cNvPr id="172" name="楕円 171"/>
        <xdr:cNvSpPr/>
      </xdr:nvSpPr>
      <xdr:spPr>
        <a:xfrm>
          <a:off x="3746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173"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174"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104520</xdr:rowOff>
    </xdr:from>
    <xdr:ext cx="405111" cy="259045"/>
    <xdr:sp macro="" textlink="">
      <xdr:nvSpPr>
        <xdr:cNvPr id="175" name="n_1mainValue【公営住宅】&#10;有形固定資産減価償却率"/>
        <xdr:cNvSpPr txBox="1"/>
      </xdr:nvSpPr>
      <xdr:spPr>
        <a:xfrm>
          <a:off x="35820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6" name="直線コネクタ 1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7" name="テキスト ボックス 1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8" name="直線コネクタ 1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9" name="テキスト ボックス 1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0" name="直線コネクタ 1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1" name="テキスト ボックス 1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2" name="直線コネクタ 1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3" name="テキスト ボックス 1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197" name="直線コネクタ 196"/>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198"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199" name="直線コネクタ 198"/>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00"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01" name="直線コネクタ 200"/>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02"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03" name="フローチャート: 判断 202"/>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04" name="フローチャート: 判断 203"/>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05" name="フローチャート: 判断 204"/>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152806</xdr:rowOff>
    </xdr:from>
    <xdr:to>
      <xdr:col>50</xdr:col>
      <xdr:colOff>165100</xdr:colOff>
      <xdr:row>85</xdr:row>
      <xdr:rowOff>82956</xdr:rowOff>
    </xdr:to>
    <xdr:sp macro="" textlink="">
      <xdr:nvSpPr>
        <xdr:cNvPr id="211" name="楕円 210"/>
        <xdr:cNvSpPr/>
      </xdr:nvSpPr>
      <xdr:spPr>
        <a:xfrm>
          <a:off x="9588500" y="145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12"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13"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74083</xdr:rowOff>
    </xdr:from>
    <xdr:ext cx="469744" cy="259045"/>
    <xdr:sp macro="" textlink="">
      <xdr:nvSpPr>
        <xdr:cNvPr id="214" name="n_1mainValue【公営住宅】&#10;一人当たり面積"/>
        <xdr:cNvSpPr txBox="1"/>
      </xdr:nvSpPr>
      <xdr:spPr>
        <a:xfrm>
          <a:off x="9391727" y="1464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1" name="テキスト ボックス 2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2" name="直線コネクタ 2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3" name="テキスト ボックス 2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4" name="直線コネクタ 2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5" name="テキスト ボックス 2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6" name="直線コネクタ 2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7" name="テキスト ボックス 2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8" name="直線コネクタ 2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9" name="テキスト ボックス 2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0" name="直線コネクタ 2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1" name="テキスト ボックス 2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55" name="直線コネクタ 254"/>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56"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57" name="直線コネクタ 256"/>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9" name="直線コネクタ 25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60"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61" name="フローチャート: 判断 260"/>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62" name="フローチャート: 判断 261"/>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63" name="フローチャート: 判断 262"/>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269" name="楕円 268"/>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13987</xdr:rowOff>
    </xdr:from>
    <xdr:ext cx="405111" cy="259045"/>
    <xdr:sp macro="" textlink="">
      <xdr:nvSpPr>
        <xdr:cNvPr id="270"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71"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272" name="n_1mainValue【認定こども園・幼稚園・保育所】&#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294" name="直線コネクタ 293"/>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295"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296" name="直線コネクタ 295"/>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297"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298" name="直線コネクタ 297"/>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299"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00" name="フローチャート: 判断 299"/>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01" name="フローチャート: 判断 300"/>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02" name="フローチャート: 判断 301"/>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48260</xdr:rowOff>
    </xdr:from>
    <xdr:to>
      <xdr:col>112</xdr:col>
      <xdr:colOff>38100</xdr:colOff>
      <xdr:row>37</xdr:row>
      <xdr:rowOff>149860</xdr:rowOff>
    </xdr:to>
    <xdr:sp macro="" textlink="">
      <xdr:nvSpPr>
        <xdr:cNvPr id="308" name="楕円 307"/>
        <xdr:cNvSpPr/>
      </xdr:nvSpPr>
      <xdr:spPr>
        <a:xfrm>
          <a:off x="2127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09"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10"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166387</xdr:rowOff>
    </xdr:from>
    <xdr:ext cx="469744" cy="259045"/>
    <xdr:sp macro="" textlink="">
      <xdr:nvSpPr>
        <xdr:cNvPr id="311" name="n_1mainValue【認定こども園・幼稚園・保育所】&#10;一人当たり面積"/>
        <xdr:cNvSpPr txBox="1"/>
      </xdr:nvSpPr>
      <xdr:spPr>
        <a:xfrm>
          <a:off x="210757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2" name="テキスト ボックス 3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2" name="テキスト ボックス 3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36" name="直線コネクタ 335"/>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37"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38" name="直線コネクタ 337"/>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3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40" name="直線コネクタ 33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41"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42" name="フローチャート: 判断 341"/>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43" name="フローチャート: 判断 342"/>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44" name="フローチャート: 判断 343"/>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80645</xdr:rowOff>
    </xdr:from>
    <xdr:to>
      <xdr:col>81</xdr:col>
      <xdr:colOff>101600</xdr:colOff>
      <xdr:row>57</xdr:row>
      <xdr:rowOff>10795</xdr:rowOff>
    </xdr:to>
    <xdr:sp macro="" textlink="">
      <xdr:nvSpPr>
        <xdr:cNvPr id="350" name="楕円 349"/>
        <xdr:cNvSpPr/>
      </xdr:nvSpPr>
      <xdr:spPr>
        <a:xfrm>
          <a:off x="15430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351"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52"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27322</xdr:rowOff>
    </xdr:from>
    <xdr:ext cx="405111" cy="259045"/>
    <xdr:sp macro="" textlink="">
      <xdr:nvSpPr>
        <xdr:cNvPr id="353" name="n_1mainValue【学校施設】&#10;有形固定資産減価償却率"/>
        <xdr:cNvSpPr txBox="1"/>
      </xdr:nvSpPr>
      <xdr:spPr>
        <a:xfrm>
          <a:off x="152660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4" name="直線コネクタ 3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5" name="テキスト ボックス 3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6" name="直線コネクタ 3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7" name="テキスト ボックス 3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8" name="直線コネクタ 3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9" name="テキスト ボックス 3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0" name="直線コネクタ 3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1" name="テキスト ボックス 3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75" name="直線コネクタ 374"/>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76"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377" name="直線コネクタ 376"/>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378"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379" name="直線コネクタ 378"/>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380"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381" name="フローチャート: 判断 380"/>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382" name="フローチャート: 判断 381"/>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383" name="フローチャート: 判断 382"/>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25095</xdr:rowOff>
    </xdr:from>
    <xdr:to>
      <xdr:col>112</xdr:col>
      <xdr:colOff>38100</xdr:colOff>
      <xdr:row>62</xdr:row>
      <xdr:rowOff>126695</xdr:rowOff>
    </xdr:to>
    <xdr:sp macro="" textlink="">
      <xdr:nvSpPr>
        <xdr:cNvPr id="389" name="楕円 388"/>
        <xdr:cNvSpPr/>
      </xdr:nvSpPr>
      <xdr:spPr>
        <a:xfrm>
          <a:off x="21272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390"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391"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117822</xdr:rowOff>
    </xdr:from>
    <xdr:ext cx="469744" cy="259045"/>
    <xdr:sp macro="" textlink="">
      <xdr:nvSpPr>
        <xdr:cNvPr id="392" name="n_1mainValue【学校施設】&#10;一人当たり面積"/>
        <xdr:cNvSpPr txBox="1"/>
      </xdr:nvSpPr>
      <xdr:spPr>
        <a:xfrm>
          <a:off x="21075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1" name="正方形/長方形 4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2" name="正方形/長方形 4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3" name="正方形/長方形 4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4" name="正方形/長方形 4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5" name="正方形/長方形 4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6" name="正方形/長方形 4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7" name="正方形/長方形 4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8" name="正方形/長方形 4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19" name="テキスト ボックス 4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0" name="直線コネクタ 4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1" name="テキスト ボックス 4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2" name="直線コネクタ 4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3" name="テキスト ボックス 4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4" name="直線コネクタ 4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5" name="テキスト ボックス 4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6" name="直線コネクタ 4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27" name="テキスト ボックス 4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8" name="直線コネクタ 4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9" name="テキスト ボックス 4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31" name="直線コネクタ 430"/>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32"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33" name="直線コネクタ 432"/>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3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35" name="直線コネクタ 43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436"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437" name="フローチャート: 判断 436"/>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438" name="フローチャート: 判断 437"/>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439" name="フローチャート: 判断 438"/>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125985</xdr:rowOff>
    </xdr:from>
    <xdr:to>
      <xdr:col>81</xdr:col>
      <xdr:colOff>101600</xdr:colOff>
      <xdr:row>103</xdr:row>
      <xdr:rowOff>56135</xdr:rowOff>
    </xdr:to>
    <xdr:sp macro="" textlink="">
      <xdr:nvSpPr>
        <xdr:cNvPr id="445" name="楕円 444"/>
        <xdr:cNvSpPr/>
      </xdr:nvSpPr>
      <xdr:spPr>
        <a:xfrm>
          <a:off x="15430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65549</xdr:rowOff>
    </xdr:from>
    <xdr:ext cx="405111" cy="259045"/>
    <xdr:sp macro="" textlink="">
      <xdr:nvSpPr>
        <xdr:cNvPr id="446"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447"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72662</xdr:rowOff>
    </xdr:from>
    <xdr:ext cx="405111" cy="259045"/>
    <xdr:sp macro="" textlink="">
      <xdr:nvSpPr>
        <xdr:cNvPr id="448" name="n_1mainValue【公民館】&#10;有形固定資産減価償却率"/>
        <xdr:cNvSpPr txBox="1"/>
      </xdr:nvSpPr>
      <xdr:spPr>
        <a:xfrm>
          <a:off x="152660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7" name="テキスト ボックス 4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8" name="直線コネクタ 4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9" name="直線コネクタ 4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0" name="テキスト ボックス 4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1" name="直線コネクタ 4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2" name="テキスト ボックス 4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3" name="直線コネクタ 4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4" name="テキスト ボックス 4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5" name="直線コネクタ 4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6" name="テキスト ボックス 4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7" name="直線コネクタ 4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8" name="テキスト ボックス 4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9" name="直線コネクタ 4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0" name="テキスト ボックス 4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472" name="直線コネクタ 471"/>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473"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474" name="直線コネクタ 473"/>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475"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476" name="直線コネクタ 475"/>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477"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478" name="フローチャート: 判断 477"/>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479" name="フローチャート: 判断 478"/>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480" name="フローチャート: 判断 479"/>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1" name="テキスト ボックス 4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2" name="テキスト ボックス 4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3" name="テキスト ボックス 4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4" name="テキスト ボックス 4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5" name="テキスト ボックス 4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146050</xdr:rowOff>
    </xdr:from>
    <xdr:to>
      <xdr:col>112</xdr:col>
      <xdr:colOff>38100</xdr:colOff>
      <xdr:row>107</xdr:row>
      <xdr:rowOff>76200</xdr:rowOff>
    </xdr:to>
    <xdr:sp macro="" textlink="">
      <xdr:nvSpPr>
        <xdr:cNvPr id="486" name="楕円 485"/>
        <xdr:cNvSpPr/>
      </xdr:nvSpPr>
      <xdr:spPr>
        <a:xfrm>
          <a:off x="21272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487"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488"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67327</xdr:rowOff>
    </xdr:from>
    <xdr:ext cx="469744" cy="259045"/>
    <xdr:sp macro="" textlink="">
      <xdr:nvSpPr>
        <xdr:cNvPr id="489" name="n_1mainValue【公民館】&#10;一人当たり面積"/>
        <xdr:cNvSpPr txBox="1"/>
      </xdr:nvSpPr>
      <xdr:spPr>
        <a:xfrm>
          <a:off x="21075727"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0" name="正方形/長方形 4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1" name="正方形/長方形 4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2" name="テキスト ボックス 4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道路の有形固定資産減価償却率が</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％と高くなっているが、これはアスファルト敷の耐用年数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年又は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用いているものであり、既に減価償却済の道路が多くなっているためである。また、当初固定資産台帳を整備した際に、道路整備の補修状況がすべて反映できていないことも原因であり、今後は毎年の工事の状況を積み上げていくことにより、類似団体内平均値へ近づい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％と高くなっているが、これは小学校・中学校・給食棟の建物の取得年月日が昭和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年代と古いためである。校舎の建て替え等も含め、維持補修について検討していく必要がある。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年度の当該団体値等は表示されていません。</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89"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09" name="直線コネクタ 108"/>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0"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1" name="直線コネクタ 110"/>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2"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3" name="直線コネクタ 112"/>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4"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5" name="フローチャート: 判断 114"/>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6" name="フローチャート: 判断 115"/>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17"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18" name="フローチャート: 判断 117"/>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19"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153797</xdr:rowOff>
    </xdr:from>
    <xdr:to>
      <xdr:col>50</xdr:col>
      <xdr:colOff>165100</xdr:colOff>
      <xdr:row>63</xdr:row>
      <xdr:rowOff>83947</xdr:rowOff>
    </xdr:to>
    <xdr:sp macro="" textlink="">
      <xdr:nvSpPr>
        <xdr:cNvPr id="125" name="楕円 124"/>
        <xdr:cNvSpPr/>
      </xdr:nvSpPr>
      <xdr:spPr>
        <a:xfrm>
          <a:off x="9588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75074</xdr:rowOff>
    </xdr:from>
    <xdr:ext cx="469744" cy="259045"/>
    <xdr:sp macro="" textlink="">
      <xdr:nvSpPr>
        <xdr:cNvPr id="126" name="n_1mainValue【体育館・プール】&#10;一人当たり面積"/>
        <xdr:cNvSpPr txBox="1"/>
      </xdr:nvSpPr>
      <xdr:spPr>
        <a:xfrm>
          <a:off x="93917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1" name="直線コネクタ 15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3" name="直線コネクタ 15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5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55" name="直線コネクタ 15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5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57" name="フローチャート: 判断 15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58" name="フローチャート: 判断 15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59"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0" name="フローチャート: 判断 15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61"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167" name="楕円 166"/>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168" name="n_1main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192" name="直線コネクタ 191"/>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193"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194" name="直線コネクタ 193"/>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195"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196" name="直線コネクタ 195"/>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197"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198" name="フローチャート: 判断 197"/>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199" name="フローチャート: 判断 198"/>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00" name="n_1aveValue【福祉施設】&#10;一人当たり面積"/>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01" name="フローチャート: 判断 200"/>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02"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31750</xdr:rowOff>
    </xdr:from>
    <xdr:to>
      <xdr:col>50</xdr:col>
      <xdr:colOff>165100</xdr:colOff>
      <xdr:row>81</xdr:row>
      <xdr:rowOff>133350</xdr:rowOff>
    </xdr:to>
    <xdr:sp macro="" textlink="">
      <xdr:nvSpPr>
        <xdr:cNvPr id="208" name="楕円 207"/>
        <xdr:cNvSpPr/>
      </xdr:nvSpPr>
      <xdr:spPr>
        <a:xfrm>
          <a:off x="9588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149877</xdr:rowOff>
    </xdr:from>
    <xdr:ext cx="469744" cy="259045"/>
    <xdr:sp macro="" textlink="">
      <xdr:nvSpPr>
        <xdr:cNvPr id="209" name="n_1mainValue【福祉施設】&#10;一人当たり面積"/>
        <xdr:cNvSpPr txBox="1"/>
      </xdr:nvSpPr>
      <xdr:spPr>
        <a:xfrm>
          <a:off x="93917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51" name="直線コネクタ 25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5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53" name="直線コネクタ 2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54"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55" name="直線コネクタ 25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56"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57" name="フローチャート: 判断 256"/>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58" name="フローチャート: 判断 257"/>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259"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60" name="フローチャート: 判断 259"/>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61"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111942</xdr:rowOff>
    </xdr:from>
    <xdr:to>
      <xdr:col>81</xdr:col>
      <xdr:colOff>101600</xdr:colOff>
      <xdr:row>34</xdr:row>
      <xdr:rowOff>42092</xdr:rowOff>
    </xdr:to>
    <xdr:sp macro="" textlink="">
      <xdr:nvSpPr>
        <xdr:cNvPr id="267" name="楕円 266"/>
        <xdr:cNvSpPr/>
      </xdr:nvSpPr>
      <xdr:spPr>
        <a:xfrm>
          <a:off x="15430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58619</xdr:rowOff>
    </xdr:from>
    <xdr:ext cx="405111" cy="259045"/>
    <xdr:sp macro="" textlink="">
      <xdr:nvSpPr>
        <xdr:cNvPr id="268" name="n_1mainValue【一般廃棄物処理施設】&#10;有形固定資産減価償却率"/>
        <xdr:cNvSpPr txBox="1"/>
      </xdr:nvSpPr>
      <xdr:spPr>
        <a:xfrm>
          <a:off x="152660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79" name="直線コネクタ 2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0" name="テキスト ボックス 2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1" name="直線コネクタ 2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2" name="テキスト ボックス 2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3" name="直線コネクタ 2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4" name="テキスト ボックス 2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5" name="直線コネクタ 2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6" name="テキスト ボックス 2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7" name="直線コネクタ 2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8" name="テキスト ボックス 2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90" name="直線コネクタ 289"/>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91"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92" name="直線コネクタ 291"/>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93"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94" name="直線コネクタ 293"/>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95"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96" name="フローチャート: 判断 295"/>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97" name="フローチャート: 判断 296"/>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298"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299" name="フローチャート: 判断 298"/>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00"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1" name="テキスト ボックス 3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2" name="テキスト ボックス 3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3" name="テキスト ボックス 3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4" name="テキスト ボックス 3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5" name="テキスト ボックス 3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130415</xdr:rowOff>
    </xdr:from>
    <xdr:to>
      <xdr:col>112</xdr:col>
      <xdr:colOff>38100</xdr:colOff>
      <xdr:row>41</xdr:row>
      <xdr:rowOff>60565</xdr:rowOff>
    </xdr:to>
    <xdr:sp macro="" textlink="">
      <xdr:nvSpPr>
        <xdr:cNvPr id="306" name="楕円 305"/>
        <xdr:cNvSpPr/>
      </xdr:nvSpPr>
      <xdr:spPr>
        <a:xfrm>
          <a:off x="21272500" y="6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51692</xdr:rowOff>
    </xdr:from>
    <xdr:ext cx="534377" cy="259045"/>
    <xdr:sp macro="" textlink="">
      <xdr:nvSpPr>
        <xdr:cNvPr id="307" name="n_1mainValue【一般廃棄物処理施設】&#10;一人当たり有形固定資産（償却資産）額"/>
        <xdr:cNvSpPr txBox="1"/>
      </xdr:nvSpPr>
      <xdr:spPr>
        <a:xfrm>
          <a:off x="21043411" y="70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8" name="テキスト ボックス 3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0" name="テキスト ボックス 3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0" name="テキスト ボックス 3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32" name="直線コネクタ 331"/>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33"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34" name="直線コネクタ 333"/>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3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36" name="直線コネクタ 33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337"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38" name="フローチャート: 判断 337"/>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39" name="フローチャート: 判断 33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34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41" name="フローチャート: 判断 340"/>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42"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xdr:rowOff>
    </xdr:from>
    <xdr:to>
      <xdr:col>81</xdr:col>
      <xdr:colOff>101600</xdr:colOff>
      <xdr:row>57</xdr:row>
      <xdr:rowOff>111760</xdr:rowOff>
    </xdr:to>
    <xdr:sp macro="" textlink="">
      <xdr:nvSpPr>
        <xdr:cNvPr id="348" name="楕円 347"/>
        <xdr:cNvSpPr/>
      </xdr:nvSpPr>
      <xdr:spPr>
        <a:xfrm>
          <a:off x="1543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128287</xdr:rowOff>
    </xdr:from>
    <xdr:ext cx="405111" cy="259045"/>
    <xdr:sp macro="" textlink="">
      <xdr:nvSpPr>
        <xdr:cNvPr id="349" name="n_1mainValue【保健センター・保健所】&#10;有形固定資産減価償却率"/>
        <xdr:cNvSpPr txBox="1"/>
      </xdr:nvSpPr>
      <xdr:spPr>
        <a:xfrm>
          <a:off x="15266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8" name="テキスト ボックス 3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9" name="直線コネクタ 3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0" name="直線コネクタ 3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1" name="テキスト ボックス 3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2" name="直線コネクタ 3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3" name="テキスト ボックス 3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4" name="直線コネクタ 3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5" name="テキスト ボックス 3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6" name="直線コネクタ 3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7" name="テキスト ボックス 3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8" name="直線コネクタ 3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9" name="テキスト ボックス 3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0" name="直線コネクタ 3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1" name="テキスト ボックス 3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75" name="直線コネクタ 374"/>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76"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77" name="直線コネクタ 37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78"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79" name="直線コネクタ 378"/>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380"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81" name="フローチャート: 判断 380"/>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82" name="フローチャート: 判断 38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383"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84" name="フローチャート: 判断 383"/>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85"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391" name="楕円 390"/>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32130</xdr:rowOff>
    </xdr:from>
    <xdr:ext cx="469744" cy="259045"/>
    <xdr:sp macro="" textlink="">
      <xdr:nvSpPr>
        <xdr:cNvPr id="392" name="n_1mainValue【保健センター・保健所】&#10;一人当たり面積"/>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8" name="直線コネクタ 417"/>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9"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20" name="直線コネクタ 419"/>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2" name="直線コネクタ 4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3"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4" name="フローチャート: 判断 423"/>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5" name="フローチャート: 判断 424"/>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26"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7" name="フローチャート: 判断 426"/>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8"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434" name="楕円 433"/>
        <xdr:cNvSpPr/>
      </xdr:nvSpPr>
      <xdr:spPr>
        <a:xfrm>
          <a:off x="15430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35" name="n_1main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6" name="直線コネクタ 4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7" name="テキスト ボックス 4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8" name="直線コネクタ 4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9" name="テキスト ボックス 4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0" name="直線コネクタ 4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1" name="テキスト ボックス 4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2" name="直線コネクタ 4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3" name="テキスト ボックス 4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4" name="直線コネクタ 4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5" name="テキスト ボックス 4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6" name="直線コネクタ 4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7" name="テキスト ボックス 4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1" name="直線コネクタ 460"/>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2"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3" name="直線コネクタ 462"/>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4"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5" name="直線コネクタ 464"/>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6"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7" name="フローチャート: 判断 466"/>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8" name="フローチャート: 判断 467"/>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69"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70" name="フローチャート: 判断 469"/>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1"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145687</xdr:rowOff>
    </xdr:from>
    <xdr:to>
      <xdr:col>112</xdr:col>
      <xdr:colOff>38100</xdr:colOff>
      <xdr:row>84</xdr:row>
      <xdr:rowOff>75837</xdr:rowOff>
    </xdr:to>
    <xdr:sp macro="" textlink="">
      <xdr:nvSpPr>
        <xdr:cNvPr id="477" name="楕円 476"/>
        <xdr:cNvSpPr/>
      </xdr:nvSpPr>
      <xdr:spPr>
        <a:xfrm>
          <a:off x="21272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92364</xdr:rowOff>
    </xdr:from>
    <xdr:ext cx="469744" cy="259045"/>
    <xdr:sp macro="" textlink="">
      <xdr:nvSpPr>
        <xdr:cNvPr id="478" name="n_1mainValue【消防施設】&#10;一人当たり面積"/>
        <xdr:cNvSpPr txBox="1"/>
      </xdr:nvSpPr>
      <xdr:spPr>
        <a:xfrm>
          <a:off x="210757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9" name="テキスト ボックス 4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0" name="直線コネクタ 4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1" name="テキスト ボックス 4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2" name="直線コネクタ 4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3" name="テキスト ボックス 4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4" name="直線コネクタ 4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5" name="テキスト ボックス 4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6" name="直線コネクタ 4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7" name="テキスト ボックス 4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1" name="直線コネクタ 500"/>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3" name="直線コネクタ 50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4"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5" name="直線コネクタ 50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6"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7" name="フローチャート: 判断 506"/>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8" name="フローチャート: 判断 507"/>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9"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10" name="フローチャート: 判断 509"/>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1"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517" name="楕円 516"/>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97807</xdr:rowOff>
    </xdr:from>
    <xdr:ext cx="405111" cy="259045"/>
    <xdr:sp macro="" textlink="">
      <xdr:nvSpPr>
        <xdr:cNvPr id="518" name="n_1mainValue【庁舎】&#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9" name="テキスト ボックス 5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0" name="直線コネクタ 5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1" name="テキスト ボックス 5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2" name="直線コネクタ 5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3" name="テキスト ボックス 5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4" name="直線コネクタ 5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5" name="テキスト ボックス 5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6" name="直線コネクタ 5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7" name="テキスト ボックス 5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8" name="直線コネクタ 5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9" name="テキスト ボックス 5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0" name="直線コネクタ 5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1" name="テキスト ボックス 5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5" name="直線コネクタ 544"/>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7" name="直線コネクタ 54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8"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9" name="直線コネクタ 54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50"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1" name="フローチャート: 判断 550"/>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2" name="フローチャート: 判断 551"/>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3"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4" name="フローチャート: 判断 553"/>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5"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561" name="楕円 560"/>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25054</xdr:rowOff>
    </xdr:from>
    <xdr:ext cx="469744" cy="259045"/>
    <xdr:sp macro="" textlink="">
      <xdr:nvSpPr>
        <xdr:cNvPr id="562" name="n_1mainValue【庁舎】&#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体育館・プールの有形固定資産減価償却率が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％と高くなっているが、これは本町には体育館がなく、プールのみの値となっており、プールの設置年が昭和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年と、既に減価償却済のためである。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％と高くなっているが、これは泉佐野市と共同で設置している泉佐野市田尻町清掃施設組合の減価償却率が高くなっているためである。老朽化対策としては、令和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年度の新炉の共用開始に向けて基本構想を策定し、取り組みを進めているところである。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日時点で未整備であるため、平成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年度の当該団体値等は表示されていません。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関西国際空港関連の比較的安定した収入により、近年は横ばい傾向であったが、関西国際空港２期島の開港によって、さらに税収が増加しており、平成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となった。インバウンドの影響により、好調に推移するものと見込まれる。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100390</xdr:rowOff>
    </xdr:to>
    <xdr:cxnSp macro="">
      <xdr:nvCxnSpPr>
        <xdr:cNvPr id="70" name="直線コネクタ 69"/>
        <xdr:cNvCxnSpPr/>
      </xdr:nvCxnSpPr>
      <xdr:spPr>
        <a:xfrm flipV="1">
          <a:off x="4114800" y="619215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100390</xdr:rowOff>
    </xdr:from>
    <xdr:to>
      <xdr:col>19</xdr:col>
      <xdr:colOff>133350</xdr:colOff>
      <xdr:row>36</xdr:row>
      <xdr:rowOff>100390</xdr:rowOff>
    </xdr:to>
    <xdr:cxnSp macro="">
      <xdr:nvCxnSpPr>
        <xdr:cNvPr id="73" name="直線コネクタ 72"/>
        <xdr:cNvCxnSpPr/>
      </xdr:nvCxnSpPr>
      <xdr:spPr>
        <a:xfrm>
          <a:off x="3225800" y="6272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100390</xdr:rowOff>
    </xdr:from>
    <xdr:to>
      <xdr:col>15</xdr:col>
      <xdr:colOff>82550</xdr:colOff>
      <xdr:row>36</xdr:row>
      <xdr:rowOff>111881</xdr:rowOff>
    </xdr:to>
    <xdr:cxnSp macro="">
      <xdr:nvCxnSpPr>
        <xdr:cNvPr id="76" name="直線コネクタ 75"/>
        <xdr:cNvCxnSpPr/>
      </xdr:nvCxnSpPr>
      <xdr:spPr>
        <a:xfrm flipV="1">
          <a:off x="2336800" y="627259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111881</xdr:rowOff>
    </xdr:from>
    <xdr:to>
      <xdr:col>11</xdr:col>
      <xdr:colOff>31750</xdr:colOff>
      <xdr:row>37</xdr:row>
      <xdr:rowOff>9374</xdr:rowOff>
    </xdr:to>
    <xdr:cxnSp macro="">
      <xdr:nvCxnSpPr>
        <xdr:cNvPr id="79" name="直線コネクタ 78"/>
        <xdr:cNvCxnSpPr/>
      </xdr:nvCxnSpPr>
      <xdr:spPr>
        <a:xfrm flipV="1">
          <a:off x="1447800" y="62840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140607</xdr:rowOff>
    </xdr:from>
    <xdr:to>
      <xdr:col>23</xdr:col>
      <xdr:colOff>184150</xdr:colOff>
      <xdr:row>36</xdr:row>
      <xdr:rowOff>70757</xdr:rowOff>
    </xdr:to>
    <xdr:sp macro="" textlink="">
      <xdr:nvSpPr>
        <xdr:cNvPr id="89" name="楕円 88"/>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61884</xdr:rowOff>
    </xdr:from>
    <xdr:ext cx="762000" cy="259045"/>
    <xdr:sp macro="" textlink="">
      <xdr:nvSpPr>
        <xdr:cNvPr id="90" name="財政力該当値テキスト"/>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49590</xdr:rowOff>
    </xdr:from>
    <xdr:to>
      <xdr:col>19</xdr:col>
      <xdr:colOff>184150</xdr:colOff>
      <xdr:row>36</xdr:row>
      <xdr:rowOff>151190</xdr:rowOff>
    </xdr:to>
    <xdr:sp macro="" textlink="">
      <xdr:nvSpPr>
        <xdr:cNvPr id="91" name="楕円 90"/>
        <xdr:cNvSpPr/>
      </xdr:nvSpPr>
      <xdr:spPr>
        <a:xfrm>
          <a:off x="4064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161367</xdr:rowOff>
    </xdr:from>
    <xdr:ext cx="736600" cy="259045"/>
    <xdr:sp macro="" textlink="">
      <xdr:nvSpPr>
        <xdr:cNvPr id="92" name="テキスト ボックス 91"/>
        <xdr:cNvSpPr txBox="1"/>
      </xdr:nvSpPr>
      <xdr:spPr>
        <a:xfrm>
          <a:off x="3733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49590</xdr:rowOff>
    </xdr:from>
    <xdr:to>
      <xdr:col>15</xdr:col>
      <xdr:colOff>133350</xdr:colOff>
      <xdr:row>36</xdr:row>
      <xdr:rowOff>151190</xdr:rowOff>
    </xdr:to>
    <xdr:sp macro="" textlink="">
      <xdr:nvSpPr>
        <xdr:cNvPr id="93" name="楕円 92"/>
        <xdr:cNvSpPr/>
      </xdr:nvSpPr>
      <xdr:spPr>
        <a:xfrm>
          <a:off x="3175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161367</xdr:rowOff>
    </xdr:from>
    <xdr:ext cx="762000" cy="259045"/>
    <xdr:sp macro="" textlink="">
      <xdr:nvSpPr>
        <xdr:cNvPr id="94" name="テキスト ボックス 93"/>
        <xdr:cNvSpPr txBox="1"/>
      </xdr:nvSpPr>
      <xdr:spPr>
        <a:xfrm>
          <a:off x="2844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61081</xdr:rowOff>
    </xdr:from>
    <xdr:to>
      <xdr:col>11</xdr:col>
      <xdr:colOff>82550</xdr:colOff>
      <xdr:row>36</xdr:row>
      <xdr:rowOff>162681</xdr:rowOff>
    </xdr:to>
    <xdr:sp macro="" textlink="">
      <xdr:nvSpPr>
        <xdr:cNvPr id="95" name="楕円 94"/>
        <xdr:cNvSpPr/>
      </xdr:nvSpPr>
      <xdr:spPr>
        <a:xfrm>
          <a:off x="2286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1408</xdr:rowOff>
    </xdr:from>
    <xdr:ext cx="762000" cy="259045"/>
    <xdr:sp macro="" textlink="">
      <xdr:nvSpPr>
        <xdr:cNvPr id="96" name="テキスト ボックス 95"/>
        <xdr:cNvSpPr txBox="1"/>
      </xdr:nvSpPr>
      <xdr:spPr>
        <a:xfrm>
          <a:off x="1955800" y="60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130024</xdr:rowOff>
    </xdr:from>
    <xdr:to>
      <xdr:col>7</xdr:col>
      <xdr:colOff>31750</xdr:colOff>
      <xdr:row>37</xdr:row>
      <xdr:rowOff>60174</xdr:rowOff>
    </xdr:to>
    <xdr:sp macro="" textlink="">
      <xdr:nvSpPr>
        <xdr:cNvPr id="97" name="楕円 96"/>
        <xdr:cNvSpPr/>
      </xdr:nvSpPr>
      <xdr:spPr>
        <a:xfrm>
          <a:off x="1397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70351</xdr:rowOff>
    </xdr:from>
    <xdr:ext cx="762000" cy="259045"/>
    <xdr:sp macro="" textlink="">
      <xdr:nvSpPr>
        <xdr:cNvPr id="98" name="テキスト ボックス 97"/>
        <xdr:cNvSpPr txBox="1"/>
      </xdr:nvSpPr>
      <xdr:spPr>
        <a:xfrm>
          <a:off x="1066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年度に法人町民税及びたばこ税の増加により、極めて低い数値となったが、平成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年度は、その反動により税額が減少し、平年程度に落ち着いている。たばこ税については、課税定額を超える部分を翌年度に大阪府へ交付する必要があるため、</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実質的な税収はより少ないものとなる。この大阪府への交付金を加味した場合、実質的な経常収支比率は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76.3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％となる。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定員管理計画の策定や事務事業評価の実施により、経常経費の削減を図っており、今後も引き続き適正な財政運営に努める。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113454</xdr:rowOff>
    </xdr:from>
    <xdr:to>
      <xdr:col>23</xdr:col>
      <xdr:colOff>133350</xdr:colOff>
      <xdr:row>60</xdr:row>
      <xdr:rowOff>129963</xdr:rowOff>
    </xdr:to>
    <xdr:cxnSp macro="">
      <xdr:nvCxnSpPr>
        <xdr:cNvPr id="133" name="直線コネクタ 132"/>
        <xdr:cNvCxnSpPr/>
      </xdr:nvCxnSpPr>
      <xdr:spPr>
        <a:xfrm>
          <a:off x="4114800" y="9886104"/>
          <a:ext cx="8382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113454</xdr:rowOff>
    </xdr:from>
    <xdr:to>
      <xdr:col>19</xdr:col>
      <xdr:colOff>133350</xdr:colOff>
      <xdr:row>60</xdr:row>
      <xdr:rowOff>37465</xdr:rowOff>
    </xdr:to>
    <xdr:cxnSp macro="">
      <xdr:nvCxnSpPr>
        <xdr:cNvPr id="136" name="直線コネクタ 135"/>
        <xdr:cNvCxnSpPr/>
      </xdr:nvCxnSpPr>
      <xdr:spPr>
        <a:xfrm flipV="1">
          <a:off x="3225800" y="9886104"/>
          <a:ext cx="889000" cy="4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125942</xdr:rowOff>
    </xdr:to>
    <xdr:cxnSp macro="">
      <xdr:nvCxnSpPr>
        <xdr:cNvPr id="139" name="直線コネクタ 138"/>
        <xdr:cNvCxnSpPr/>
      </xdr:nvCxnSpPr>
      <xdr:spPr>
        <a:xfrm flipV="1">
          <a:off x="2336800" y="103244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125942</xdr:rowOff>
    </xdr:to>
    <xdr:cxnSp macro="">
      <xdr:nvCxnSpPr>
        <xdr:cNvPr id="142" name="直線コネクタ 141"/>
        <xdr:cNvCxnSpPr/>
      </xdr:nvCxnSpPr>
      <xdr:spPr>
        <a:xfrm>
          <a:off x="1447800" y="1030435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52" name="楕円 151"/>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95690</xdr:rowOff>
    </xdr:from>
    <xdr:ext cx="762000" cy="259045"/>
    <xdr:sp macro="" textlink="">
      <xdr:nvSpPr>
        <xdr:cNvPr id="153" name="財政構造の弾力性該当値テキスト"/>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62654</xdr:rowOff>
    </xdr:from>
    <xdr:to>
      <xdr:col>19</xdr:col>
      <xdr:colOff>184150</xdr:colOff>
      <xdr:row>57</xdr:row>
      <xdr:rowOff>164254</xdr:rowOff>
    </xdr:to>
    <xdr:sp macro="" textlink="">
      <xdr:nvSpPr>
        <xdr:cNvPr id="154" name="楕円 153"/>
        <xdr:cNvSpPr/>
      </xdr:nvSpPr>
      <xdr:spPr>
        <a:xfrm>
          <a:off x="4064000" y="98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2981</xdr:rowOff>
    </xdr:from>
    <xdr:ext cx="736600" cy="259045"/>
    <xdr:sp macro="" textlink="">
      <xdr:nvSpPr>
        <xdr:cNvPr id="155" name="テキスト ボックス 154"/>
        <xdr:cNvSpPr txBox="1"/>
      </xdr:nvSpPr>
      <xdr:spPr>
        <a:xfrm>
          <a:off x="3733800" y="960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158115</xdr:rowOff>
    </xdr:from>
    <xdr:to>
      <xdr:col>15</xdr:col>
      <xdr:colOff>133350</xdr:colOff>
      <xdr:row>60</xdr:row>
      <xdr:rowOff>88265</xdr:rowOff>
    </xdr:to>
    <xdr:sp macro="" textlink="">
      <xdr:nvSpPr>
        <xdr:cNvPr id="156" name="楕円 155"/>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98442</xdr:rowOff>
    </xdr:from>
    <xdr:ext cx="762000" cy="259045"/>
    <xdr:sp macro="" textlink="">
      <xdr:nvSpPr>
        <xdr:cNvPr id="157" name="テキスト ボックス 156"/>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75142</xdr:rowOff>
    </xdr:from>
    <xdr:to>
      <xdr:col>11</xdr:col>
      <xdr:colOff>82550</xdr:colOff>
      <xdr:row>61</xdr:row>
      <xdr:rowOff>5292</xdr:rowOff>
    </xdr:to>
    <xdr:sp macro="" textlink="">
      <xdr:nvSpPr>
        <xdr:cNvPr id="158" name="楕円 157"/>
        <xdr:cNvSpPr/>
      </xdr:nvSpPr>
      <xdr:spPr>
        <a:xfrm>
          <a:off x="2286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15469</xdr:rowOff>
    </xdr:from>
    <xdr:ext cx="762000" cy="259045"/>
    <xdr:sp macro="" textlink="">
      <xdr:nvSpPr>
        <xdr:cNvPr id="159" name="テキスト ボックス 158"/>
        <xdr:cNvSpPr txBox="1"/>
      </xdr:nvSpPr>
      <xdr:spPr>
        <a:xfrm>
          <a:off x="1955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60" name="楕円 159"/>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1" name="テキスト ボックス 160"/>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及び嘱託員数の効率的な配置等により、総人件費の抑制に努めた結果、人件費、物件費及び維持補修費の合計額の人口１人当たりの金額は類似団体内平均値を下回っている。今後も、引き続き総人件費の適正水準の維持に努めるとともに、指定管理者制度の導入や民間委託などにより、コストの削減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115030</xdr:rowOff>
    </xdr:from>
    <xdr:to>
      <xdr:col>23</xdr:col>
      <xdr:colOff>133350</xdr:colOff>
      <xdr:row>82</xdr:row>
      <xdr:rowOff>116337</xdr:rowOff>
    </xdr:to>
    <xdr:cxnSp macro="">
      <xdr:nvCxnSpPr>
        <xdr:cNvPr id="196" name="直線コネクタ 195"/>
        <xdr:cNvCxnSpPr/>
      </xdr:nvCxnSpPr>
      <xdr:spPr>
        <a:xfrm>
          <a:off x="4114800" y="1417393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107710</xdr:rowOff>
    </xdr:from>
    <xdr:to>
      <xdr:col>19</xdr:col>
      <xdr:colOff>133350</xdr:colOff>
      <xdr:row>82</xdr:row>
      <xdr:rowOff>115030</xdr:rowOff>
    </xdr:to>
    <xdr:cxnSp macro="">
      <xdr:nvCxnSpPr>
        <xdr:cNvPr id="199" name="直線コネクタ 198"/>
        <xdr:cNvCxnSpPr/>
      </xdr:nvCxnSpPr>
      <xdr:spPr>
        <a:xfrm>
          <a:off x="3225800" y="14166610"/>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107710</xdr:rowOff>
    </xdr:from>
    <xdr:to>
      <xdr:col>15</xdr:col>
      <xdr:colOff>82550</xdr:colOff>
      <xdr:row>82</xdr:row>
      <xdr:rowOff>133578</xdr:rowOff>
    </xdr:to>
    <xdr:cxnSp macro="">
      <xdr:nvCxnSpPr>
        <xdr:cNvPr id="202" name="直線コネクタ 201"/>
        <xdr:cNvCxnSpPr/>
      </xdr:nvCxnSpPr>
      <xdr:spPr>
        <a:xfrm flipV="1">
          <a:off x="2336800" y="1416661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77383</xdr:rowOff>
    </xdr:from>
    <xdr:to>
      <xdr:col>11</xdr:col>
      <xdr:colOff>31750</xdr:colOff>
      <xdr:row>82</xdr:row>
      <xdr:rowOff>133578</xdr:rowOff>
    </xdr:to>
    <xdr:cxnSp macro="">
      <xdr:nvCxnSpPr>
        <xdr:cNvPr id="205" name="直線コネクタ 204"/>
        <xdr:cNvCxnSpPr/>
      </xdr:nvCxnSpPr>
      <xdr:spPr>
        <a:xfrm>
          <a:off x="1447800" y="14136283"/>
          <a:ext cx="889000" cy="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65537</xdr:rowOff>
    </xdr:from>
    <xdr:to>
      <xdr:col>23</xdr:col>
      <xdr:colOff>184150</xdr:colOff>
      <xdr:row>82</xdr:row>
      <xdr:rowOff>167137</xdr:rowOff>
    </xdr:to>
    <xdr:sp macro="" textlink="">
      <xdr:nvSpPr>
        <xdr:cNvPr id="215" name="楕円 214"/>
        <xdr:cNvSpPr/>
      </xdr:nvSpPr>
      <xdr:spPr>
        <a:xfrm>
          <a:off x="49022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82064</xdr:rowOff>
    </xdr:from>
    <xdr:ext cx="762000" cy="259045"/>
    <xdr:sp macro="" textlink="">
      <xdr:nvSpPr>
        <xdr:cNvPr id="216" name="人件費・物件費等の状況該当値テキスト"/>
        <xdr:cNvSpPr txBox="1"/>
      </xdr:nvSpPr>
      <xdr:spPr>
        <a:xfrm>
          <a:off x="5041900" y="1396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64230</xdr:rowOff>
    </xdr:from>
    <xdr:to>
      <xdr:col>19</xdr:col>
      <xdr:colOff>184150</xdr:colOff>
      <xdr:row>82</xdr:row>
      <xdr:rowOff>165830</xdr:rowOff>
    </xdr:to>
    <xdr:sp macro="" textlink="">
      <xdr:nvSpPr>
        <xdr:cNvPr id="217" name="楕円 216"/>
        <xdr:cNvSpPr/>
      </xdr:nvSpPr>
      <xdr:spPr>
        <a:xfrm>
          <a:off x="4064000" y="141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4557</xdr:rowOff>
    </xdr:from>
    <xdr:ext cx="736600" cy="259045"/>
    <xdr:sp macro="" textlink="">
      <xdr:nvSpPr>
        <xdr:cNvPr id="218" name="テキスト ボックス 217"/>
        <xdr:cNvSpPr txBox="1"/>
      </xdr:nvSpPr>
      <xdr:spPr>
        <a:xfrm>
          <a:off x="3733800" y="1389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56910</xdr:rowOff>
    </xdr:from>
    <xdr:to>
      <xdr:col>15</xdr:col>
      <xdr:colOff>133350</xdr:colOff>
      <xdr:row>82</xdr:row>
      <xdr:rowOff>158510</xdr:rowOff>
    </xdr:to>
    <xdr:sp macro="" textlink="">
      <xdr:nvSpPr>
        <xdr:cNvPr id="219" name="楕円 218"/>
        <xdr:cNvSpPr/>
      </xdr:nvSpPr>
      <xdr:spPr>
        <a:xfrm>
          <a:off x="3175000" y="14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168687</xdr:rowOff>
    </xdr:from>
    <xdr:ext cx="762000" cy="259045"/>
    <xdr:sp macro="" textlink="">
      <xdr:nvSpPr>
        <xdr:cNvPr id="220" name="テキスト ボックス 219"/>
        <xdr:cNvSpPr txBox="1"/>
      </xdr:nvSpPr>
      <xdr:spPr>
        <a:xfrm>
          <a:off x="2844800" y="1388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82778</xdr:rowOff>
    </xdr:from>
    <xdr:to>
      <xdr:col>11</xdr:col>
      <xdr:colOff>82550</xdr:colOff>
      <xdr:row>83</xdr:row>
      <xdr:rowOff>12928</xdr:rowOff>
    </xdr:to>
    <xdr:sp macro="" textlink="">
      <xdr:nvSpPr>
        <xdr:cNvPr id="221" name="楕円 220"/>
        <xdr:cNvSpPr/>
      </xdr:nvSpPr>
      <xdr:spPr>
        <a:xfrm>
          <a:off x="2286000" y="141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23105</xdr:rowOff>
    </xdr:from>
    <xdr:ext cx="762000" cy="259045"/>
    <xdr:sp macro="" textlink="">
      <xdr:nvSpPr>
        <xdr:cNvPr id="222" name="テキスト ボックス 221"/>
        <xdr:cNvSpPr txBox="1"/>
      </xdr:nvSpPr>
      <xdr:spPr>
        <a:xfrm>
          <a:off x="1955800" y="1391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26583</xdr:rowOff>
    </xdr:from>
    <xdr:to>
      <xdr:col>7</xdr:col>
      <xdr:colOff>31750</xdr:colOff>
      <xdr:row>82</xdr:row>
      <xdr:rowOff>128183</xdr:rowOff>
    </xdr:to>
    <xdr:sp macro="" textlink="">
      <xdr:nvSpPr>
        <xdr:cNvPr id="223" name="楕円 222"/>
        <xdr:cNvSpPr/>
      </xdr:nvSpPr>
      <xdr:spPr>
        <a:xfrm>
          <a:off x="1397000" y="140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138360</xdr:rowOff>
    </xdr:from>
    <xdr:ext cx="762000" cy="259045"/>
    <xdr:sp macro="" textlink="">
      <xdr:nvSpPr>
        <xdr:cNvPr id="224" name="テキスト ボックス 223"/>
        <xdr:cNvSpPr txBox="1"/>
      </xdr:nvSpPr>
      <xdr:spPr>
        <a:xfrm>
          <a:off x="1066800" y="138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多くの類似団体においては、財政的事情から給与の削減措置を実施しているが、本町では実施していない関係上、本町の給与水準が高い位置づけとなっているが、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年度以降は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未満の適正な水準で推移し、引き続き同水準をを保つものと見込んでいる。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地域の民間企業の平均給与等の状況を積極的に入手・分析する等、給与の適正化に努めたい。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88</xdr:row>
      <xdr:rowOff>114905</xdr:rowOff>
    </xdr:to>
    <xdr:cxnSp macro="">
      <xdr:nvCxnSpPr>
        <xdr:cNvPr id="260" name="直線コネクタ 259"/>
        <xdr:cNvCxnSpPr/>
      </xdr:nvCxnSpPr>
      <xdr:spPr>
        <a:xfrm>
          <a:off x="16179800" y="1520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114905</xdr:rowOff>
    </xdr:to>
    <xdr:cxnSp macro="">
      <xdr:nvCxnSpPr>
        <xdr:cNvPr id="263" name="直線コネクタ 262"/>
        <xdr:cNvCxnSpPr/>
      </xdr:nvCxnSpPr>
      <xdr:spPr>
        <a:xfrm>
          <a:off x="15290800" y="1520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114905</xdr:rowOff>
    </xdr:to>
    <xdr:cxnSp macro="">
      <xdr:nvCxnSpPr>
        <xdr:cNvPr id="266" name="直線コネクタ 265"/>
        <xdr:cNvCxnSpPr/>
      </xdr:nvCxnSpPr>
      <xdr:spPr>
        <a:xfrm>
          <a:off x="14401800" y="151795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91923</xdr:rowOff>
    </xdr:to>
    <xdr:cxnSp macro="">
      <xdr:nvCxnSpPr>
        <xdr:cNvPr id="269" name="直線コネクタ 268"/>
        <xdr:cNvCxnSpPr/>
      </xdr:nvCxnSpPr>
      <xdr:spPr>
        <a:xfrm>
          <a:off x="13512800" y="151680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64105</xdr:rowOff>
    </xdr:from>
    <xdr:to>
      <xdr:col>81</xdr:col>
      <xdr:colOff>95250</xdr:colOff>
      <xdr:row>88</xdr:row>
      <xdr:rowOff>165705</xdr:rowOff>
    </xdr:to>
    <xdr:sp macro="" textlink="">
      <xdr:nvSpPr>
        <xdr:cNvPr id="279" name="楕円 278"/>
        <xdr:cNvSpPr/>
      </xdr:nvSpPr>
      <xdr:spPr>
        <a:xfrm>
          <a:off x="169672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36182</xdr:rowOff>
    </xdr:from>
    <xdr:ext cx="762000" cy="259045"/>
    <xdr:sp macro="" textlink="">
      <xdr:nvSpPr>
        <xdr:cNvPr id="280" name="給与水準   （国との比較）該当値テキスト"/>
        <xdr:cNvSpPr txBox="1"/>
      </xdr:nvSpPr>
      <xdr:spPr>
        <a:xfrm>
          <a:off x="17106900" y="1512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81" name="楕円 280"/>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2" name="テキスト ボックス 281"/>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3" name="楕円 282"/>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4" name="テキスト ボックス 283"/>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5" name="楕円 284"/>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6" name="テキスト ボックス 285"/>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7" name="楕円 286"/>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8" name="テキスト ボックス 287"/>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人口千人当たり職員数は、類似団体内平均値と同程度で推移しているが、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新規採用の抑制による職員数の削減により、少しずつ改善している。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今後の目標として、年齢構成の適正化を視野に入れながら、類似団体と同水準を保つことができるよう、定員管理を実施する。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166836</xdr:rowOff>
    </xdr:from>
    <xdr:to>
      <xdr:col>81</xdr:col>
      <xdr:colOff>44450</xdr:colOff>
      <xdr:row>62</xdr:row>
      <xdr:rowOff>17103</xdr:rowOff>
    </xdr:to>
    <xdr:cxnSp macro="">
      <xdr:nvCxnSpPr>
        <xdr:cNvPr id="323" name="直線コネクタ 322"/>
        <xdr:cNvCxnSpPr/>
      </xdr:nvCxnSpPr>
      <xdr:spPr>
        <a:xfrm flipV="1">
          <a:off x="16179800" y="106252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14690</xdr:rowOff>
    </xdr:from>
    <xdr:to>
      <xdr:col>77</xdr:col>
      <xdr:colOff>44450</xdr:colOff>
      <xdr:row>62</xdr:row>
      <xdr:rowOff>17103</xdr:rowOff>
    </xdr:to>
    <xdr:cxnSp macro="">
      <xdr:nvCxnSpPr>
        <xdr:cNvPr id="326" name="直線コネクタ 325"/>
        <xdr:cNvCxnSpPr/>
      </xdr:nvCxnSpPr>
      <xdr:spPr>
        <a:xfrm>
          <a:off x="15290800" y="1064459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14690</xdr:rowOff>
    </xdr:from>
    <xdr:to>
      <xdr:col>72</xdr:col>
      <xdr:colOff>203200</xdr:colOff>
      <xdr:row>62</xdr:row>
      <xdr:rowOff>29972</xdr:rowOff>
    </xdr:to>
    <xdr:cxnSp macro="">
      <xdr:nvCxnSpPr>
        <xdr:cNvPr id="329" name="直線コネクタ 328"/>
        <xdr:cNvCxnSpPr/>
      </xdr:nvCxnSpPr>
      <xdr:spPr>
        <a:xfrm flipV="1">
          <a:off x="14401800" y="1064459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164423</xdr:rowOff>
    </xdr:from>
    <xdr:to>
      <xdr:col>68</xdr:col>
      <xdr:colOff>152400</xdr:colOff>
      <xdr:row>62</xdr:row>
      <xdr:rowOff>29972</xdr:rowOff>
    </xdr:to>
    <xdr:cxnSp macro="">
      <xdr:nvCxnSpPr>
        <xdr:cNvPr id="332" name="直線コネクタ 331"/>
        <xdr:cNvCxnSpPr/>
      </xdr:nvCxnSpPr>
      <xdr:spPr>
        <a:xfrm>
          <a:off x="13512800" y="10622873"/>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116036</xdr:rowOff>
    </xdr:from>
    <xdr:to>
      <xdr:col>81</xdr:col>
      <xdr:colOff>95250</xdr:colOff>
      <xdr:row>62</xdr:row>
      <xdr:rowOff>46186</xdr:rowOff>
    </xdr:to>
    <xdr:sp macro="" textlink="">
      <xdr:nvSpPr>
        <xdr:cNvPr id="342" name="楕円 341"/>
        <xdr:cNvSpPr/>
      </xdr:nvSpPr>
      <xdr:spPr>
        <a:xfrm>
          <a:off x="169672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132563</xdr:rowOff>
    </xdr:from>
    <xdr:ext cx="762000" cy="259045"/>
    <xdr:sp macro="" textlink="">
      <xdr:nvSpPr>
        <xdr:cNvPr id="343" name="定員管理の状況該当値テキスト"/>
        <xdr:cNvSpPr txBox="1"/>
      </xdr:nvSpPr>
      <xdr:spPr>
        <a:xfrm>
          <a:off x="17106900" y="104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137753</xdr:rowOff>
    </xdr:from>
    <xdr:to>
      <xdr:col>77</xdr:col>
      <xdr:colOff>95250</xdr:colOff>
      <xdr:row>62</xdr:row>
      <xdr:rowOff>67903</xdr:rowOff>
    </xdr:to>
    <xdr:sp macro="" textlink="">
      <xdr:nvSpPr>
        <xdr:cNvPr id="344" name="楕円 343"/>
        <xdr:cNvSpPr/>
      </xdr:nvSpPr>
      <xdr:spPr>
        <a:xfrm>
          <a:off x="16129000" y="105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78080</xdr:rowOff>
    </xdr:from>
    <xdr:ext cx="736600" cy="259045"/>
    <xdr:sp macro="" textlink="">
      <xdr:nvSpPr>
        <xdr:cNvPr id="345" name="テキスト ボックス 344"/>
        <xdr:cNvSpPr txBox="1"/>
      </xdr:nvSpPr>
      <xdr:spPr>
        <a:xfrm>
          <a:off x="15798800" y="103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135340</xdr:rowOff>
    </xdr:from>
    <xdr:to>
      <xdr:col>73</xdr:col>
      <xdr:colOff>44450</xdr:colOff>
      <xdr:row>62</xdr:row>
      <xdr:rowOff>65490</xdr:rowOff>
    </xdr:to>
    <xdr:sp macro="" textlink="">
      <xdr:nvSpPr>
        <xdr:cNvPr id="346" name="楕円 345"/>
        <xdr:cNvSpPr/>
      </xdr:nvSpPr>
      <xdr:spPr>
        <a:xfrm>
          <a:off x="152400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50267</xdr:rowOff>
    </xdr:from>
    <xdr:ext cx="762000" cy="259045"/>
    <xdr:sp macro="" textlink="">
      <xdr:nvSpPr>
        <xdr:cNvPr id="347" name="テキスト ボックス 346"/>
        <xdr:cNvSpPr txBox="1"/>
      </xdr:nvSpPr>
      <xdr:spPr>
        <a:xfrm>
          <a:off x="14909800" y="106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150622</xdr:rowOff>
    </xdr:from>
    <xdr:to>
      <xdr:col>68</xdr:col>
      <xdr:colOff>203200</xdr:colOff>
      <xdr:row>62</xdr:row>
      <xdr:rowOff>80772</xdr:rowOff>
    </xdr:to>
    <xdr:sp macro="" textlink="">
      <xdr:nvSpPr>
        <xdr:cNvPr id="348" name="楕円 347"/>
        <xdr:cNvSpPr/>
      </xdr:nvSpPr>
      <xdr:spPr>
        <a:xfrm>
          <a:off x="14351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49" name="テキスト ボックス 348"/>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113623</xdr:rowOff>
    </xdr:from>
    <xdr:to>
      <xdr:col>64</xdr:col>
      <xdr:colOff>152400</xdr:colOff>
      <xdr:row>62</xdr:row>
      <xdr:rowOff>43773</xdr:rowOff>
    </xdr:to>
    <xdr:sp macro="" textlink="">
      <xdr:nvSpPr>
        <xdr:cNvPr id="350" name="楕円 349"/>
        <xdr:cNvSpPr/>
      </xdr:nvSpPr>
      <xdr:spPr>
        <a:xfrm>
          <a:off x="13462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28550</xdr:rowOff>
    </xdr:from>
    <xdr:ext cx="762000" cy="259045"/>
    <xdr:sp macro="" textlink="">
      <xdr:nvSpPr>
        <xdr:cNvPr id="351" name="テキスト ボックス 350"/>
        <xdr:cNvSpPr txBox="1"/>
      </xdr:nvSpPr>
      <xdr:spPr>
        <a:xfrm>
          <a:off x="13131800" y="106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保健福祉センターや多目的グラウンドなどの大規模建設事業に係る起債の元利償還や下水道事業の起債の元利償還に伴う繰出金が減少し、類似団体内平均値と同水準となった。新規の起債発行を抑制しているため、今後は減少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110913</xdr:rowOff>
    </xdr:to>
    <xdr:cxnSp macro="">
      <xdr:nvCxnSpPr>
        <xdr:cNvPr id="385" name="直線コネクタ 384"/>
        <xdr:cNvCxnSpPr/>
      </xdr:nvCxnSpPr>
      <xdr:spPr>
        <a:xfrm flipV="1">
          <a:off x="16179800" y="68402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76200</xdr:rowOff>
    </xdr:to>
    <xdr:cxnSp macro="">
      <xdr:nvCxnSpPr>
        <xdr:cNvPr id="388" name="直線コネクタ 387"/>
        <xdr:cNvCxnSpPr/>
      </xdr:nvCxnSpPr>
      <xdr:spPr>
        <a:xfrm flipV="1">
          <a:off x="15290800" y="696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42</xdr:row>
      <xdr:rowOff>49530</xdr:rowOff>
    </xdr:to>
    <xdr:cxnSp macro="">
      <xdr:nvCxnSpPr>
        <xdr:cNvPr id="391" name="直線コネクタ 390"/>
        <xdr:cNvCxnSpPr/>
      </xdr:nvCxnSpPr>
      <xdr:spPr>
        <a:xfrm flipV="1">
          <a:off x="14401800" y="710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43</xdr:row>
      <xdr:rowOff>14817</xdr:rowOff>
    </xdr:to>
    <xdr:cxnSp macro="">
      <xdr:nvCxnSpPr>
        <xdr:cNvPr id="394" name="直線コネクタ 393"/>
        <xdr:cNvCxnSpPr/>
      </xdr:nvCxnSpPr>
      <xdr:spPr>
        <a:xfrm flipV="1">
          <a:off x="13512800" y="725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4" name="楕円 40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6" name="楕円 405"/>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7" name="テキスト ボックス 406"/>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0" name="楕円 40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11" name="テキスト ボックス 41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2" name="楕円 411"/>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3" name="テキスト ボックス 412"/>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新規の起債発行の抑制による起債残高の減少、職員数の削減による退職手当引当金の減少、また近年の良好な決算に伴う充当可能財源等の増加に伴い、類似団体内平均値を大きく下回っている。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値と同値となっているが、本町の経常収支比率全体に占める割合は高いため、コストの低減を図ることを目標に、民間でも実施可能な事業等の洗い出しを行い、指定管理者制度の導入等による委託化を積極的に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37</xdr:row>
      <xdr:rowOff>101854</xdr:rowOff>
    </xdr:to>
    <xdr:cxnSp macro="">
      <xdr:nvCxnSpPr>
        <xdr:cNvPr id="64" name="直線コネクタ 63"/>
        <xdr:cNvCxnSpPr/>
      </xdr:nvCxnSpPr>
      <xdr:spPr>
        <a:xfrm>
          <a:off x="3987800" y="624433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37</xdr:row>
      <xdr:rowOff>42418</xdr:rowOff>
    </xdr:to>
    <xdr:cxnSp macro="">
      <xdr:nvCxnSpPr>
        <xdr:cNvPr id="67" name="直線コネクタ 66"/>
        <xdr:cNvCxnSpPr/>
      </xdr:nvCxnSpPr>
      <xdr:spPr>
        <a:xfrm flipV="1">
          <a:off x="3098800" y="62443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42418</xdr:rowOff>
    </xdr:to>
    <xdr:cxnSp macro="">
      <xdr:nvCxnSpPr>
        <xdr:cNvPr id="70" name="直線コネクタ 69"/>
        <xdr:cNvCxnSpPr/>
      </xdr:nvCxnSpPr>
      <xdr:spPr>
        <a:xfrm>
          <a:off x="2209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37846</xdr:rowOff>
    </xdr:to>
    <xdr:cxnSp macro="">
      <xdr:nvCxnSpPr>
        <xdr:cNvPr id="73" name="直線コネクタ 72"/>
        <xdr:cNvCxnSpPr/>
      </xdr:nvCxnSpPr>
      <xdr:spPr>
        <a:xfrm flipV="1">
          <a:off x="1320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92" name="テキスト ボックス 91"/>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今後の事業予定において大幅に増減する要素はないが、人件費の抑制を考慮した場合に委託料が増加する可能性があるため、注視していく必要がある。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29845</xdr:rowOff>
    </xdr:from>
    <xdr:to>
      <xdr:col>82</xdr:col>
      <xdr:colOff>107950</xdr:colOff>
      <xdr:row>13</xdr:row>
      <xdr:rowOff>149860</xdr:rowOff>
    </xdr:to>
    <xdr:cxnSp macro="">
      <xdr:nvCxnSpPr>
        <xdr:cNvPr id="121" name="直線コネクタ 120"/>
        <xdr:cNvCxnSpPr/>
      </xdr:nvCxnSpPr>
      <xdr:spPr>
        <a:xfrm>
          <a:off x="15671800" y="225869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29845</xdr:rowOff>
    </xdr:from>
    <xdr:to>
      <xdr:col>78</xdr:col>
      <xdr:colOff>69850</xdr:colOff>
      <xdr:row>13</xdr:row>
      <xdr:rowOff>98425</xdr:rowOff>
    </xdr:to>
    <xdr:cxnSp macro="">
      <xdr:nvCxnSpPr>
        <xdr:cNvPr id="124" name="直線コネクタ 123"/>
        <xdr:cNvCxnSpPr/>
      </xdr:nvCxnSpPr>
      <xdr:spPr>
        <a:xfrm flipV="1">
          <a:off x="14782800" y="2258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98425</xdr:rowOff>
    </xdr:from>
    <xdr:to>
      <xdr:col>73</xdr:col>
      <xdr:colOff>180975</xdr:colOff>
      <xdr:row>14</xdr:row>
      <xdr:rowOff>24130</xdr:rowOff>
    </xdr:to>
    <xdr:cxnSp macro="">
      <xdr:nvCxnSpPr>
        <xdr:cNvPr id="127" name="直線コネクタ 126"/>
        <xdr:cNvCxnSpPr/>
      </xdr:nvCxnSpPr>
      <xdr:spPr>
        <a:xfrm flipV="1">
          <a:off x="13893800" y="23272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75565</xdr:rowOff>
    </xdr:from>
    <xdr:to>
      <xdr:col>69</xdr:col>
      <xdr:colOff>92075</xdr:colOff>
      <xdr:row>14</xdr:row>
      <xdr:rowOff>24130</xdr:rowOff>
    </xdr:to>
    <xdr:cxnSp macro="">
      <xdr:nvCxnSpPr>
        <xdr:cNvPr id="130" name="直線コネクタ 129"/>
        <xdr:cNvCxnSpPr/>
      </xdr:nvCxnSpPr>
      <xdr:spPr>
        <a:xfrm>
          <a:off x="13004800" y="23044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99060</xdr:rowOff>
    </xdr:from>
    <xdr:to>
      <xdr:col>82</xdr:col>
      <xdr:colOff>158750</xdr:colOff>
      <xdr:row>14</xdr:row>
      <xdr:rowOff>29210</xdr:rowOff>
    </xdr:to>
    <xdr:sp macro="" textlink="">
      <xdr:nvSpPr>
        <xdr:cNvPr id="140" name="楕円 139"/>
        <xdr:cNvSpPr/>
      </xdr:nvSpPr>
      <xdr:spPr>
        <a:xfrm>
          <a:off x="16459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7637</xdr:rowOff>
    </xdr:from>
    <xdr:ext cx="762000" cy="259045"/>
    <xdr:sp macro="" textlink="">
      <xdr:nvSpPr>
        <xdr:cNvPr id="141" name="物件費該当値テキスト"/>
        <xdr:cNvSpPr txBox="1"/>
      </xdr:nvSpPr>
      <xdr:spPr>
        <a:xfrm>
          <a:off x="16598900" y="223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150495</xdr:rowOff>
    </xdr:from>
    <xdr:to>
      <xdr:col>78</xdr:col>
      <xdr:colOff>120650</xdr:colOff>
      <xdr:row>13</xdr:row>
      <xdr:rowOff>80645</xdr:rowOff>
    </xdr:to>
    <xdr:sp macro="" textlink="">
      <xdr:nvSpPr>
        <xdr:cNvPr id="142" name="楕円 141"/>
        <xdr:cNvSpPr/>
      </xdr:nvSpPr>
      <xdr:spPr>
        <a:xfrm>
          <a:off x="15621000" y="22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90822</xdr:rowOff>
    </xdr:from>
    <xdr:ext cx="736600" cy="259045"/>
    <xdr:sp macro="" textlink="">
      <xdr:nvSpPr>
        <xdr:cNvPr id="143" name="テキスト ボックス 142"/>
        <xdr:cNvSpPr txBox="1"/>
      </xdr:nvSpPr>
      <xdr:spPr>
        <a:xfrm>
          <a:off x="15290800" y="197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47625</xdr:rowOff>
    </xdr:from>
    <xdr:to>
      <xdr:col>74</xdr:col>
      <xdr:colOff>31750</xdr:colOff>
      <xdr:row>13</xdr:row>
      <xdr:rowOff>149225</xdr:rowOff>
    </xdr:to>
    <xdr:sp macro="" textlink="">
      <xdr:nvSpPr>
        <xdr:cNvPr id="144" name="楕円 143"/>
        <xdr:cNvSpPr/>
      </xdr:nvSpPr>
      <xdr:spPr>
        <a:xfrm>
          <a:off x="14732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159402</xdr:rowOff>
    </xdr:from>
    <xdr:ext cx="762000" cy="259045"/>
    <xdr:sp macro="" textlink="">
      <xdr:nvSpPr>
        <xdr:cNvPr id="145" name="テキスト ボックス 144"/>
        <xdr:cNvSpPr txBox="1"/>
      </xdr:nvSpPr>
      <xdr:spPr>
        <a:xfrm>
          <a:off x="14401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144780</xdr:rowOff>
    </xdr:from>
    <xdr:to>
      <xdr:col>69</xdr:col>
      <xdr:colOff>142875</xdr:colOff>
      <xdr:row>14</xdr:row>
      <xdr:rowOff>74930</xdr:rowOff>
    </xdr:to>
    <xdr:sp macro="" textlink="">
      <xdr:nvSpPr>
        <xdr:cNvPr id="146" name="楕円 145"/>
        <xdr:cNvSpPr/>
      </xdr:nvSpPr>
      <xdr:spPr>
        <a:xfrm>
          <a:off x="13843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85107</xdr:rowOff>
    </xdr:from>
    <xdr:ext cx="762000" cy="259045"/>
    <xdr:sp macro="" textlink="">
      <xdr:nvSpPr>
        <xdr:cNvPr id="147" name="テキスト ボックス 146"/>
        <xdr:cNvSpPr txBox="1"/>
      </xdr:nvSpPr>
      <xdr:spPr>
        <a:xfrm>
          <a:off x="13512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24765</xdr:rowOff>
    </xdr:from>
    <xdr:to>
      <xdr:col>65</xdr:col>
      <xdr:colOff>53975</xdr:colOff>
      <xdr:row>13</xdr:row>
      <xdr:rowOff>126365</xdr:rowOff>
    </xdr:to>
    <xdr:sp macro="" textlink="">
      <xdr:nvSpPr>
        <xdr:cNvPr id="148" name="楕円 147"/>
        <xdr:cNvSpPr/>
      </xdr:nvSpPr>
      <xdr:spPr>
        <a:xfrm>
          <a:off x="12954000" y="22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136542</xdr:rowOff>
    </xdr:from>
    <xdr:ext cx="762000" cy="259045"/>
    <xdr:sp macro="" textlink="">
      <xdr:nvSpPr>
        <xdr:cNvPr id="149" name="テキスト ボックス 148"/>
        <xdr:cNvSpPr txBox="1"/>
      </xdr:nvSpPr>
      <xdr:spPr>
        <a:xfrm>
          <a:off x="12623800" y="202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扶助費に係る経常収支比率は、類似団体内平均値を下回っているが、今後は住宅開発による幼年者人口の増加と、老年者人口の増加により、上昇していくものと思われる。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69850</xdr:rowOff>
    </xdr:to>
    <xdr:cxnSp macro="">
      <xdr:nvCxnSpPr>
        <xdr:cNvPr id="185" name="直線コネクタ 184"/>
        <xdr:cNvCxnSpPr/>
      </xdr:nvCxnSpPr>
      <xdr:spPr>
        <a:xfrm>
          <a:off x="3987800" y="9471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84138</xdr:rowOff>
    </xdr:to>
    <xdr:cxnSp macro="">
      <xdr:nvCxnSpPr>
        <xdr:cNvPr id="188" name="直線コネクタ 187"/>
        <xdr:cNvCxnSpPr/>
      </xdr:nvCxnSpPr>
      <xdr:spPr>
        <a:xfrm flipV="1">
          <a:off x="3098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84138</xdr:rowOff>
    </xdr:to>
    <xdr:cxnSp macro="">
      <xdr:nvCxnSpPr>
        <xdr:cNvPr id="191" name="直線コネクタ 190"/>
        <xdr:cNvCxnSpPr/>
      </xdr:nvCxnSpPr>
      <xdr:spPr>
        <a:xfrm>
          <a:off x="2209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41275</xdr:rowOff>
    </xdr:to>
    <xdr:cxnSp macro="">
      <xdr:nvCxnSpPr>
        <xdr:cNvPr id="194" name="直線コネクタ 193"/>
        <xdr:cNvCxnSpPr/>
      </xdr:nvCxnSpPr>
      <xdr:spPr>
        <a:xfrm>
          <a:off x="1320800" y="9442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06" name="楕円 205"/>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07" name="テキスト ボックス 206"/>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08" name="楕円 207"/>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09" name="テキスト ボックス 208"/>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その他に係る経常収支比率は、類似団体内平均値を大きく上回っているが、積立金が増加していることが要因である。理由としては、平成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年度において、公共施設維持整備基金を創設し、財政調整基金からの積み替えを行ったことによるもので、見かけ上増加している。よって、今後は、類似団体平均程度で推移する見込みである。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58</xdr:row>
      <xdr:rowOff>165100</xdr:rowOff>
    </xdr:to>
    <xdr:cxnSp macro="">
      <xdr:nvCxnSpPr>
        <xdr:cNvPr id="246" name="直線コネクタ 245"/>
        <xdr:cNvCxnSpPr/>
      </xdr:nvCxnSpPr>
      <xdr:spPr>
        <a:xfrm>
          <a:off x="15671800" y="97129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153670</xdr:rowOff>
    </xdr:to>
    <xdr:cxnSp macro="">
      <xdr:nvCxnSpPr>
        <xdr:cNvPr id="249" name="直線コネクタ 248"/>
        <xdr:cNvCxnSpPr/>
      </xdr:nvCxnSpPr>
      <xdr:spPr>
        <a:xfrm flipV="1">
          <a:off x="14782800" y="97129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153670</xdr:rowOff>
    </xdr:to>
    <xdr:cxnSp macro="">
      <xdr:nvCxnSpPr>
        <xdr:cNvPr id="252" name="直線コネクタ 251"/>
        <xdr:cNvCxnSpPr/>
      </xdr:nvCxnSpPr>
      <xdr:spPr>
        <a:xfrm>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138430</xdr:rowOff>
    </xdr:to>
    <xdr:cxnSp macro="">
      <xdr:nvCxnSpPr>
        <xdr:cNvPr id="255" name="直線コネクタ 254"/>
        <xdr:cNvCxnSpPr/>
      </xdr:nvCxnSpPr>
      <xdr:spPr>
        <a:xfrm>
          <a:off x="13004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5" name="楕円 264"/>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6"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7" name="楕円 266"/>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8" name="テキスト ボックス 267"/>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69" name="楕円 268"/>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0" name="テキスト ボックス 269"/>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補助費等に係る経常収支比率は、類似団体内平均値を下回っているが、今後は、社会保障関係経費が増加していくことが見込まれるため、事業の見直し、介護予防の推進等により経費の縮減に努めていく。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49276</xdr:rowOff>
    </xdr:to>
    <xdr:cxnSp macro="">
      <xdr:nvCxnSpPr>
        <xdr:cNvPr id="304" name="直線コネクタ 303"/>
        <xdr:cNvCxnSpPr/>
      </xdr:nvCxnSpPr>
      <xdr:spPr>
        <a:xfrm>
          <a:off x="15671800" y="61071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156718</xdr:rowOff>
    </xdr:to>
    <xdr:cxnSp macro="">
      <xdr:nvCxnSpPr>
        <xdr:cNvPr id="307" name="直線コネクタ 306"/>
        <xdr:cNvCxnSpPr/>
      </xdr:nvCxnSpPr>
      <xdr:spPr>
        <a:xfrm flipV="1">
          <a:off x="14782800" y="6107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156718</xdr:rowOff>
    </xdr:to>
    <xdr:cxnSp macro="">
      <xdr:nvCxnSpPr>
        <xdr:cNvPr id="310" name="直線コネクタ 309"/>
        <xdr:cNvCxnSpPr/>
      </xdr:nvCxnSpPr>
      <xdr:spPr>
        <a:xfrm>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152146</xdr:rowOff>
    </xdr:to>
    <xdr:cxnSp macro="">
      <xdr:nvCxnSpPr>
        <xdr:cNvPr id="313" name="直線コネクタ 312"/>
        <xdr:cNvCxnSpPr/>
      </xdr:nvCxnSpPr>
      <xdr:spPr>
        <a:xfrm>
          <a:off x="13004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3" name="楕円 322"/>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4"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5" name="楕円 324"/>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6" name="テキスト ボックス 325"/>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9" name="楕円 328"/>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0" name="テキスト ボックス 329"/>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1" name="楕円 330"/>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2" name="テキスト ボックス 331"/>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公債費に係る経常収支比率は、類似団体内平均値を大きく下回っている。起債の新規発行を抑制しているため、今後はより一層低下する見込みである。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24130</xdr:rowOff>
    </xdr:from>
    <xdr:to>
      <xdr:col>24</xdr:col>
      <xdr:colOff>25400</xdr:colOff>
      <xdr:row>73</xdr:row>
      <xdr:rowOff>63319</xdr:rowOff>
    </xdr:to>
    <xdr:cxnSp macro="">
      <xdr:nvCxnSpPr>
        <xdr:cNvPr id="366" name="直線コネクタ 365"/>
        <xdr:cNvCxnSpPr/>
      </xdr:nvCxnSpPr>
      <xdr:spPr>
        <a:xfrm flipV="1">
          <a:off x="3987800" y="125399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63319</xdr:rowOff>
    </xdr:from>
    <xdr:to>
      <xdr:col>19</xdr:col>
      <xdr:colOff>187325</xdr:colOff>
      <xdr:row>73</xdr:row>
      <xdr:rowOff>141696</xdr:rowOff>
    </xdr:to>
    <xdr:cxnSp macro="">
      <xdr:nvCxnSpPr>
        <xdr:cNvPr id="369" name="直線コネクタ 368"/>
        <xdr:cNvCxnSpPr/>
      </xdr:nvCxnSpPr>
      <xdr:spPr>
        <a:xfrm flipV="1">
          <a:off x="3098800" y="125791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141696</xdr:rowOff>
    </xdr:from>
    <xdr:to>
      <xdr:col>15</xdr:col>
      <xdr:colOff>98425</xdr:colOff>
      <xdr:row>74</xdr:row>
      <xdr:rowOff>15966</xdr:rowOff>
    </xdr:to>
    <xdr:cxnSp macro="">
      <xdr:nvCxnSpPr>
        <xdr:cNvPr id="372" name="直線コネクタ 371"/>
        <xdr:cNvCxnSpPr/>
      </xdr:nvCxnSpPr>
      <xdr:spPr>
        <a:xfrm flipV="1">
          <a:off x="2209800" y="12657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45357</xdr:rowOff>
    </xdr:to>
    <xdr:cxnSp macro="">
      <xdr:nvCxnSpPr>
        <xdr:cNvPr id="375" name="直線コネクタ 374"/>
        <xdr:cNvCxnSpPr/>
      </xdr:nvCxnSpPr>
      <xdr:spPr>
        <a:xfrm flipV="1">
          <a:off x="1320800" y="12703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144780</xdr:rowOff>
    </xdr:from>
    <xdr:to>
      <xdr:col>24</xdr:col>
      <xdr:colOff>76200</xdr:colOff>
      <xdr:row>73</xdr:row>
      <xdr:rowOff>74930</xdr:rowOff>
    </xdr:to>
    <xdr:sp macro="" textlink="">
      <xdr:nvSpPr>
        <xdr:cNvPr id="385" name="楕円 384"/>
        <xdr:cNvSpPr/>
      </xdr:nvSpPr>
      <xdr:spPr>
        <a:xfrm>
          <a:off x="4775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53357</xdr:rowOff>
    </xdr:from>
    <xdr:ext cx="762000" cy="259045"/>
    <xdr:sp macro="" textlink="">
      <xdr:nvSpPr>
        <xdr:cNvPr id="386" name="公債費該当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12519</xdr:rowOff>
    </xdr:from>
    <xdr:to>
      <xdr:col>20</xdr:col>
      <xdr:colOff>38100</xdr:colOff>
      <xdr:row>73</xdr:row>
      <xdr:rowOff>114119</xdr:rowOff>
    </xdr:to>
    <xdr:sp macro="" textlink="">
      <xdr:nvSpPr>
        <xdr:cNvPr id="387" name="楕円 386"/>
        <xdr:cNvSpPr/>
      </xdr:nvSpPr>
      <xdr:spPr>
        <a:xfrm>
          <a:off x="3937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124296</xdr:rowOff>
    </xdr:from>
    <xdr:ext cx="736600" cy="259045"/>
    <xdr:sp macro="" textlink="">
      <xdr:nvSpPr>
        <xdr:cNvPr id="388" name="テキスト ボックス 387"/>
        <xdr:cNvSpPr txBox="1"/>
      </xdr:nvSpPr>
      <xdr:spPr>
        <a:xfrm>
          <a:off x="3606800" y="1229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90896</xdr:rowOff>
    </xdr:from>
    <xdr:to>
      <xdr:col>15</xdr:col>
      <xdr:colOff>149225</xdr:colOff>
      <xdr:row>74</xdr:row>
      <xdr:rowOff>21046</xdr:rowOff>
    </xdr:to>
    <xdr:sp macro="" textlink="">
      <xdr:nvSpPr>
        <xdr:cNvPr id="389" name="楕円 388"/>
        <xdr:cNvSpPr/>
      </xdr:nvSpPr>
      <xdr:spPr>
        <a:xfrm>
          <a:off x="3048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31223</xdr:rowOff>
    </xdr:from>
    <xdr:ext cx="762000" cy="259045"/>
    <xdr:sp macro="" textlink="">
      <xdr:nvSpPr>
        <xdr:cNvPr id="390" name="テキスト ボックス 389"/>
        <xdr:cNvSpPr txBox="1"/>
      </xdr:nvSpPr>
      <xdr:spPr>
        <a:xfrm>
          <a:off x="2717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136616</xdr:rowOff>
    </xdr:from>
    <xdr:to>
      <xdr:col>11</xdr:col>
      <xdr:colOff>60325</xdr:colOff>
      <xdr:row>74</xdr:row>
      <xdr:rowOff>66766</xdr:rowOff>
    </xdr:to>
    <xdr:sp macro="" textlink="">
      <xdr:nvSpPr>
        <xdr:cNvPr id="391" name="楕円 390"/>
        <xdr:cNvSpPr/>
      </xdr:nvSpPr>
      <xdr:spPr>
        <a:xfrm>
          <a:off x="2159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76943</xdr:rowOff>
    </xdr:from>
    <xdr:ext cx="762000" cy="259045"/>
    <xdr:sp macro="" textlink="">
      <xdr:nvSpPr>
        <xdr:cNvPr id="392" name="テキスト ボックス 391"/>
        <xdr:cNvSpPr txBox="1"/>
      </xdr:nvSpPr>
      <xdr:spPr>
        <a:xfrm>
          <a:off x="1828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166007</xdr:rowOff>
    </xdr:from>
    <xdr:to>
      <xdr:col>6</xdr:col>
      <xdr:colOff>171450</xdr:colOff>
      <xdr:row>74</xdr:row>
      <xdr:rowOff>96157</xdr:rowOff>
    </xdr:to>
    <xdr:sp macro="" textlink="">
      <xdr:nvSpPr>
        <xdr:cNvPr id="393" name="楕円 392"/>
        <xdr:cNvSpPr/>
      </xdr:nvSpPr>
      <xdr:spPr>
        <a:xfrm>
          <a:off x="1270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106334</xdr:rowOff>
    </xdr:from>
    <xdr:ext cx="762000" cy="259045"/>
    <xdr:sp macro="" textlink="">
      <xdr:nvSpPr>
        <xdr:cNvPr id="394" name="テキスト ボックス 393"/>
        <xdr:cNvSpPr txBox="1"/>
      </xdr:nvSpPr>
      <xdr:spPr>
        <a:xfrm>
          <a:off x="939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を下回っているが、たばこ税のうち、大阪府交付金の増加が見込まれる場合は、経常収支比率が悪化するため、類似団体内平均値と同程度まで上昇する可能性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130810</xdr:rowOff>
    </xdr:from>
    <xdr:to>
      <xdr:col>82</xdr:col>
      <xdr:colOff>107950</xdr:colOff>
      <xdr:row>76</xdr:row>
      <xdr:rowOff>165100</xdr:rowOff>
    </xdr:to>
    <xdr:cxnSp macro="">
      <xdr:nvCxnSpPr>
        <xdr:cNvPr id="427" name="直線コネクタ 426"/>
        <xdr:cNvCxnSpPr/>
      </xdr:nvCxnSpPr>
      <xdr:spPr>
        <a:xfrm>
          <a:off x="15671800" y="1264666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130810</xdr:rowOff>
    </xdr:from>
    <xdr:to>
      <xdr:col>78</xdr:col>
      <xdr:colOff>69850</xdr:colOff>
      <xdr:row>75</xdr:row>
      <xdr:rowOff>111760</xdr:rowOff>
    </xdr:to>
    <xdr:cxnSp macro="">
      <xdr:nvCxnSpPr>
        <xdr:cNvPr id="430" name="直線コネクタ 429"/>
        <xdr:cNvCxnSpPr/>
      </xdr:nvCxnSpPr>
      <xdr:spPr>
        <a:xfrm flipV="1">
          <a:off x="14782800" y="1264666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111760</xdr:rowOff>
    </xdr:from>
    <xdr:to>
      <xdr:col>73</xdr:col>
      <xdr:colOff>180975</xdr:colOff>
      <xdr:row>75</xdr:row>
      <xdr:rowOff>142240</xdr:rowOff>
    </xdr:to>
    <xdr:cxnSp macro="">
      <xdr:nvCxnSpPr>
        <xdr:cNvPr id="433" name="直線コネクタ 432"/>
        <xdr:cNvCxnSpPr/>
      </xdr:nvCxnSpPr>
      <xdr:spPr>
        <a:xfrm flipV="1">
          <a:off x="13893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xdr:rowOff>
    </xdr:from>
    <xdr:to>
      <xdr:col>69</xdr:col>
      <xdr:colOff>92075</xdr:colOff>
      <xdr:row>75</xdr:row>
      <xdr:rowOff>142240</xdr:rowOff>
    </xdr:to>
    <xdr:cxnSp macro="">
      <xdr:nvCxnSpPr>
        <xdr:cNvPr id="436" name="直線コネクタ 435"/>
        <xdr:cNvCxnSpPr/>
      </xdr:nvCxnSpPr>
      <xdr:spPr>
        <a:xfrm>
          <a:off x="13004800" y="128638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6" name="楕円 445"/>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7"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80010</xdr:rowOff>
    </xdr:from>
    <xdr:to>
      <xdr:col>78</xdr:col>
      <xdr:colOff>120650</xdr:colOff>
      <xdr:row>74</xdr:row>
      <xdr:rowOff>10160</xdr:rowOff>
    </xdr:to>
    <xdr:sp macro="" textlink="">
      <xdr:nvSpPr>
        <xdr:cNvPr id="448" name="楕円 447"/>
        <xdr:cNvSpPr/>
      </xdr:nvSpPr>
      <xdr:spPr>
        <a:xfrm>
          <a:off x="15621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20337</xdr:rowOff>
    </xdr:from>
    <xdr:ext cx="736600" cy="259045"/>
    <xdr:sp macro="" textlink="">
      <xdr:nvSpPr>
        <xdr:cNvPr id="449" name="テキスト ボックス 448"/>
        <xdr:cNvSpPr txBox="1"/>
      </xdr:nvSpPr>
      <xdr:spPr>
        <a:xfrm>
          <a:off x="15290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60960</xdr:rowOff>
    </xdr:from>
    <xdr:to>
      <xdr:col>74</xdr:col>
      <xdr:colOff>31750</xdr:colOff>
      <xdr:row>75</xdr:row>
      <xdr:rowOff>162561</xdr:rowOff>
    </xdr:to>
    <xdr:sp macro="" textlink="">
      <xdr:nvSpPr>
        <xdr:cNvPr id="450" name="楕円 449"/>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1287</xdr:rowOff>
    </xdr:from>
    <xdr:ext cx="762000" cy="259045"/>
    <xdr:sp macro="" textlink="">
      <xdr:nvSpPr>
        <xdr:cNvPr id="451" name="テキスト ボックス 450"/>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52" name="楕円 451"/>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53" name="テキスト ボックス 452"/>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125730</xdr:rowOff>
    </xdr:from>
    <xdr:to>
      <xdr:col>65</xdr:col>
      <xdr:colOff>53975</xdr:colOff>
      <xdr:row>75</xdr:row>
      <xdr:rowOff>55880</xdr:rowOff>
    </xdr:to>
    <xdr:sp macro="" textlink="">
      <xdr:nvSpPr>
        <xdr:cNvPr id="454" name="楕円 453"/>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66057</xdr:rowOff>
    </xdr:from>
    <xdr:ext cx="762000" cy="259045"/>
    <xdr:sp macro="" textlink="">
      <xdr:nvSpPr>
        <xdr:cNvPr id="455" name="テキスト ボックス 454"/>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50183</xdr:rowOff>
    </xdr:from>
    <xdr:to>
      <xdr:col>29</xdr:col>
      <xdr:colOff>127000</xdr:colOff>
      <xdr:row>15</xdr:row>
      <xdr:rowOff>59174</xdr:rowOff>
    </xdr:to>
    <xdr:cxnSp macro="">
      <xdr:nvCxnSpPr>
        <xdr:cNvPr id="50" name="直線コネクタ 49"/>
        <xdr:cNvCxnSpPr/>
      </xdr:nvCxnSpPr>
      <xdr:spPr bwMode="auto">
        <a:xfrm>
          <a:off x="5003800" y="2669558"/>
          <a:ext cx="647700" cy="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38197</xdr:rowOff>
    </xdr:from>
    <xdr:to>
      <xdr:col>26</xdr:col>
      <xdr:colOff>50800</xdr:colOff>
      <xdr:row>15</xdr:row>
      <xdr:rowOff>50183</xdr:rowOff>
    </xdr:to>
    <xdr:cxnSp macro="">
      <xdr:nvCxnSpPr>
        <xdr:cNvPr id="53" name="直線コネクタ 52"/>
        <xdr:cNvCxnSpPr/>
      </xdr:nvCxnSpPr>
      <xdr:spPr bwMode="auto">
        <a:xfrm>
          <a:off x="4305300" y="2657572"/>
          <a:ext cx="698500" cy="1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38197</xdr:rowOff>
    </xdr:from>
    <xdr:to>
      <xdr:col>22</xdr:col>
      <xdr:colOff>114300</xdr:colOff>
      <xdr:row>15</xdr:row>
      <xdr:rowOff>83368</xdr:rowOff>
    </xdr:to>
    <xdr:cxnSp macro="">
      <xdr:nvCxnSpPr>
        <xdr:cNvPr id="56" name="直線コネクタ 55"/>
        <xdr:cNvCxnSpPr/>
      </xdr:nvCxnSpPr>
      <xdr:spPr bwMode="auto">
        <a:xfrm flipV="1">
          <a:off x="3606800" y="2657572"/>
          <a:ext cx="698500" cy="4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83368</xdr:rowOff>
    </xdr:from>
    <xdr:to>
      <xdr:col>18</xdr:col>
      <xdr:colOff>177800</xdr:colOff>
      <xdr:row>15</xdr:row>
      <xdr:rowOff>101549</xdr:rowOff>
    </xdr:to>
    <xdr:cxnSp macro="">
      <xdr:nvCxnSpPr>
        <xdr:cNvPr id="59" name="直線コネクタ 58"/>
        <xdr:cNvCxnSpPr/>
      </xdr:nvCxnSpPr>
      <xdr:spPr bwMode="auto">
        <a:xfrm flipV="1">
          <a:off x="2908300" y="2702743"/>
          <a:ext cx="698500" cy="1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8374</xdr:rowOff>
    </xdr:from>
    <xdr:to>
      <xdr:col>29</xdr:col>
      <xdr:colOff>177800</xdr:colOff>
      <xdr:row>15</xdr:row>
      <xdr:rowOff>109974</xdr:rowOff>
    </xdr:to>
    <xdr:sp macro="" textlink="">
      <xdr:nvSpPr>
        <xdr:cNvPr id="69" name="楕円 68"/>
        <xdr:cNvSpPr/>
      </xdr:nvSpPr>
      <xdr:spPr bwMode="auto">
        <a:xfrm>
          <a:off x="5600700" y="262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24901</xdr:rowOff>
    </xdr:from>
    <xdr:ext cx="762000" cy="259045"/>
    <xdr:sp macro="" textlink="">
      <xdr:nvSpPr>
        <xdr:cNvPr id="70" name="人口1人当たり決算額の推移該当値テキスト130"/>
        <xdr:cNvSpPr txBox="1"/>
      </xdr:nvSpPr>
      <xdr:spPr>
        <a:xfrm>
          <a:off x="5740400" y="247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170833</xdr:rowOff>
    </xdr:from>
    <xdr:to>
      <xdr:col>26</xdr:col>
      <xdr:colOff>101600</xdr:colOff>
      <xdr:row>15</xdr:row>
      <xdr:rowOff>100983</xdr:rowOff>
    </xdr:to>
    <xdr:sp macro="" textlink="">
      <xdr:nvSpPr>
        <xdr:cNvPr id="71" name="楕円 70"/>
        <xdr:cNvSpPr/>
      </xdr:nvSpPr>
      <xdr:spPr bwMode="auto">
        <a:xfrm>
          <a:off x="4953000" y="261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111160</xdr:rowOff>
    </xdr:from>
    <xdr:ext cx="736600" cy="259045"/>
    <xdr:sp macro="" textlink="">
      <xdr:nvSpPr>
        <xdr:cNvPr id="72" name="テキスト ボックス 71"/>
        <xdr:cNvSpPr txBox="1"/>
      </xdr:nvSpPr>
      <xdr:spPr>
        <a:xfrm>
          <a:off x="4622800" y="2387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158847</xdr:rowOff>
    </xdr:from>
    <xdr:to>
      <xdr:col>22</xdr:col>
      <xdr:colOff>165100</xdr:colOff>
      <xdr:row>15</xdr:row>
      <xdr:rowOff>88997</xdr:rowOff>
    </xdr:to>
    <xdr:sp macro="" textlink="">
      <xdr:nvSpPr>
        <xdr:cNvPr id="73" name="楕円 72"/>
        <xdr:cNvSpPr/>
      </xdr:nvSpPr>
      <xdr:spPr bwMode="auto">
        <a:xfrm>
          <a:off x="4254500" y="260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99174</xdr:rowOff>
    </xdr:from>
    <xdr:ext cx="762000" cy="259045"/>
    <xdr:sp macro="" textlink="">
      <xdr:nvSpPr>
        <xdr:cNvPr id="74" name="テキスト ボックス 73"/>
        <xdr:cNvSpPr txBox="1"/>
      </xdr:nvSpPr>
      <xdr:spPr>
        <a:xfrm>
          <a:off x="3924300" y="23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32568</xdr:rowOff>
    </xdr:from>
    <xdr:to>
      <xdr:col>19</xdr:col>
      <xdr:colOff>38100</xdr:colOff>
      <xdr:row>15</xdr:row>
      <xdr:rowOff>134168</xdr:rowOff>
    </xdr:to>
    <xdr:sp macro="" textlink="">
      <xdr:nvSpPr>
        <xdr:cNvPr id="75" name="楕円 74"/>
        <xdr:cNvSpPr/>
      </xdr:nvSpPr>
      <xdr:spPr bwMode="auto">
        <a:xfrm>
          <a:off x="3556000" y="265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144345</xdr:rowOff>
    </xdr:from>
    <xdr:ext cx="762000" cy="259045"/>
    <xdr:sp macro="" textlink="">
      <xdr:nvSpPr>
        <xdr:cNvPr id="76" name="テキスト ボックス 75"/>
        <xdr:cNvSpPr txBox="1"/>
      </xdr:nvSpPr>
      <xdr:spPr>
        <a:xfrm>
          <a:off x="32258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50749</xdr:rowOff>
    </xdr:from>
    <xdr:to>
      <xdr:col>15</xdr:col>
      <xdr:colOff>101600</xdr:colOff>
      <xdr:row>15</xdr:row>
      <xdr:rowOff>152349</xdr:rowOff>
    </xdr:to>
    <xdr:sp macro="" textlink="">
      <xdr:nvSpPr>
        <xdr:cNvPr id="77" name="楕円 76"/>
        <xdr:cNvSpPr/>
      </xdr:nvSpPr>
      <xdr:spPr bwMode="auto">
        <a:xfrm>
          <a:off x="2857500" y="267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162526</xdr:rowOff>
    </xdr:from>
    <xdr:ext cx="762000" cy="259045"/>
    <xdr:sp macro="" textlink="">
      <xdr:nvSpPr>
        <xdr:cNvPr id="78" name="テキスト ボックス 77"/>
        <xdr:cNvSpPr txBox="1"/>
      </xdr:nvSpPr>
      <xdr:spPr>
        <a:xfrm>
          <a:off x="2527300" y="24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325692</xdr:rowOff>
    </xdr:from>
    <xdr:to>
      <xdr:col>29</xdr:col>
      <xdr:colOff>127000</xdr:colOff>
      <xdr:row>35</xdr:row>
      <xdr:rowOff>341637</xdr:rowOff>
    </xdr:to>
    <xdr:cxnSp macro="">
      <xdr:nvCxnSpPr>
        <xdr:cNvPr id="112" name="直線コネクタ 111"/>
        <xdr:cNvCxnSpPr/>
      </xdr:nvCxnSpPr>
      <xdr:spPr bwMode="auto">
        <a:xfrm flipV="1">
          <a:off x="5003800" y="6936042"/>
          <a:ext cx="647700" cy="1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310469</xdr:rowOff>
    </xdr:from>
    <xdr:ext cx="762000" cy="259045"/>
    <xdr:sp macro="" textlink="">
      <xdr:nvSpPr>
        <xdr:cNvPr id="113" name="人口1人当たり決算額の推移平均値テキスト445"/>
        <xdr:cNvSpPr txBox="1"/>
      </xdr:nvSpPr>
      <xdr:spPr>
        <a:xfrm>
          <a:off x="5740400" y="6920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170796</xdr:rowOff>
    </xdr:from>
    <xdr:to>
      <xdr:col>26</xdr:col>
      <xdr:colOff>50800</xdr:colOff>
      <xdr:row>35</xdr:row>
      <xdr:rowOff>341637</xdr:rowOff>
    </xdr:to>
    <xdr:cxnSp macro="">
      <xdr:nvCxnSpPr>
        <xdr:cNvPr id="115" name="直線コネクタ 114"/>
        <xdr:cNvCxnSpPr/>
      </xdr:nvCxnSpPr>
      <xdr:spPr bwMode="auto">
        <a:xfrm>
          <a:off x="4305300" y="6781146"/>
          <a:ext cx="698500" cy="17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37674</xdr:rowOff>
    </xdr:from>
    <xdr:to>
      <xdr:col>22</xdr:col>
      <xdr:colOff>114300</xdr:colOff>
      <xdr:row>35</xdr:row>
      <xdr:rowOff>170796</xdr:rowOff>
    </xdr:to>
    <xdr:cxnSp macro="">
      <xdr:nvCxnSpPr>
        <xdr:cNvPr id="118" name="直線コネクタ 117"/>
        <xdr:cNvCxnSpPr/>
      </xdr:nvCxnSpPr>
      <xdr:spPr bwMode="auto">
        <a:xfrm>
          <a:off x="3606800" y="6648024"/>
          <a:ext cx="698500" cy="13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294069</xdr:rowOff>
    </xdr:from>
    <xdr:to>
      <xdr:col>18</xdr:col>
      <xdr:colOff>177800</xdr:colOff>
      <xdr:row>35</xdr:row>
      <xdr:rowOff>37674</xdr:rowOff>
    </xdr:to>
    <xdr:cxnSp macro="">
      <xdr:nvCxnSpPr>
        <xdr:cNvPr id="121" name="直線コネクタ 120"/>
        <xdr:cNvCxnSpPr/>
      </xdr:nvCxnSpPr>
      <xdr:spPr bwMode="auto">
        <a:xfrm>
          <a:off x="2908300" y="6561519"/>
          <a:ext cx="698500" cy="8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274892</xdr:rowOff>
    </xdr:from>
    <xdr:to>
      <xdr:col>29</xdr:col>
      <xdr:colOff>177800</xdr:colOff>
      <xdr:row>36</xdr:row>
      <xdr:rowOff>33592</xdr:rowOff>
    </xdr:to>
    <xdr:sp macro="" textlink="">
      <xdr:nvSpPr>
        <xdr:cNvPr id="131" name="楕円 130"/>
        <xdr:cNvSpPr/>
      </xdr:nvSpPr>
      <xdr:spPr bwMode="auto">
        <a:xfrm>
          <a:off x="5600700" y="688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119969</xdr:rowOff>
    </xdr:from>
    <xdr:ext cx="762000" cy="259045"/>
    <xdr:sp macro="" textlink="">
      <xdr:nvSpPr>
        <xdr:cNvPr id="132" name="人口1人当たり決算額の推移該当値テキスト445"/>
        <xdr:cNvSpPr txBox="1"/>
      </xdr:nvSpPr>
      <xdr:spPr>
        <a:xfrm>
          <a:off x="5740400" y="673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290837</xdr:rowOff>
    </xdr:from>
    <xdr:to>
      <xdr:col>26</xdr:col>
      <xdr:colOff>101600</xdr:colOff>
      <xdr:row>36</xdr:row>
      <xdr:rowOff>49537</xdr:rowOff>
    </xdr:to>
    <xdr:sp macro="" textlink="">
      <xdr:nvSpPr>
        <xdr:cNvPr id="133" name="楕円 132"/>
        <xdr:cNvSpPr/>
      </xdr:nvSpPr>
      <xdr:spPr bwMode="auto">
        <a:xfrm>
          <a:off x="4953000" y="690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59714</xdr:rowOff>
    </xdr:from>
    <xdr:ext cx="736600" cy="259045"/>
    <xdr:sp macro="" textlink="">
      <xdr:nvSpPr>
        <xdr:cNvPr id="134" name="テキスト ボックス 133"/>
        <xdr:cNvSpPr txBox="1"/>
      </xdr:nvSpPr>
      <xdr:spPr>
        <a:xfrm>
          <a:off x="4622800" y="6670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119996</xdr:rowOff>
    </xdr:from>
    <xdr:to>
      <xdr:col>22</xdr:col>
      <xdr:colOff>165100</xdr:colOff>
      <xdr:row>35</xdr:row>
      <xdr:rowOff>221596</xdr:rowOff>
    </xdr:to>
    <xdr:sp macro="" textlink="">
      <xdr:nvSpPr>
        <xdr:cNvPr id="135" name="楕円 134"/>
        <xdr:cNvSpPr/>
      </xdr:nvSpPr>
      <xdr:spPr bwMode="auto">
        <a:xfrm>
          <a:off x="42545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231773</xdr:rowOff>
    </xdr:from>
    <xdr:ext cx="762000" cy="259045"/>
    <xdr:sp macro="" textlink="">
      <xdr:nvSpPr>
        <xdr:cNvPr id="136" name="テキスト ボックス 135"/>
        <xdr:cNvSpPr txBox="1"/>
      </xdr:nvSpPr>
      <xdr:spPr>
        <a:xfrm>
          <a:off x="3924300" y="64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329774</xdr:rowOff>
    </xdr:from>
    <xdr:to>
      <xdr:col>19</xdr:col>
      <xdr:colOff>38100</xdr:colOff>
      <xdr:row>35</xdr:row>
      <xdr:rowOff>88474</xdr:rowOff>
    </xdr:to>
    <xdr:sp macro="" textlink="">
      <xdr:nvSpPr>
        <xdr:cNvPr id="137" name="楕円 136"/>
        <xdr:cNvSpPr/>
      </xdr:nvSpPr>
      <xdr:spPr bwMode="auto">
        <a:xfrm>
          <a:off x="3556000" y="65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98651</xdr:rowOff>
    </xdr:from>
    <xdr:ext cx="762000" cy="259045"/>
    <xdr:sp macro="" textlink="">
      <xdr:nvSpPr>
        <xdr:cNvPr id="138" name="テキスト ボックス 137"/>
        <xdr:cNvSpPr txBox="1"/>
      </xdr:nvSpPr>
      <xdr:spPr>
        <a:xfrm>
          <a:off x="3225800" y="63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243269</xdr:rowOff>
    </xdr:from>
    <xdr:to>
      <xdr:col>15</xdr:col>
      <xdr:colOff>101600</xdr:colOff>
      <xdr:row>35</xdr:row>
      <xdr:rowOff>1969</xdr:rowOff>
    </xdr:to>
    <xdr:sp macro="" textlink="">
      <xdr:nvSpPr>
        <xdr:cNvPr id="139" name="楕円 138"/>
        <xdr:cNvSpPr/>
      </xdr:nvSpPr>
      <xdr:spPr bwMode="auto">
        <a:xfrm>
          <a:off x="2857500" y="651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12145</xdr:rowOff>
    </xdr:from>
    <xdr:ext cx="762000" cy="259045"/>
    <xdr:sp macro="" textlink="">
      <xdr:nvSpPr>
        <xdr:cNvPr id="140" name="テキスト ボックス 139"/>
        <xdr:cNvSpPr txBox="1"/>
      </xdr:nvSpPr>
      <xdr:spPr>
        <a:xfrm>
          <a:off x="2527300" y="62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120171</xdr:rowOff>
    </xdr:from>
    <xdr:to>
      <xdr:col>24</xdr:col>
      <xdr:colOff>63500</xdr:colOff>
      <xdr:row>35</xdr:row>
      <xdr:rowOff>19827</xdr:rowOff>
    </xdr:to>
    <xdr:cxnSp macro="">
      <xdr:nvCxnSpPr>
        <xdr:cNvPr id="63" name="直線コネクタ 62"/>
        <xdr:cNvCxnSpPr/>
      </xdr:nvCxnSpPr>
      <xdr:spPr>
        <a:xfrm flipV="1">
          <a:off x="3797300" y="5949471"/>
          <a:ext cx="838200" cy="7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157476</xdr:rowOff>
    </xdr:from>
    <xdr:to>
      <xdr:col>19</xdr:col>
      <xdr:colOff>177800</xdr:colOff>
      <xdr:row>35</xdr:row>
      <xdr:rowOff>19827</xdr:rowOff>
    </xdr:to>
    <xdr:cxnSp macro="">
      <xdr:nvCxnSpPr>
        <xdr:cNvPr id="66" name="直線コネクタ 65"/>
        <xdr:cNvCxnSpPr/>
      </xdr:nvCxnSpPr>
      <xdr:spPr>
        <a:xfrm>
          <a:off x="2908300" y="5986776"/>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157476</xdr:rowOff>
    </xdr:from>
    <xdr:to>
      <xdr:col>15</xdr:col>
      <xdr:colOff>50800</xdr:colOff>
      <xdr:row>35</xdr:row>
      <xdr:rowOff>43187</xdr:rowOff>
    </xdr:to>
    <xdr:cxnSp macro="">
      <xdr:nvCxnSpPr>
        <xdr:cNvPr id="69" name="直線コネクタ 68"/>
        <xdr:cNvCxnSpPr/>
      </xdr:nvCxnSpPr>
      <xdr:spPr>
        <a:xfrm flipV="1">
          <a:off x="2019300" y="5986776"/>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120160</xdr:rowOff>
    </xdr:from>
    <xdr:to>
      <xdr:col>10</xdr:col>
      <xdr:colOff>114300</xdr:colOff>
      <xdr:row>35</xdr:row>
      <xdr:rowOff>43187</xdr:rowOff>
    </xdr:to>
    <xdr:cxnSp macro="">
      <xdr:nvCxnSpPr>
        <xdr:cNvPr id="72" name="直線コネクタ 71"/>
        <xdr:cNvCxnSpPr/>
      </xdr:nvCxnSpPr>
      <xdr:spPr>
        <a:xfrm>
          <a:off x="1130300" y="5949460"/>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69371</xdr:rowOff>
    </xdr:from>
    <xdr:to>
      <xdr:col>24</xdr:col>
      <xdr:colOff>114300</xdr:colOff>
      <xdr:row>34</xdr:row>
      <xdr:rowOff>170971</xdr:rowOff>
    </xdr:to>
    <xdr:sp macro="" textlink="">
      <xdr:nvSpPr>
        <xdr:cNvPr id="82" name="楕円 81"/>
        <xdr:cNvSpPr/>
      </xdr:nvSpPr>
      <xdr:spPr>
        <a:xfrm>
          <a:off x="4584700" y="58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92248</xdr:rowOff>
    </xdr:from>
    <xdr:ext cx="599010" cy="259045"/>
    <xdr:sp macro="" textlink="">
      <xdr:nvSpPr>
        <xdr:cNvPr id="83" name="人件費該当値テキスト"/>
        <xdr:cNvSpPr txBox="1"/>
      </xdr:nvSpPr>
      <xdr:spPr>
        <a:xfrm>
          <a:off x="4686300" y="575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140477</xdr:rowOff>
    </xdr:from>
    <xdr:to>
      <xdr:col>20</xdr:col>
      <xdr:colOff>38100</xdr:colOff>
      <xdr:row>35</xdr:row>
      <xdr:rowOff>70627</xdr:rowOff>
    </xdr:to>
    <xdr:sp macro="" textlink="">
      <xdr:nvSpPr>
        <xdr:cNvPr id="84" name="楕円 83"/>
        <xdr:cNvSpPr/>
      </xdr:nvSpPr>
      <xdr:spPr>
        <a:xfrm>
          <a:off x="3746500" y="59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87154</xdr:rowOff>
    </xdr:from>
    <xdr:ext cx="599010" cy="259045"/>
    <xdr:sp macro="" textlink="">
      <xdr:nvSpPr>
        <xdr:cNvPr id="85" name="テキスト ボックス 84"/>
        <xdr:cNvSpPr txBox="1"/>
      </xdr:nvSpPr>
      <xdr:spPr>
        <a:xfrm>
          <a:off x="3497795" y="574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106676</xdr:rowOff>
    </xdr:from>
    <xdr:to>
      <xdr:col>15</xdr:col>
      <xdr:colOff>101600</xdr:colOff>
      <xdr:row>35</xdr:row>
      <xdr:rowOff>36826</xdr:rowOff>
    </xdr:to>
    <xdr:sp macro="" textlink="">
      <xdr:nvSpPr>
        <xdr:cNvPr id="86" name="楕円 85"/>
        <xdr:cNvSpPr/>
      </xdr:nvSpPr>
      <xdr:spPr>
        <a:xfrm>
          <a:off x="2857500" y="59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53353</xdr:rowOff>
    </xdr:from>
    <xdr:ext cx="599010" cy="259045"/>
    <xdr:sp macro="" textlink="">
      <xdr:nvSpPr>
        <xdr:cNvPr id="87" name="テキスト ボックス 86"/>
        <xdr:cNvSpPr txBox="1"/>
      </xdr:nvSpPr>
      <xdr:spPr>
        <a:xfrm>
          <a:off x="2608795" y="571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163837</xdr:rowOff>
    </xdr:from>
    <xdr:to>
      <xdr:col>10</xdr:col>
      <xdr:colOff>165100</xdr:colOff>
      <xdr:row>35</xdr:row>
      <xdr:rowOff>93987</xdr:rowOff>
    </xdr:to>
    <xdr:sp macro="" textlink="">
      <xdr:nvSpPr>
        <xdr:cNvPr id="88" name="楕円 87"/>
        <xdr:cNvSpPr/>
      </xdr:nvSpPr>
      <xdr:spPr>
        <a:xfrm>
          <a:off x="1968500" y="59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110514</xdr:rowOff>
    </xdr:from>
    <xdr:ext cx="599010" cy="259045"/>
    <xdr:sp macro="" textlink="">
      <xdr:nvSpPr>
        <xdr:cNvPr id="89" name="テキスト ボックス 88"/>
        <xdr:cNvSpPr txBox="1"/>
      </xdr:nvSpPr>
      <xdr:spPr>
        <a:xfrm>
          <a:off x="1719795" y="576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69360</xdr:rowOff>
    </xdr:from>
    <xdr:to>
      <xdr:col>6</xdr:col>
      <xdr:colOff>38100</xdr:colOff>
      <xdr:row>34</xdr:row>
      <xdr:rowOff>170960</xdr:rowOff>
    </xdr:to>
    <xdr:sp macro="" textlink="">
      <xdr:nvSpPr>
        <xdr:cNvPr id="90" name="楕円 89"/>
        <xdr:cNvSpPr/>
      </xdr:nvSpPr>
      <xdr:spPr>
        <a:xfrm>
          <a:off x="1079500" y="58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16037</xdr:rowOff>
    </xdr:from>
    <xdr:ext cx="599010" cy="259045"/>
    <xdr:sp macro="" textlink="">
      <xdr:nvSpPr>
        <xdr:cNvPr id="91" name="テキスト ボックス 90"/>
        <xdr:cNvSpPr txBox="1"/>
      </xdr:nvSpPr>
      <xdr:spPr>
        <a:xfrm>
          <a:off x="830795" y="56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35527</xdr:rowOff>
    </xdr:from>
    <xdr:to>
      <xdr:col>24</xdr:col>
      <xdr:colOff>63500</xdr:colOff>
      <xdr:row>57</xdr:row>
      <xdr:rowOff>35646</xdr:rowOff>
    </xdr:to>
    <xdr:cxnSp macro="">
      <xdr:nvCxnSpPr>
        <xdr:cNvPr id="118" name="直線コネクタ 117"/>
        <xdr:cNvCxnSpPr/>
      </xdr:nvCxnSpPr>
      <xdr:spPr>
        <a:xfrm flipV="1">
          <a:off x="3797300" y="9808177"/>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35646</xdr:rowOff>
    </xdr:from>
    <xdr:to>
      <xdr:col>19</xdr:col>
      <xdr:colOff>177800</xdr:colOff>
      <xdr:row>57</xdr:row>
      <xdr:rowOff>49010</xdr:rowOff>
    </xdr:to>
    <xdr:cxnSp macro="">
      <xdr:nvCxnSpPr>
        <xdr:cNvPr id="121" name="直線コネクタ 120"/>
        <xdr:cNvCxnSpPr/>
      </xdr:nvCxnSpPr>
      <xdr:spPr>
        <a:xfrm flipV="1">
          <a:off x="2908300" y="9808296"/>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165212</xdr:rowOff>
    </xdr:from>
    <xdr:to>
      <xdr:col>15</xdr:col>
      <xdr:colOff>50800</xdr:colOff>
      <xdr:row>57</xdr:row>
      <xdr:rowOff>49010</xdr:rowOff>
    </xdr:to>
    <xdr:cxnSp macro="">
      <xdr:nvCxnSpPr>
        <xdr:cNvPr id="124" name="直線コネクタ 123"/>
        <xdr:cNvCxnSpPr/>
      </xdr:nvCxnSpPr>
      <xdr:spPr>
        <a:xfrm>
          <a:off x="2019300" y="9766412"/>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165212</xdr:rowOff>
    </xdr:from>
    <xdr:to>
      <xdr:col>10</xdr:col>
      <xdr:colOff>114300</xdr:colOff>
      <xdr:row>57</xdr:row>
      <xdr:rowOff>57838</xdr:rowOff>
    </xdr:to>
    <xdr:cxnSp macro="">
      <xdr:nvCxnSpPr>
        <xdr:cNvPr id="127" name="直線コネクタ 126"/>
        <xdr:cNvCxnSpPr/>
      </xdr:nvCxnSpPr>
      <xdr:spPr>
        <a:xfrm flipV="1">
          <a:off x="1130300" y="9766412"/>
          <a:ext cx="889000" cy="6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156177</xdr:rowOff>
    </xdr:from>
    <xdr:to>
      <xdr:col>24</xdr:col>
      <xdr:colOff>114300</xdr:colOff>
      <xdr:row>57</xdr:row>
      <xdr:rowOff>86327</xdr:rowOff>
    </xdr:to>
    <xdr:sp macro="" textlink="">
      <xdr:nvSpPr>
        <xdr:cNvPr id="137" name="楕円 136"/>
        <xdr:cNvSpPr/>
      </xdr:nvSpPr>
      <xdr:spPr>
        <a:xfrm>
          <a:off x="4584700" y="97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71104</xdr:rowOff>
    </xdr:from>
    <xdr:ext cx="534377" cy="259045"/>
    <xdr:sp macro="" textlink="">
      <xdr:nvSpPr>
        <xdr:cNvPr id="138" name="物件費該当値テキスト"/>
        <xdr:cNvSpPr txBox="1"/>
      </xdr:nvSpPr>
      <xdr:spPr>
        <a:xfrm>
          <a:off x="4686300" y="96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156296</xdr:rowOff>
    </xdr:from>
    <xdr:to>
      <xdr:col>20</xdr:col>
      <xdr:colOff>38100</xdr:colOff>
      <xdr:row>57</xdr:row>
      <xdr:rowOff>86446</xdr:rowOff>
    </xdr:to>
    <xdr:sp macro="" textlink="">
      <xdr:nvSpPr>
        <xdr:cNvPr id="139" name="楕円 138"/>
        <xdr:cNvSpPr/>
      </xdr:nvSpPr>
      <xdr:spPr>
        <a:xfrm>
          <a:off x="3746500" y="97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77573</xdr:rowOff>
    </xdr:from>
    <xdr:ext cx="534377" cy="259045"/>
    <xdr:sp macro="" textlink="">
      <xdr:nvSpPr>
        <xdr:cNvPr id="140" name="テキスト ボックス 139"/>
        <xdr:cNvSpPr txBox="1"/>
      </xdr:nvSpPr>
      <xdr:spPr>
        <a:xfrm>
          <a:off x="3530111" y="98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169660</xdr:rowOff>
    </xdr:from>
    <xdr:to>
      <xdr:col>15</xdr:col>
      <xdr:colOff>101600</xdr:colOff>
      <xdr:row>57</xdr:row>
      <xdr:rowOff>99810</xdr:rowOff>
    </xdr:to>
    <xdr:sp macro="" textlink="">
      <xdr:nvSpPr>
        <xdr:cNvPr id="141" name="楕円 140"/>
        <xdr:cNvSpPr/>
      </xdr:nvSpPr>
      <xdr:spPr>
        <a:xfrm>
          <a:off x="2857500" y="97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90937</xdr:rowOff>
    </xdr:from>
    <xdr:ext cx="534377" cy="259045"/>
    <xdr:sp macro="" textlink="">
      <xdr:nvSpPr>
        <xdr:cNvPr id="142" name="テキスト ボックス 141"/>
        <xdr:cNvSpPr txBox="1"/>
      </xdr:nvSpPr>
      <xdr:spPr>
        <a:xfrm>
          <a:off x="2641111" y="98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114412</xdr:rowOff>
    </xdr:from>
    <xdr:to>
      <xdr:col>10</xdr:col>
      <xdr:colOff>165100</xdr:colOff>
      <xdr:row>57</xdr:row>
      <xdr:rowOff>44562</xdr:rowOff>
    </xdr:to>
    <xdr:sp macro="" textlink="">
      <xdr:nvSpPr>
        <xdr:cNvPr id="143" name="楕円 142"/>
        <xdr:cNvSpPr/>
      </xdr:nvSpPr>
      <xdr:spPr>
        <a:xfrm>
          <a:off x="1968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35689</xdr:rowOff>
    </xdr:from>
    <xdr:ext cx="534377" cy="259045"/>
    <xdr:sp macro="" textlink="">
      <xdr:nvSpPr>
        <xdr:cNvPr id="144" name="テキスト ボックス 143"/>
        <xdr:cNvSpPr txBox="1"/>
      </xdr:nvSpPr>
      <xdr:spPr>
        <a:xfrm>
          <a:off x="1752111" y="98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7038</xdr:rowOff>
    </xdr:from>
    <xdr:to>
      <xdr:col>6</xdr:col>
      <xdr:colOff>38100</xdr:colOff>
      <xdr:row>57</xdr:row>
      <xdr:rowOff>108638</xdr:rowOff>
    </xdr:to>
    <xdr:sp macro="" textlink="">
      <xdr:nvSpPr>
        <xdr:cNvPr id="145" name="楕円 144"/>
        <xdr:cNvSpPr/>
      </xdr:nvSpPr>
      <xdr:spPr>
        <a:xfrm>
          <a:off x="1079500" y="97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99765</xdr:rowOff>
    </xdr:from>
    <xdr:ext cx="534377" cy="259045"/>
    <xdr:sp macro="" textlink="">
      <xdr:nvSpPr>
        <xdr:cNvPr id="146" name="テキスト ボックス 145"/>
        <xdr:cNvSpPr txBox="1"/>
      </xdr:nvSpPr>
      <xdr:spPr>
        <a:xfrm>
          <a:off x="863111" y="98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49240</xdr:rowOff>
    </xdr:from>
    <xdr:to>
      <xdr:col>24</xdr:col>
      <xdr:colOff>63500</xdr:colOff>
      <xdr:row>79</xdr:row>
      <xdr:rowOff>50840</xdr:rowOff>
    </xdr:to>
    <xdr:cxnSp macro="">
      <xdr:nvCxnSpPr>
        <xdr:cNvPr id="177" name="直線コネクタ 176"/>
        <xdr:cNvCxnSpPr/>
      </xdr:nvCxnSpPr>
      <xdr:spPr>
        <a:xfrm>
          <a:off x="3797300" y="1359379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30821</xdr:rowOff>
    </xdr:from>
    <xdr:to>
      <xdr:col>19</xdr:col>
      <xdr:colOff>177800</xdr:colOff>
      <xdr:row>79</xdr:row>
      <xdr:rowOff>49240</xdr:rowOff>
    </xdr:to>
    <xdr:cxnSp macro="">
      <xdr:nvCxnSpPr>
        <xdr:cNvPr id="180" name="直線コネクタ 179"/>
        <xdr:cNvCxnSpPr/>
      </xdr:nvCxnSpPr>
      <xdr:spPr>
        <a:xfrm>
          <a:off x="2908300" y="13575371"/>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30821</xdr:rowOff>
    </xdr:from>
    <xdr:to>
      <xdr:col>15</xdr:col>
      <xdr:colOff>50800</xdr:colOff>
      <xdr:row>79</xdr:row>
      <xdr:rowOff>38168</xdr:rowOff>
    </xdr:to>
    <xdr:cxnSp macro="">
      <xdr:nvCxnSpPr>
        <xdr:cNvPr id="183" name="直線コネクタ 182"/>
        <xdr:cNvCxnSpPr/>
      </xdr:nvCxnSpPr>
      <xdr:spPr>
        <a:xfrm flipV="1">
          <a:off x="2019300" y="13575371"/>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38168</xdr:rowOff>
    </xdr:from>
    <xdr:to>
      <xdr:col>10</xdr:col>
      <xdr:colOff>114300</xdr:colOff>
      <xdr:row>79</xdr:row>
      <xdr:rowOff>39345</xdr:rowOff>
    </xdr:to>
    <xdr:cxnSp macro="">
      <xdr:nvCxnSpPr>
        <xdr:cNvPr id="186" name="直線コネクタ 185"/>
        <xdr:cNvCxnSpPr/>
      </xdr:nvCxnSpPr>
      <xdr:spPr>
        <a:xfrm flipV="1">
          <a:off x="1130300" y="13582718"/>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xdr:rowOff>
    </xdr:from>
    <xdr:to>
      <xdr:col>24</xdr:col>
      <xdr:colOff>114300</xdr:colOff>
      <xdr:row>79</xdr:row>
      <xdr:rowOff>101640</xdr:rowOff>
    </xdr:to>
    <xdr:sp macro="" textlink="">
      <xdr:nvSpPr>
        <xdr:cNvPr id="196" name="楕円 195"/>
        <xdr:cNvSpPr/>
      </xdr:nvSpPr>
      <xdr:spPr>
        <a:xfrm>
          <a:off x="4584700" y="13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86417</xdr:rowOff>
    </xdr:from>
    <xdr:ext cx="469744" cy="259045"/>
    <xdr:sp macro="" textlink="">
      <xdr:nvSpPr>
        <xdr:cNvPr id="197" name="維持補修費該当値テキスト"/>
        <xdr:cNvSpPr txBox="1"/>
      </xdr:nvSpPr>
      <xdr:spPr>
        <a:xfrm>
          <a:off x="4686300" y="134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169890</xdr:rowOff>
    </xdr:from>
    <xdr:to>
      <xdr:col>20</xdr:col>
      <xdr:colOff>38100</xdr:colOff>
      <xdr:row>79</xdr:row>
      <xdr:rowOff>100040</xdr:rowOff>
    </xdr:to>
    <xdr:sp macro="" textlink="">
      <xdr:nvSpPr>
        <xdr:cNvPr id="198" name="楕円 197"/>
        <xdr:cNvSpPr/>
      </xdr:nvSpPr>
      <xdr:spPr>
        <a:xfrm>
          <a:off x="3746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91167</xdr:rowOff>
    </xdr:from>
    <xdr:ext cx="469744" cy="259045"/>
    <xdr:sp macro="" textlink="">
      <xdr:nvSpPr>
        <xdr:cNvPr id="199" name="テキスト ボックス 198"/>
        <xdr:cNvSpPr txBox="1"/>
      </xdr:nvSpPr>
      <xdr:spPr>
        <a:xfrm>
          <a:off x="3562428" y="136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151471</xdr:rowOff>
    </xdr:from>
    <xdr:to>
      <xdr:col>15</xdr:col>
      <xdr:colOff>101600</xdr:colOff>
      <xdr:row>79</xdr:row>
      <xdr:rowOff>81621</xdr:rowOff>
    </xdr:to>
    <xdr:sp macro="" textlink="">
      <xdr:nvSpPr>
        <xdr:cNvPr id="200" name="楕円 199"/>
        <xdr:cNvSpPr/>
      </xdr:nvSpPr>
      <xdr:spPr>
        <a:xfrm>
          <a:off x="2857500" y="13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72748</xdr:rowOff>
    </xdr:from>
    <xdr:ext cx="469744" cy="259045"/>
    <xdr:sp macro="" textlink="">
      <xdr:nvSpPr>
        <xdr:cNvPr id="201" name="テキスト ボックス 200"/>
        <xdr:cNvSpPr txBox="1"/>
      </xdr:nvSpPr>
      <xdr:spPr>
        <a:xfrm>
          <a:off x="2673428" y="1361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158818</xdr:rowOff>
    </xdr:from>
    <xdr:to>
      <xdr:col>10</xdr:col>
      <xdr:colOff>165100</xdr:colOff>
      <xdr:row>79</xdr:row>
      <xdr:rowOff>88968</xdr:rowOff>
    </xdr:to>
    <xdr:sp macro="" textlink="">
      <xdr:nvSpPr>
        <xdr:cNvPr id="202" name="楕円 201"/>
        <xdr:cNvSpPr/>
      </xdr:nvSpPr>
      <xdr:spPr>
        <a:xfrm>
          <a:off x="1968500" y="135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80095</xdr:rowOff>
    </xdr:from>
    <xdr:ext cx="469744" cy="259045"/>
    <xdr:sp macro="" textlink="">
      <xdr:nvSpPr>
        <xdr:cNvPr id="203" name="テキスト ボックス 202"/>
        <xdr:cNvSpPr txBox="1"/>
      </xdr:nvSpPr>
      <xdr:spPr>
        <a:xfrm>
          <a:off x="1784428" y="136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159995</xdr:rowOff>
    </xdr:from>
    <xdr:to>
      <xdr:col>6</xdr:col>
      <xdr:colOff>38100</xdr:colOff>
      <xdr:row>79</xdr:row>
      <xdr:rowOff>90145</xdr:rowOff>
    </xdr:to>
    <xdr:sp macro="" textlink="">
      <xdr:nvSpPr>
        <xdr:cNvPr id="204" name="楕円 203"/>
        <xdr:cNvSpPr/>
      </xdr:nvSpPr>
      <xdr:spPr>
        <a:xfrm>
          <a:off x="1079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81272</xdr:rowOff>
    </xdr:from>
    <xdr:ext cx="469744" cy="259045"/>
    <xdr:sp macro="" textlink="">
      <xdr:nvSpPr>
        <xdr:cNvPr id="205" name="テキスト ボックス 204"/>
        <xdr:cNvSpPr txBox="1"/>
      </xdr:nvSpPr>
      <xdr:spPr>
        <a:xfrm>
          <a:off x="895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11951</xdr:rowOff>
    </xdr:from>
    <xdr:to>
      <xdr:col>24</xdr:col>
      <xdr:colOff>63500</xdr:colOff>
      <xdr:row>97</xdr:row>
      <xdr:rowOff>48337</xdr:rowOff>
    </xdr:to>
    <xdr:cxnSp macro="">
      <xdr:nvCxnSpPr>
        <xdr:cNvPr id="235" name="直線コネクタ 234"/>
        <xdr:cNvCxnSpPr/>
      </xdr:nvCxnSpPr>
      <xdr:spPr>
        <a:xfrm>
          <a:off x="3797300" y="16642601"/>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11951</xdr:rowOff>
    </xdr:from>
    <xdr:to>
      <xdr:col>19</xdr:col>
      <xdr:colOff>177800</xdr:colOff>
      <xdr:row>97</xdr:row>
      <xdr:rowOff>83865</xdr:rowOff>
    </xdr:to>
    <xdr:cxnSp macro="">
      <xdr:nvCxnSpPr>
        <xdr:cNvPr id="238" name="直線コネクタ 237"/>
        <xdr:cNvCxnSpPr/>
      </xdr:nvCxnSpPr>
      <xdr:spPr>
        <a:xfrm flipV="1">
          <a:off x="2908300" y="16642601"/>
          <a:ext cx="889000" cy="7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83865</xdr:rowOff>
    </xdr:from>
    <xdr:to>
      <xdr:col>15</xdr:col>
      <xdr:colOff>50800</xdr:colOff>
      <xdr:row>97</xdr:row>
      <xdr:rowOff>127070</xdr:rowOff>
    </xdr:to>
    <xdr:cxnSp macro="">
      <xdr:nvCxnSpPr>
        <xdr:cNvPr id="241" name="直線コネクタ 240"/>
        <xdr:cNvCxnSpPr/>
      </xdr:nvCxnSpPr>
      <xdr:spPr>
        <a:xfrm flipV="1">
          <a:off x="2019300" y="1671451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127070</xdr:rowOff>
    </xdr:from>
    <xdr:to>
      <xdr:col>10</xdr:col>
      <xdr:colOff>114300</xdr:colOff>
      <xdr:row>98</xdr:row>
      <xdr:rowOff>9150</xdr:rowOff>
    </xdr:to>
    <xdr:cxnSp macro="">
      <xdr:nvCxnSpPr>
        <xdr:cNvPr id="244" name="直線コネクタ 243"/>
        <xdr:cNvCxnSpPr/>
      </xdr:nvCxnSpPr>
      <xdr:spPr>
        <a:xfrm flipV="1">
          <a:off x="1130300" y="16757720"/>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168987</xdr:rowOff>
    </xdr:from>
    <xdr:to>
      <xdr:col>24</xdr:col>
      <xdr:colOff>114300</xdr:colOff>
      <xdr:row>97</xdr:row>
      <xdr:rowOff>99137</xdr:rowOff>
    </xdr:to>
    <xdr:sp macro="" textlink="">
      <xdr:nvSpPr>
        <xdr:cNvPr id="254" name="楕円 253"/>
        <xdr:cNvSpPr/>
      </xdr:nvSpPr>
      <xdr:spPr>
        <a:xfrm>
          <a:off x="4584700" y="166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147414</xdr:rowOff>
    </xdr:from>
    <xdr:ext cx="534377" cy="259045"/>
    <xdr:sp macro="" textlink="">
      <xdr:nvSpPr>
        <xdr:cNvPr id="255" name="扶助費該当値テキスト"/>
        <xdr:cNvSpPr txBox="1"/>
      </xdr:nvSpPr>
      <xdr:spPr>
        <a:xfrm>
          <a:off x="4686300" y="166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132601</xdr:rowOff>
    </xdr:from>
    <xdr:to>
      <xdr:col>20</xdr:col>
      <xdr:colOff>38100</xdr:colOff>
      <xdr:row>97</xdr:row>
      <xdr:rowOff>62751</xdr:rowOff>
    </xdr:to>
    <xdr:sp macro="" textlink="">
      <xdr:nvSpPr>
        <xdr:cNvPr id="256" name="楕円 255"/>
        <xdr:cNvSpPr/>
      </xdr:nvSpPr>
      <xdr:spPr>
        <a:xfrm>
          <a:off x="3746500" y="165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57" name="テキスト ボックス 256"/>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33065</xdr:rowOff>
    </xdr:from>
    <xdr:to>
      <xdr:col>15</xdr:col>
      <xdr:colOff>101600</xdr:colOff>
      <xdr:row>97</xdr:row>
      <xdr:rowOff>134665</xdr:rowOff>
    </xdr:to>
    <xdr:sp macro="" textlink="">
      <xdr:nvSpPr>
        <xdr:cNvPr id="258" name="楕円 257"/>
        <xdr:cNvSpPr/>
      </xdr:nvSpPr>
      <xdr:spPr>
        <a:xfrm>
          <a:off x="28575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125792</xdr:rowOff>
    </xdr:from>
    <xdr:ext cx="534377" cy="259045"/>
    <xdr:sp macro="" textlink="">
      <xdr:nvSpPr>
        <xdr:cNvPr id="259" name="テキスト ボックス 258"/>
        <xdr:cNvSpPr txBox="1"/>
      </xdr:nvSpPr>
      <xdr:spPr>
        <a:xfrm>
          <a:off x="2641111" y="167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76270</xdr:rowOff>
    </xdr:from>
    <xdr:to>
      <xdr:col>10</xdr:col>
      <xdr:colOff>165100</xdr:colOff>
      <xdr:row>98</xdr:row>
      <xdr:rowOff>6420</xdr:rowOff>
    </xdr:to>
    <xdr:sp macro="" textlink="">
      <xdr:nvSpPr>
        <xdr:cNvPr id="260" name="楕円 259"/>
        <xdr:cNvSpPr/>
      </xdr:nvSpPr>
      <xdr:spPr>
        <a:xfrm>
          <a:off x="1968500" y="167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168997</xdr:rowOff>
    </xdr:from>
    <xdr:ext cx="534377" cy="259045"/>
    <xdr:sp macro="" textlink="">
      <xdr:nvSpPr>
        <xdr:cNvPr id="261" name="テキスト ボックス 260"/>
        <xdr:cNvSpPr txBox="1"/>
      </xdr:nvSpPr>
      <xdr:spPr>
        <a:xfrm>
          <a:off x="1752111" y="167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129800</xdr:rowOff>
    </xdr:from>
    <xdr:to>
      <xdr:col>6</xdr:col>
      <xdr:colOff>38100</xdr:colOff>
      <xdr:row>98</xdr:row>
      <xdr:rowOff>59950</xdr:rowOff>
    </xdr:to>
    <xdr:sp macro="" textlink="">
      <xdr:nvSpPr>
        <xdr:cNvPr id="262" name="楕円 261"/>
        <xdr:cNvSpPr/>
      </xdr:nvSpPr>
      <xdr:spPr>
        <a:xfrm>
          <a:off x="1079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51077</xdr:rowOff>
    </xdr:from>
    <xdr:ext cx="534377" cy="259045"/>
    <xdr:sp macro="" textlink="">
      <xdr:nvSpPr>
        <xdr:cNvPr id="263" name="テキスト ボックス 262"/>
        <xdr:cNvSpPr txBox="1"/>
      </xdr:nvSpPr>
      <xdr:spPr>
        <a:xfrm>
          <a:off x="863111" y="16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123189</xdr:rowOff>
    </xdr:from>
    <xdr:to>
      <xdr:col>55</xdr:col>
      <xdr:colOff>0</xdr:colOff>
      <xdr:row>38</xdr:row>
      <xdr:rowOff>28261</xdr:rowOff>
    </xdr:to>
    <xdr:cxnSp macro="">
      <xdr:nvCxnSpPr>
        <xdr:cNvPr id="294" name="直線コネクタ 293"/>
        <xdr:cNvCxnSpPr/>
      </xdr:nvCxnSpPr>
      <xdr:spPr>
        <a:xfrm flipV="1">
          <a:off x="9639300" y="6466839"/>
          <a:ext cx="838200" cy="7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159474</xdr:rowOff>
    </xdr:from>
    <xdr:to>
      <xdr:col>50</xdr:col>
      <xdr:colOff>114300</xdr:colOff>
      <xdr:row>38</xdr:row>
      <xdr:rowOff>28261</xdr:rowOff>
    </xdr:to>
    <xdr:cxnSp macro="">
      <xdr:nvCxnSpPr>
        <xdr:cNvPr id="297" name="直線コネクタ 296"/>
        <xdr:cNvCxnSpPr/>
      </xdr:nvCxnSpPr>
      <xdr:spPr>
        <a:xfrm>
          <a:off x="8750300" y="6503124"/>
          <a:ext cx="889000" cy="4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159474</xdr:rowOff>
    </xdr:from>
    <xdr:to>
      <xdr:col>45</xdr:col>
      <xdr:colOff>177800</xdr:colOff>
      <xdr:row>37</xdr:row>
      <xdr:rowOff>163991</xdr:rowOff>
    </xdr:to>
    <xdr:cxnSp macro="">
      <xdr:nvCxnSpPr>
        <xdr:cNvPr id="300" name="直線コネクタ 299"/>
        <xdr:cNvCxnSpPr/>
      </xdr:nvCxnSpPr>
      <xdr:spPr>
        <a:xfrm flipV="1">
          <a:off x="7861300" y="6503124"/>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54060</xdr:rowOff>
    </xdr:from>
    <xdr:to>
      <xdr:col>41</xdr:col>
      <xdr:colOff>50800</xdr:colOff>
      <xdr:row>37</xdr:row>
      <xdr:rowOff>163991</xdr:rowOff>
    </xdr:to>
    <xdr:cxnSp macro="">
      <xdr:nvCxnSpPr>
        <xdr:cNvPr id="303" name="直線コネクタ 302"/>
        <xdr:cNvCxnSpPr/>
      </xdr:nvCxnSpPr>
      <xdr:spPr>
        <a:xfrm>
          <a:off x="6972300" y="6397710"/>
          <a:ext cx="889000" cy="1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72389</xdr:rowOff>
    </xdr:from>
    <xdr:to>
      <xdr:col>55</xdr:col>
      <xdr:colOff>50800</xdr:colOff>
      <xdr:row>38</xdr:row>
      <xdr:rowOff>2539</xdr:rowOff>
    </xdr:to>
    <xdr:sp macro="" textlink="">
      <xdr:nvSpPr>
        <xdr:cNvPr id="313" name="楕円 312"/>
        <xdr:cNvSpPr/>
      </xdr:nvSpPr>
      <xdr:spPr>
        <a:xfrm>
          <a:off x="10426700" y="64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50816</xdr:rowOff>
    </xdr:from>
    <xdr:ext cx="534377" cy="259045"/>
    <xdr:sp macro="" textlink="">
      <xdr:nvSpPr>
        <xdr:cNvPr id="314" name="補助費等該当値テキスト"/>
        <xdr:cNvSpPr txBox="1"/>
      </xdr:nvSpPr>
      <xdr:spPr>
        <a:xfrm>
          <a:off x="10528300" y="63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148911</xdr:rowOff>
    </xdr:from>
    <xdr:to>
      <xdr:col>50</xdr:col>
      <xdr:colOff>165100</xdr:colOff>
      <xdr:row>38</xdr:row>
      <xdr:rowOff>79060</xdr:rowOff>
    </xdr:to>
    <xdr:sp macro="" textlink="">
      <xdr:nvSpPr>
        <xdr:cNvPr id="315" name="楕円 314"/>
        <xdr:cNvSpPr/>
      </xdr:nvSpPr>
      <xdr:spPr>
        <a:xfrm>
          <a:off x="9588500" y="6492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70188</xdr:rowOff>
    </xdr:from>
    <xdr:ext cx="534377" cy="259045"/>
    <xdr:sp macro="" textlink="">
      <xdr:nvSpPr>
        <xdr:cNvPr id="316" name="テキスト ボックス 315"/>
        <xdr:cNvSpPr txBox="1"/>
      </xdr:nvSpPr>
      <xdr:spPr>
        <a:xfrm>
          <a:off x="9372111" y="65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108674</xdr:rowOff>
    </xdr:from>
    <xdr:to>
      <xdr:col>46</xdr:col>
      <xdr:colOff>38100</xdr:colOff>
      <xdr:row>38</xdr:row>
      <xdr:rowOff>38824</xdr:rowOff>
    </xdr:to>
    <xdr:sp macro="" textlink="">
      <xdr:nvSpPr>
        <xdr:cNvPr id="317" name="楕円 316"/>
        <xdr:cNvSpPr/>
      </xdr:nvSpPr>
      <xdr:spPr>
        <a:xfrm>
          <a:off x="8699500" y="64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29951</xdr:rowOff>
    </xdr:from>
    <xdr:ext cx="534377" cy="259045"/>
    <xdr:sp macro="" textlink="">
      <xdr:nvSpPr>
        <xdr:cNvPr id="318" name="テキスト ボックス 317"/>
        <xdr:cNvSpPr txBox="1"/>
      </xdr:nvSpPr>
      <xdr:spPr>
        <a:xfrm>
          <a:off x="8483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113190</xdr:rowOff>
    </xdr:from>
    <xdr:to>
      <xdr:col>41</xdr:col>
      <xdr:colOff>101600</xdr:colOff>
      <xdr:row>38</xdr:row>
      <xdr:rowOff>43340</xdr:rowOff>
    </xdr:to>
    <xdr:sp macro="" textlink="">
      <xdr:nvSpPr>
        <xdr:cNvPr id="319" name="楕円 318"/>
        <xdr:cNvSpPr/>
      </xdr:nvSpPr>
      <xdr:spPr>
        <a:xfrm>
          <a:off x="7810500" y="64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34468</xdr:rowOff>
    </xdr:from>
    <xdr:ext cx="534377" cy="259045"/>
    <xdr:sp macro="" textlink="">
      <xdr:nvSpPr>
        <xdr:cNvPr id="320" name="テキスト ボックス 319"/>
        <xdr:cNvSpPr txBox="1"/>
      </xdr:nvSpPr>
      <xdr:spPr>
        <a:xfrm>
          <a:off x="7594111" y="65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3260</xdr:rowOff>
    </xdr:from>
    <xdr:to>
      <xdr:col>36</xdr:col>
      <xdr:colOff>165100</xdr:colOff>
      <xdr:row>37</xdr:row>
      <xdr:rowOff>104860</xdr:rowOff>
    </xdr:to>
    <xdr:sp macro="" textlink="">
      <xdr:nvSpPr>
        <xdr:cNvPr id="321" name="楕円 320"/>
        <xdr:cNvSpPr/>
      </xdr:nvSpPr>
      <xdr:spPr>
        <a:xfrm>
          <a:off x="6921500" y="63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121387</xdr:rowOff>
    </xdr:from>
    <xdr:ext cx="599010" cy="259045"/>
    <xdr:sp macro="" textlink="">
      <xdr:nvSpPr>
        <xdr:cNvPr id="322" name="テキスト ボックス 321"/>
        <xdr:cNvSpPr txBox="1"/>
      </xdr:nvSpPr>
      <xdr:spPr>
        <a:xfrm>
          <a:off x="6672795" y="61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153679</xdr:rowOff>
    </xdr:from>
    <xdr:to>
      <xdr:col>55</xdr:col>
      <xdr:colOff>0</xdr:colOff>
      <xdr:row>59</xdr:row>
      <xdr:rowOff>11326</xdr:rowOff>
    </xdr:to>
    <xdr:cxnSp macro="">
      <xdr:nvCxnSpPr>
        <xdr:cNvPr id="351" name="直線コネクタ 350"/>
        <xdr:cNvCxnSpPr/>
      </xdr:nvCxnSpPr>
      <xdr:spPr>
        <a:xfrm flipV="1">
          <a:off x="9639300" y="10097779"/>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145249</xdr:rowOff>
    </xdr:from>
    <xdr:to>
      <xdr:col>50</xdr:col>
      <xdr:colOff>114300</xdr:colOff>
      <xdr:row>59</xdr:row>
      <xdr:rowOff>11326</xdr:rowOff>
    </xdr:to>
    <xdr:cxnSp macro="">
      <xdr:nvCxnSpPr>
        <xdr:cNvPr id="354" name="直線コネクタ 353"/>
        <xdr:cNvCxnSpPr/>
      </xdr:nvCxnSpPr>
      <xdr:spPr>
        <a:xfrm>
          <a:off x="8750300" y="10089349"/>
          <a:ext cx="8890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145249</xdr:rowOff>
    </xdr:from>
    <xdr:to>
      <xdr:col>45</xdr:col>
      <xdr:colOff>177800</xdr:colOff>
      <xdr:row>59</xdr:row>
      <xdr:rowOff>4659</xdr:rowOff>
    </xdr:to>
    <xdr:cxnSp macro="">
      <xdr:nvCxnSpPr>
        <xdr:cNvPr id="357" name="直線コネクタ 356"/>
        <xdr:cNvCxnSpPr/>
      </xdr:nvCxnSpPr>
      <xdr:spPr>
        <a:xfrm flipV="1">
          <a:off x="7861300" y="1008934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4659</xdr:rowOff>
    </xdr:from>
    <xdr:to>
      <xdr:col>41</xdr:col>
      <xdr:colOff>50800</xdr:colOff>
      <xdr:row>59</xdr:row>
      <xdr:rowOff>21923</xdr:rowOff>
    </xdr:to>
    <xdr:cxnSp macro="">
      <xdr:nvCxnSpPr>
        <xdr:cNvPr id="360" name="直線コネクタ 359"/>
        <xdr:cNvCxnSpPr/>
      </xdr:nvCxnSpPr>
      <xdr:spPr>
        <a:xfrm flipV="1">
          <a:off x="6972300" y="10120209"/>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102879</xdr:rowOff>
    </xdr:from>
    <xdr:to>
      <xdr:col>55</xdr:col>
      <xdr:colOff>50800</xdr:colOff>
      <xdr:row>59</xdr:row>
      <xdr:rowOff>33029</xdr:rowOff>
    </xdr:to>
    <xdr:sp macro="" textlink="">
      <xdr:nvSpPr>
        <xdr:cNvPr id="370" name="楕円 369"/>
        <xdr:cNvSpPr/>
      </xdr:nvSpPr>
      <xdr:spPr>
        <a:xfrm>
          <a:off x="10426700" y="100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17806</xdr:rowOff>
    </xdr:from>
    <xdr:ext cx="534377" cy="259045"/>
    <xdr:sp macro="" textlink="">
      <xdr:nvSpPr>
        <xdr:cNvPr id="371" name="普通建設事業費該当値テキスト"/>
        <xdr:cNvSpPr txBox="1"/>
      </xdr:nvSpPr>
      <xdr:spPr>
        <a:xfrm>
          <a:off x="10528300" y="99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131976</xdr:rowOff>
    </xdr:from>
    <xdr:to>
      <xdr:col>50</xdr:col>
      <xdr:colOff>165100</xdr:colOff>
      <xdr:row>59</xdr:row>
      <xdr:rowOff>62126</xdr:rowOff>
    </xdr:to>
    <xdr:sp macro="" textlink="">
      <xdr:nvSpPr>
        <xdr:cNvPr id="372" name="楕円 371"/>
        <xdr:cNvSpPr/>
      </xdr:nvSpPr>
      <xdr:spPr>
        <a:xfrm>
          <a:off x="9588500" y="100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53253</xdr:rowOff>
    </xdr:from>
    <xdr:ext cx="534377" cy="259045"/>
    <xdr:sp macro="" textlink="">
      <xdr:nvSpPr>
        <xdr:cNvPr id="373" name="テキスト ボックス 372"/>
        <xdr:cNvSpPr txBox="1"/>
      </xdr:nvSpPr>
      <xdr:spPr>
        <a:xfrm>
          <a:off x="9372111" y="1016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94449</xdr:rowOff>
    </xdr:from>
    <xdr:to>
      <xdr:col>46</xdr:col>
      <xdr:colOff>38100</xdr:colOff>
      <xdr:row>59</xdr:row>
      <xdr:rowOff>24599</xdr:rowOff>
    </xdr:to>
    <xdr:sp macro="" textlink="">
      <xdr:nvSpPr>
        <xdr:cNvPr id="374" name="楕円 373"/>
        <xdr:cNvSpPr/>
      </xdr:nvSpPr>
      <xdr:spPr>
        <a:xfrm>
          <a:off x="8699500" y="100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15726</xdr:rowOff>
    </xdr:from>
    <xdr:ext cx="534377" cy="259045"/>
    <xdr:sp macro="" textlink="">
      <xdr:nvSpPr>
        <xdr:cNvPr id="375" name="テキスト ボックス 374"/>
        <xdr:cNvSpPr txBox="1"/>
      </xdr:nvSpPr>
      <xdr:spPr>
        <a:xfrm>
          <a:off x="8483111" y="101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125309</xdr:rowOff>
    </xdr:from>
    <xdr:to>
      <xdr:col>41</xdr:col>
      <xdr:colOff>101600</xdr:colOff>
      <xdr:row>59</xdr:row>
      <xdr:rowOff>55459</xdr:rowOff>
    </xdr:to>
    <xdr:sp macro="" textlink="">
      <xdr:nvSpPr>
        <xdr:cNvPr id="376" name="楕円 375"/>
        <xdr:cNvSpPr/>
      </xdr:nvSpPr>
      <xdr:spPr>
        <a:xfrm>
          <a:off x="7810500" y="100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46586</xdr:rowOff>
    </xdr:from>
    <xdr:ext cx="534377" cy="259045"/>
    <xdr:sp macro="" textlink="">
      <xdr:nvSpPr>
        <xdr:cNvPr id="377" name="テキスト ボックス 376"/>
        <xdr:cNvSpPr txBox="1"/>
      </xdr:nvSpPr>
      <xdr:spPr>
        <a:xfrm>
          <a:off x="7594111" y="1016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142573</xdr:rowOff>
    </xdr:from>
    <xdr:to>
      <xdr:col>36</xdr:col>
      <xdr:colOff>165100</xdr:colOff>
      <xdr:row>59</xdr:row>
      <xdr:rowOff>72723</xdr:rowOff>
    </xdr:to>
    <xdr:sp macro="" textlink="">
      <xdr:nvSpPr>
        <xdr:cNvPr id="378" name="楕円 377"/>
        <xdr:cNvSpPr/>
      </xdr:nvSpPr>
      <xdr:spPr>
        <a:xfrm>
          <a:off x="6921500" y="100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63850</xdr:rowOff>
    </xdr:from>
    <xdr:ext cx="534377" cy="259045"/>
    <xdr:sp macro="" textlink="">
      <xdr:nvSpPr>
        <xdr:cNvPr id="379" name="テキスト ボックス 378"/>
        <xdr:cNvSpPr txBox="1"/>
      </xdr:nvSpPr>
      <xdr:spPr>
        <a:xfrm>
          <a:off x="6705111" y="101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33187</xdr:rowOff>
    </xdr:from>
    <xdr:to>
      <xdr:col>55</xdr:col>
      <xdr:colOff>0</xdr:colOff>
      <xdr:row>79</xdr:row>
      <xdr:rowOff>43590</xdr:rowOff>
    </xdr:to>
    <xdr:cxnSp macro="">
      <xdr:nvCxnSpPr>
        <xdr:cNvPr id="408" name="直線コネクタ 407"/>
        <xdr:cNvCxnSpPr/>
      </xdr:nvCxnSpPr>
      <xdr:spPr>
        <a:xfrm flipV="1">
          <a:off x="9639300" y="13577737"/>
          <a:ext cx="8382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163962</xdr:rowOff>
    </xdr:from>
    <xdr:to>
      <xdr:col>50</xdr:col>
      <xdr:colOff>114300</xdr:colOff>
      <xdr:row>79</xdr:row>
      <xdr:rowOff>43590</xdr:rowOff>
    </xdr:to>
    <xdr:cxnSp macro="">
      <xdr:nvCxnSpPr>
        <xdr:cNvPr id="411" name="直線コネクタ 410"/>
        <xdr:cNvCxnSpPr/>
      </xdr:nvCxnSpPr>
      <xdr:spPr>
        <a:xfrm>
          <a:off x="8750300" y="13537062"/>
          <a:ext cx="889000" cy="5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163962</xdr:rowOff>
    </xdr:from>
    <xdr:to>
      <xdr:col>45</xdr:col>
      <xdr:colOff>177800</xdr:colOff>
      <xdr:row>79</xdr:row>
      <xdr:rowOff>25053</xdr:rowOff>
    </xdr:to>
    <xdr:cxnSp macro="">
      <xdr:nvCxnSpPr>
        <xdr:cNvPr id="414" name="直線コネクタ 413"/>
        <xdr:cNvCxnSpPr/>
      </xdr:nvCxnSpPr>
      <xdr:spPr>
        <a:xfrm flipV="1">
          <a:off x="7861300" y="13537062"/>
          <a:ext cx="889000" cy="3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153837</xdr:rowOff>
    </xdr:from>
    <xdr:to>
      <xdr:col>55</xdr:col>
      <xdr:colOff>50800</xdr:colOff>
      <xdr:row>79</xdr:row>
      <xdr:rowOff>83987</xdr:rowOff>
    </xdr:to>
    <xdr:sp macro="" textlink="">
      <xdr:nvSpPr>
        <xdr:cNvPr id="424" name="楕円 423"/>
        <xdr:cNvSpPr/>
      </xdr:nvSpPr>
      <xdr:spPr>
        <a:xfrm>
          <a:off x="10426700" y="135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68764</xdr:rowOff>
    </xdr:from>
    <xdr:ext cx="469744" cy="259045"/>
    <xdr:sp macro="" textlink="">
      <xdr:nvSpPr>
        <xdr:cNvPr id="425" name="普通建設事業費 （ うち新規整備　）該当値テキスト"/>
        <xdr:cNvSpPr txBox="1"/>
      </xdr:nvSpPr>
      <xdr:spPr>
        <a:xfrm>
          <a:off x="10528300" y="1344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164240</xdr:rowOff>
    </xdr:from>
    <xdr:to>
      <xdr:col>50</xdr:col>
      <xdr:colOff>165100</xdr:colOff>
      <xdr:row>79</xdr:row>
      <xdr:rowOff>94390</xdr:rowOff>
    </xdr:to>
    <xdr:sp macro="" textlink="">
      <xdr:nvSpPr>
        <xdr:cNvPr id="426" name="楕円 425"/>
        <xdr:cNvSpPr/>
      </xdr:nvSpPr>
      <xdr:spPr>
        <a:xfrm>
          <a:off x="9588500" y="135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85517</xdr:rowOff>
    </xdr:from>
    <xdr:ext cx="378565" cy="259045"/>
    <xdr:sp macro="" textlink="">
      <xdr:nvSpPr>
        <xdr:cNvPr id="427" name="テキスト ボックス 426"/>
        <xdr:cNvSpPr txBox="1"/>
      </xdr:nvSpPr>
      <xdr:spPr>
        <a:xfrm>
          <a:off x="9450017" y="1363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113162</xdr:rowOff>
    </xdr:from>
    <xdr:to>
      <xdr:col>46</xdr:col>
      <xdr:colOff>38100</xdr:colOff>
      <xdr:row>79</xdr:row>
      <xdr:rowOff>43312</xdr:rowOff>
    </xdr:to>
    <xdr:sp macro="" textlink="">
      <xdr:nvSpPr>
        <xdr:cNvPr id="428" name="楕円 427"/>
        <xdr:cNvSpPr/>
      </xdr:nvSpPr>
      <xdr:spPr>
        <a:xfrm>
          <a:off x="8699500" y="134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34439</xdr:rowOff>
    </xdr:from>
    <xdr:ext cx="534377" cy="259045"/>
    <xdr:sp macro="" textlink="">
      <xdr:nvSpPr>
        <xdr:cNvPr id="429" name="テキスト ボックス 428"/>
        <xdr:cNvSpPr txBox="1"/>
      </xdr:nvSpPr>
      <xdr:spPr>
        <a:xfrm>
          <a:off x="8483111" y="135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145703</xdr:rowOff>
    </xdr:from>
    <xdr:to>
      <xdr:col>41</xdr:col>
      <xdr:colOff>101600</xdr:colOff>
      <xdr:row>79</xdr:row>
      <xdr:rowOff>75853</xdr:rowOff>
    </xdr:to>
    <xdr:sp macro="" textlink="">
      <xdr:nvSpPr>
        <xdr:cNvPr id="430" name="楕円 429"/>
        <xdr:cNvSpPr/>
      </xdr:nvSpPr>
      <xdr:spPr>
        <a:xfrm>
          <a:off x="7810500" y="13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66980</xdr:rowOff>
    </xdr:from>
    <xdr:ext cx="469744" cy="259045"/>
    <xdr:sp macro="" textlink="">
      <xdr:nvSpPr>
        <xdr:cNvPr id="431" name="テキスト ボックス 430"/>
        <xdr:cNvSpPr txBox="1"/>
      </xdr:nvSpPr>
      <xdr:spPr>
        <a:xfrm>
          <a:off x="7626428" y="1361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76115</xdr:rowOff>
    </xdr:from>
    <xdr:to>
      <xdr:col>55</xdr:col>
      <xdr:colOff>0</xdr:colOff>
      <xdr:row>97</xdr:row>
      <xdr:rowOff>98769</xdr:rowOff>
    </xdr:to>
    <xdr:cxnSp macro="">
      <xdr:nvCxnSpPr>
        <xdr:cNvPr id="456" name="直線コネクタ 455"/>
        <xdr:cNvCxnSpPr/>
      </xdr:nvCxnSpPr>
      <xdr:spPr>
        <a:xfrm flipV="1">
          <a:off x="9639300" y="16706765"/>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98769</xdr:rowOff>
    </xdr:from>
    <xdr:to>
      <xdr:col>50</xdr:col>
      <xdr:colOff>114300</xdr:colOff>
      <xdr:row>97</xdr:row>
      <xdr:rowOff>153645</xdr:rowOff>
    </xdr:to>
    <xdr:cxnSp macro="">
      <xdr:nvCxnSpPr>
        <xdr:cNvPr id="459" name="直線コネクタ 458"/>
        <xdr:cNvCxnSpPr/>
      </xdr:nvCxnSpPr>
      <xdr:spPr>
        <a:xfrm flipV="1">
          <a:off x="8750300" y="16729419"/>
          <a:ext cx="889000" cy="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141374</xdr:rowOff>
    </xdr:from>
    <xdr:to>
      <xdr:col>45</xdr:col>
      <xdr:colOff>177800</xdr:colOff>
      <xdr:row>97</xdr:row>
      <xdr:rowOff>153645</xdr:rowOff>
    </xdr:to>
    <xdr:cxnSp macro="">
      <xdr:nvCxnSpPr>
        <xdr:cNvPr id="462" name="直線コネクタ 461"/>
        <xdr:cNvCxnSpPr/>
      </xdr:nvCxnSpPr>
      <xdr:spPr>
        <a:xfrm>
          <a:off x="7861300" y="16772024"/>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25315</xdr:rowOff>
    </xdr:from>
    <xdr:to>
      <xdr:col>55</xdr:col>
      <xdr:colOff>50800</xdr:colOff>
      <xdr:row>97</xdr:row>
      <xdr:rowOff>126915</xdr:rowOff>
    </xdr:to>
    <xdr:sp macro="" textlink="">
      <xdr:nvSpPr>
        <xdr:cNvPr id="472" name="楕円 471"/>
        <xdr:cNvSpPr/>
      </xdr:nvSpPr>
      <xdr:spPr>
        <a:xfrm>
          <a:off x="10426700" y="166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111692</xdr:rowOff>
    </xdr:from>
    <xdr:ext cx="534377" cy="259045"/>
    <xdr:sp macro="" textlink="">
      <xdr:nvSpPr>
        <xdr:cNvPr id="473" name="普通建設事業費 （ うち更新整備　）該当値テキスト"/>
        <xdr:cNvSpPr txBox="1"/>
      </xdr:nvSpPr>
      <xdr:spPr>
        <a:xfrm>
          <a:off x="10528300" y="165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47969</xdr:rowOff>
    </xdr:from>
    <xdr:to>
      <xdr:col>50</xdr:col>
      <xdr:colOff>165100</xdr:colOff>
      <xdr:row>97</xdr:row>
      <xdr:rowOff>149569</xdr:rowOff>
    </xdr:to>
    <xdr:sp macro="" textlink="">
      <xdr:nvSpPr>
        <xdr:cNvPr id="474" name="楕円 473"/>
        <xdr:cNvSpPr/>
      </xdr:nvSpPr>
      <xdr:spPr>
        <a:xfrm>
          <a:off x="9588500" y="166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140696</xdr:rowOff>
    </xdr:from>
    <xdr:ext cx="534377" cy="259045"/>
    <xdr:sp macro="" textlink="">
      <xdr:nvSpPr>
        <xdr:cNvPr id="475" name="テキスト ボックス 474"/>
        <xdr:cNvSpPr txBox="1"/>
      </xdr:nvSpPr>
      <xdr:spPr>
        <a:xfrm>
          <a:off x="9372111" y="167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102845</xdr:rowOff>
    </xdr:from>
    <xdr:to>
      <xdr:col>46</xdr:col>
      <xdr:colOff>38100</xdr:colOff>
      <xdr:row>98</xdr:row>
      <xdr:rowOff>32995</xdr:rowOff>
    </xdr:to>
    <xdr:sp macro="" textlink="">
      <xdr:nvSpPr>
        <xdr:cNvPr id="476" name="楕円 475"/>
        <xdr:cNvSpPr/>
      </xdr:nvSpPr>
      <xdr:spPr>
        <a:xfrm>
          <a:off x="8699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24122</xdr:rowOff>
    </xdr:from>
    <xdr:ext cx="469744" cy="259045"/>
    <xdr:sp macro="" textlink="">
      <xdr:nvSpPr>
        <xdr:cNvPr id="477" name="テキスト ボックス 476"/>
        <xdr:cNvSpPr txBox="1"/>
      </xdr:nvSpPr>
      <xdr:spPr>
        <a:xfrm>
          <a:off x="8515428" y="168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90574</xdr:rowOff>
    </xdr:from>
    <xdr:to>
      <xdr:col>41</xdr:col>
      <xdr:colOff>101600</xdr:colOff>
      <xdr:row>98</xdr:row>
      <xdr:rowOff>20724</xdr:rowOff>
    </xdr:to>
    <xdr:sp macro="" textlink="">
      <xdr:nvSpPr>
        <xdr:cNvPr id="478" name="楕円 477"/>
        <xdr:cNvSpPr/>
      </xdr:nvSpPr>
      <xdr:spPr>
        <a:xfrm>
          <a:off x="7810500" y="167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11851</xdr:rowOff>
    </xdr:from>
    <xdr:ext cx="469744" cy="259045"/>
    <xdr:sp macro="" textlink="">
      <xdr:nvSpPr>
        <xdr:cNvPr id="479" name="テキスト ボックス 478"/>
        <xdr:cNvSpPr txBox="1"/>
      </xdr:nvSpPr>
      <xdr:spPr>
        <a:xfrm>
          <a:off x="7626428" y="168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43295</xdr:rowOff>
    </xdr:from>
    <xdr:to>
      <xdr:col>85</xdr:col>
      <xdr:colOff>127000</xdr:colOff>
      <xdr:row>78</xdr:row>
      <xdr:rowOff>82944</xdr:rowOff>
    </xdr:to>
    <xdr:cxnSp macro="">
      <xdr:nvCxnSpPr>
        <xdr:cNvPr id="612" name="直線コネクタ 611"/>
        <xdr:cNvCxnSpPr/>
      </xdr:nvCxnSpPr>
      <xdr:spPr>
        <a:xfrm>
          <a:off x="15481300" y="13416395"/>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99430</xdr:rowOff>
    </xdr:from>
    <xdr:to>
      <xdr:col>81</xdr:col>
      <xdr:colOff>50800</xdr:colOff>
      <xdr:row>78</xdr:row>
      <xdr:rowOff>43295</xdr:rowOff>
    </xdr:to>
    <xdr:cxnSp macro="">
      <xdr:nvCxnSpPr>
        <xdr:cNvPr id="615" name="直線コネクタ 614"/>
        <xdr:cNvCxnSpPr/>
      </xdr:nvCxnSpPr>
      <xdr:spPr>
        <a:xfrm>
          <a:off x="14592300" y="13129630"/>
          <a:ext cx="889000" cy="2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99430</xdr:rowOff>
    </xdr:from>
    <xdr:to>
      <xdr:col>76</xdr:col>
      <xdr:colOff>114300</xdr:colOff>
      <xdr:row>77</xdr:row>
      <xdr:rowOff>143847</xdr:rowOff>
    </xdr:to>
    <xdr:cxnSp macro="">
      <xdr:nvCxnSpPr>
        <xdr:cNvPr id="618" name="直線コネクタ 617"/>
        <xdr:cNvCxnSpPr/>
      </xdr:nvCxnSpPr>
      <xdr:spPr>
        <a:xfrm flipV="1">
          <a:off x="13703300" y="13129630"/>
          <a:ext cx="889000" cy="2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114915</xdr:rowOff>
    </xdr:from>
    <xdr:to>
      <xdr:col>71</xdr:col>
      <xdr:colOff>177800</xdr:colOff>
      <xdr:row>77</xdr:row>
      <xdr:rowOff>143847</xdr:rowOff>
    </xdr:to>
    <xdr:cxnSp macro="">
      <xdr:nvCxnSpPr>
        <xdr:cNvPr id="621" name="直線コネクタ 620"/>
        <xdr:cNvCxnSpPr/>
      </xdr:nvCxnSpPr>
      <xdr:spPr>
        <a:xfrm>
          <a:off x="12814300" y="13316565"/>
          <a:ext cx="889000" cy="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32144</xdr:rowOff>
    </xdr:from>
    <xdr:to>
      <xdr:col>85</xdr:col>
      <xdr:colOff>177800</xdr:colOff>
      <xdr:row>78</xdr:row>
      <xdr:rowOff>133744</xdr:rowOff>
    </xdr:to>
    <xdr:sp macro="" textlink="">
      <xdr:nvSpPr>
        <xdr:cNvPr id="631" name="楕円 630"/>
        <xdr:cNvSpPr/>
      </xdr:nvSpPr>
      <xdr:spPr>
        <a:xfrm>
          <a:off x="16268700" y="13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118521</xdr:rowOff>
    </xdr:from>
    <xdr:ext cx="534377" cy="259045"/>
    <xdr:sp macro="" textlink="">
      <xdr:nvSpPr>
        <xdr:cNvPr id="632" name="公債費該当値テキスト"/>
        <xdr:cNvSpPr txBox="1"/>
      </xdr:nvSpPr>
      <xdr:spPr>
        <a:xfrm>
          <a:off x="16370300" y="133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163945</xdr:rowOff>
    </xdr:from>
    <xdr:to>
      <xdr:col>81</xdr:col>
      <xdr:colOff>101600</xdr:colOff>
      <xdr:row>78</xdr:row>
      <xdr:rowOff>94095</xdr:rowOff>
    </xdr:to>
    <xdr:sp macro="" textlink="">
      <xdr:nvSpPr>
        <xdr:cNvPr id="633" name="楕円 632"/>
        <xdr:cNvSpPr/>
      </xdr:nvSpPr>
      <xdr:spPr>
        <a:xfrm>
          <a:off x="15430500" y="133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85222</xdr:rowOff>
    </xdr:from>
    <xdr:ext cx="534377" cy="259045"/>
    <xdr:sp macro="" textlink="">
      <xdr:nvSpPr>
        <xdr:cNvPr id="634" name="テキスト ボックス 633"/>
        <xdr:cNvSpPr txBox="1"/>
      </xdr:nvSpPr>
      <xdr:spPr>
        <a:xfrm>
          <a:off x="15214111" y="134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48630</xdr:rowOff>
    </xdr:from>
    <xdr:to>
      <xdr:col>76</xdr:col>
      <xdr:colOff>165100</xdr:colOff>
      <xdr:row>76</xdr:row>
      <xdr:rowOff>150230</xdr:rowOff>
    </xdr:to>
    <xdr:sp macro="" textlink="">
      <xdr:nvSpPr>
        <xdr:cNvPr id="635" name="楕円 634"/>
        <xdr:cNvSpPr/>
      </xdr:nvSpPr>
      <xdr:spPr>
        <a:xfrm>
          <a:off x="14541500" y="130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166757</xdr:rowOff>
    </xdr:from>
    <xdr:ext cx="534377" cy="259045"/>
    <xdr:sp macro="" textlink="">
      <xdr:nvSpPr>
        <xdr:cNvPr id="636" name="テキスト ボックス 635"/>
        <xdr:cNvSpPr txBox="1"/>
      </xdr:nvSpPr>
      <xdr:spPr>
        <a:xfrm>
          <a:off x="14325111" y="128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93047</xdr:rowOff>
    </xdr:from>
    <xdr:to>
      <xdr:col>72</xdr:col>
      <xdr:colOff>38100</xdr:colOff>
      <xdr:row>78</xdr:row>
      <xdr:rowOff>23197</xdr:rowOff>
    </xdr:to>
    <xdr:sp macro="" textlink="">
      <xdr:nvSpPr>
        <xdr:cNvPr id="637" name="楕円 636"/>
        <xdr:cNvSpPr/>
      </xdr:nvSpPr>
      <xdr:spPr>
        <a:xfrm>
          <a:off x="13652500" y="132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14324</xdr:rowOff>
    </xdr:from>
    <xdr:ext cx="534377" cy="259045"/>
    <xdr:sp macro="" textlink="">
      <xdr:nvSpPr>
        <xdr:cNvPr id="638" name="テキスト ボックス 637"/>
        <xdr:cNvSpPr txBox="1"/>
      </xdr:nvSpPr>
      <xdr:spPr>
        <a:xfrm>
          <a:off x="13436111" y="133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64115</xdr:rowOff>
    </xdr:from>
    <xdr:to>
      <xdr:col>67</xdr:col>
      <xdr:colOff>101600</xdr:colOff>
      <xdr:row>77</xdr:row>
      <xdr:rowOff>165715</xdr:rowOff>
    </xdr:to>
    <xdr:sp macro="" textlink="">
      <xdr:nvSpPr>
        <xdr:cNvPr id="639" name="楕円 638"/>
        <xdr:cNvSpPr/>
      </xdr:nvSpPr>
      <xdr:spPr>
        <a:xfrm>
          <a:off x="12763500" y="132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156842</xdr:rowOff>
    </xdr:from>
    <xdr:ext cx="534377" cy="259045"/>
    <xdr:sp macro="" textlink="">
      <xdr:nvSpPr>
        <xdr:cNvPr id="640" name="テキスト ボックス 639"/>
        <xdr:cNvSpPr txBox="1"/>
      </xdr:nvSpPr>
      <xdr:spPr>
        <a:xfrm>
          <a:off x="12547111" y="1335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15292</xdr:rowOff>
    </xdr:from>
    <xdr:to>
      <xdr:col>85</xdr:col>
      <xdr:colOff>127000</xdr:colOff>
      <xdr:row>97</xdr:row>
      <xdr:rowOff>41185</xdr:rowOff>
    </xdr:to>
    <xdr:cxnSp macro="">
      <xdr:nvCxnSpPr>
        <xdr:cNvPr id="669" name="直線コネクタ 668"/>
        <xdr:cNvCxnSpPr/>
      </xdr:nvCxnSpPr>
      <xdr:spPr>
        <a:xfrm flipV="1">
          <a:off x="15481300" y="15788692"/>
          <a:ext cx="838200" cy="88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41185</xdr:rowOff>
    </xdr:from>
    <xdr:to>
      <xdr:col>81</xdr:col>
      <xdr:colOff>50800</xdr:colOff>
      <xdr:row>98</xdr:row>
      <xdr:rowOff>117013</xdr:rowOff>
    </xdr:to>
    <xdr:cxnSp macro="">
      <xdr:nvCxnSpPr>
        <xdr:cNvPr id="672" name="直線コネクタ 671"/>
        <xdr:cNvCxnSpPr/>
      </xdr:nvCxnSpPr>
      <xdr:spPr>
        <a:xfrm flipV="1">
          <a:off x="14592300" y="16671835"/>
          <a:ext cx="889000" cy="2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93239</xdr:rowOff>
    </xdr:from>
    <xdr:to>
      <xdr:col>76</xdr:col>
      <xdr:colOff>114300</xdr:colOff>
      <xdr:row>98</xdr:row>
      <xdr:rowOff>117013</xdr:rowOff>
    </xdr:to>
    <xdr:cxnSp macro="">
      <xdr:nvCxnSpPr>
        <xdr:cNvPr id="675" name="直線コネクタ 674"/>
        <xdr:cNvCxnSpPr/>
      </xdr:nvCxnSpPr>
      <xdr:spPr>
        <a:xfrm>
          <a:off x="13703300" y="1689533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73817</xdr:rowOff>
    </xdr:from>
    <xdr:to>
      <xdr:col>71</xdr:col>
      <xdr:colOff>177800</xdr:colOff>
      <xdr:row>98</xdr:row>
      <xdr:rowOff>93239</xdr:rowOff>
    </xdr:to>
    <xdr:cxnSp macro="">
      <xdr:nvCxnSpPr>
        <xdr:cNvPr id="678" name="直線コネクタ 677"/>
        <xdr:cNvCxnSpPr/>
      </xdr:nvCxnSpPr>
      <xdr:spPr>
        <a:xfrm>
          <a:off x="12814300" y="16875917"/>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135942</xdr:rowOff>
    </xdr:from>
    <xdr:to>
      <xdr:col>85</xdr:col>
      <xdr:colOff>177800</xdr:colOff>
      <xdr:row>92</xdr:row>
      <xdr:rowOff>66092</xdr:rowOff>
    </xdr:to>
    <xdr:sp macro="" textlink="">
      <xdr:nvSpPr>
        <xdr:cNvPr id="688" name="楕円 687"/>
        <xdr:cNvSpPr/>
      </xdr:nvSpPr>
      <xdr:spPr>
        <a:xfrm>
          <a:off x="16268700" y="157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158819</xdr:rowOff>
    </xdr:from>
    <xdr:ext cx="599010" cy="259045"/>
    <xdr:sp macro="" textlink="">
      <xdr:nvSpPr>
        <xdr:cNvPr id="689" name="積立金該当値テキスト"/>
        <xdr:cNvSpPr txBox="1"/>
      </xdr:nvSpPr>
      <xdr:spPr>
        <a:xfrm>
          <a:off x="16370300" y="1558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161835</xdr:rowOff>
    </xdr:from>
    <xdr:to>
      <xdr:col>81</xdr:col>
      <xdr:colOff>101600</xdr:colOff>
      <xdr:row>97</xdr:row>
      <xdr:rowOff>91985</xdr:rowOff>
    </xdr:to>
    <xdr:sp macro="" textlink="">
      <xdr:nvSpPr>
        <xdr:cNvPr id="690" name="楕円 689"/>
        <xdr:cNvSpPr/>
      </xdr:nvSpPr>
      <xdr:spPr>
        <a:xfrm>
          <a:off x="15430500" y="166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108512</xdr:rowOff>
    </xdr:from>
    <xdr:ext cx="599010" cy="259045"/>
    <xdr:sp macro="" textlink="">
      <xdr:nvSpPr>
        <xdr:cNvPr id="691" name="テキスト ボックス 690"/>
        <xdr:cNvSpPr txBox="1"/>
      </xdr:nvSpPr>
      <xdr:spPr>
        <a:xfrm>
          <a:off x="15181795" y="1639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66213</xdr:rowOff>
    </xdr:from>
    <xdr:to>
      <xdr:col>76</xdr:col>
      <xdr:colOff>165100</xdr:colOff>
      <xdr:row>98</xdr:row>
      <xdr:rowOff>167813</xdr:rowOff>
    </xdr:to>
    <xdr:sp macro="" textlink="">
      <xdr:nvSpPr>
        <xdr:cNvPr id="692" name="楕円 691"/>
        <xdr:cNvSpPr/>
      </xdr:nvSpPr>
      <xdr:spPr>
        <a:xfrm>
          <a:off x="14541500" y="168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12890</xdr:rowOff>
    </xdr:from>
    <xdr:ext cx="534377" cy="259045"/>
    <xdr:sp macro="" textlink="">
      <xdr:nvSpPr>
        <xdr:cNvPr id="693" name="テキスト ボックス 692"/>
        <xdr:cNvSpPr txBox="1"/>
      </xdr:nvSpPr>
      <xdr:spPr>
        <a:xfrm>
          <a:off x="14325111" y="166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42439</xdr:rowOff>
    </xdr:from>
    <xdr:to>
      <xdr:col>72</xdr:col>
      <xdr:colOff>38100</xdr:colOff>
      <xdr:row>98</xdr:row>
      <xdr:rowOff>144039</xdr:rowOff>
    </xdr:to>
    <xdr:sp macro="" textlink="">
      <xdr:nvSpPr>
        <xdr:cNvPr id="694" name="楕円 693"/>
        <xdr:cNvSpPr/>
      </xdr:nvSpPr>
      <xdr:spPr>
        <a:xfrm>
          <a:off x="13652500" y="168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135166</xdr:rowOff>
    </xdr:from>
    <xdr:ext cx="534377" cy="259045"/>
    <xdr:sp macro="" textlink="">
      <xdr:nvSpPr>
        <xdr:cNvPr id="695" name="テキスト ボックス 694"/>
        <xdr:cNvSpPr txBox="1"/>
      </xdr:nvSpPr>
      <xdr:spPr>
        <a:xfrm>
          <a:off x="13436111" y="169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23017</xdr:rowOff>
    </xdr:from>
    <xdr:to>
      <xdr:col>67</xdr:col>
      <xdr:colOff>101600</xdr:colOff>
      <xdr:row>98</xdr:row>
      <xdr:rowOff>124617</xdr:rowOff>
    </xdr:to>
    <xdr:sp macro="" textlink="">
      <xdr:nvSpPr>
        <xdr:cNvPr id="696" name="楕円 695"/>
        <xdr:cNvSpPr/>
      </xdr:nvSpPr>
      <xdr:spPr>
        <a:xfrm>
          <a:off x="12763500" y="168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141144</xdr:rowOff>
    </xdr:from>
    <xdr:ext cx="534377" cy="259045"/>
    <xdr:sp macro="" textlink="">
      <xdr:nvSpPr>
        <xdr:cNvPr id="697" name="テキスト ボックス 696"/>
        <xdr:cNvSpPr txBox="1"/>
      </xdr:nvSpPr>
      <xdr:spPr>
        <a:xfrm>
          <a:off x="12547111" y="166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166636</xdr:rowOff>
    </xdr:from>
    <xdr:to>
      <xdr:col>116</xdr:col>
      <xdr:colOff>63500</xdr:colOff>
      <xdr:row>74</xdr:row>
      <xdr:rowOff>78080</xdr:rowOff>
    </xdr:to>
    <xdr:cxnSp macro="">
      <xdr:nvCxnSpPr>
        <xdr:cNvPr id="837" name="直線コネクタ 836"/>
        <xdr:cNvCxnSpPr/>
      </xdr:nvCxnSpPr>
      <xdr:spPr>
        <a:xfrm flipV="1">
          <a:off x="21323300" y="12682486"/>
          <a:ext cx="838200" cy="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36626</xdr:rowOff>
    </xdr:from>
    <xdr:to>
      <xdr:col>111</xdr:col>
      <xdr:colOff>177800</xdr:colOff>
      <xdr:row>74</xdr:row>
      <xdr:rowOff>78080</xdr:rowOff>
    </xdr:to>
    <xdr:cxnSp macro="">
      <xdr:nvCxnSpPr>
        <xdr:cNvPr id="840" name="直線コネクタ 839"/>
        <xdr:cNvCxnSpPr/>
      </xdr:nvCxnSpPr>
      <xdr:spPr>
        <a:xfrm>
          <a:off x="20434300" y="12723926"/>
          <a:ext cx="8890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36626</xdr:rowOff>
    </xdr:from>
    <xdr:to>
      <xdr:col>107</xdr:col>
      <xdr:colOff>50800</xdr:colOff>
      <xdr:row>74</xdr:row>
      <xdr:rowOff>43231</xdr:rowOff>
    </xdr:to>
    <xdr:cxnSp macro="">
      <xdr:nvCxnSpPr>
        <xdr:cNvPr id="843" name="直線コネクタ 842"/>
        <xdr:cNvCxnSpPr/>
      </xdr:nvCxnSpPr>
      <xdr:spPr>
        <a:xfrm flipV="1">
          <a:off x="19545300" y="12723926"/>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43231</xdr:rowOff>
    </xdr:from>
    <xdr:to>
      <xdr:col>102</xdr:col>
      <xdr:colOff>114300</xdr:colOff>
      <xdr:row>74</xdr:row>
      <xdr:rowOff>91656</xdr:rowOff>
    </xdr:to>
    <xdr:cxnSp macro="">
      <xdr:nvCxnSpPr>
        <xdr:cNvPr id="846" name="直線コネクタ 845"/>
        <xdr:cNvCxnSpPr/>
      </xdr:nvCxnSpPr>
      <xdr:spPr>
        <a:xfrm flipV="1">
          <a:off x="18656300" y="1273053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115836</xdr:rowOff>
    </xdr:from>
    <xdr:to>
      <xdr:col>116</xdr:col>
      <xdr:colOff>114300</xdr:colOff>
      <xdr:row>74</xdr:row>
      <xdr:rowOff>45986</xdr:rowOff>
    </xdr:to>
    <xdr:sp macro="" textlink="">
      <xdr:nvSpPr>
        <xdr:cNvPr id="856" name="楕円 855"/>
        <xdr:cNvSpPr/>
      </xdr:nvSpPr>
      <xdr:spPr>
        <a:xfrm>
          <a:off x="22110700" y="12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138713</xdr:rowOff>
    </xdr:from>
    <xdr:ext cx="599010" cy="259045"/>
    <xdr:sp macro="" textlink="">
      <xdr:nvSpPr>
        <xdr:cNvPr id="857" name="繰出金該当値テキスト"/>
        <xdr:cNvSpPr txBox="1"/>
      </xdr:nvSpPr>
      <xdr:spPr>
        <a:xfrm>
          <a:off x="22212300" y="1248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27280</xdr:rowOff>
    </xdr:from>
    <xdr:to>
      <xdr:col>112</xdr:col>
      <xdr:colOff>38100</xdr:colOff>
      <xdr:row>74</xdr:row>
      <xdr:rowOff>128880</xdr:rowOff>
    </xdr:to>
    <xdr:sp macro="" textlink="">
      <xdr:nvSpPr>
        <xdr:cNvPr id="858" name="楕円 857"/>
        <xdr:cNvSpPr/>
      </xdr:nvSpPr>
      <xdr:spPr>
        <a:xfrm>
          <a:off x="21272500" y="127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145407</xdr:rowOff>
    </xdr:from>
    <xdr:ext cx="534377" cy="259045"/>
    <xdr:sp macro="" textlink="">
      <xdr:nvSpPr>
        <xdr:cNvPr id="859" name="テキスト ボックス 858"/>
        <xdr:cNvSpPr txBox="1"/>
      </xdr:nvSpPr>
      <xdr:spPr>
        <a:xfrm>
          <a:off x="21056111" y="1248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157276</xdr:rowOff>
    </xdr:from>
    <xdr:to>
      <xdr:col>107</xdr:col>
      <xdr:colOff>101600</xdr:colOff>
      <xdr:row>74</xdr:row>
      <xdr:rowOff>87426</xdr:rowOff>
    </xdr:to>
    <xdr:sp macro="" textlink="">
      <xdr:nvSpPr>
        <xdr:cNvPr id="860" name="楕円 859"/>
        <xdr:cNvSpPr/>
      </xdr:nvSpPr>
      <xdr:spPr>
        <a:xfrm>
          <a:off x="20383500" y="126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103953</xdr:rowOff>
    </xdr:from>
    <xdr:ext cx="534377" cy="259045"/>
    <xdr:sp macro="" textlink="">
      <xdr:nvSpPr>
        <xdr:cNvPr id="861" name="テキスト ボックス 860"/>
        <xdr:cNvSpPr txBox="1"/>
      </xdr:nvSpPr>
      <xdr:spPr>
        <a:xfrm>
          <a:off x="20167111" y="124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163881</xdr:rowOff>
    </xdr:from>
    <xdr:to>
      <xdr:col>102</xdr:col>
      <xdr:colOff>165100</xdr:colOff>
      <xdr:row>74</xdr:row>
      <xdr:rowOff>94031</xdr:rowOff>
    </xdr:to>
    <xdr:sp macro="" textlink="">
      <xdr:nvSpPr>
        <xdr:cNvPr id="862" name="楕円 861"/>
        <xdr:cNvSpPr/>
      </xdr:nvSpPr>
      <xdr:spPr>
        <a:xfrm>
          <a:off x="19494500" y="126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110558</xdr:rowOff>
    </xdr:from>
    <xdr:ext cx="534377" cy="259045"/>
    <xdr:sp macro="" textlink="">
      <xdr:nvSpPr>
        <xdr:cNvPr id="863" name="テキスト ボックス 862"/>
        <xdr:cNvSpPr txBox="1"/>
      </xdr:nvSpPr>
      <xdr:spPr>
        <a:xfrm>
          <a:off x="19278111" y="124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40856</xdr:rowOff>
    </xdr:from>
    <xdr:to>
      <xdr:col>98</xdr:col>
      <xdr:colOff>38100</xdr:colOff>
      <xdr:row>74</xdr:row>
      <xdr:rowOff>142456</xdr:rowOff>
    </xdr:to>
    <xdr:sp macro="" textlink="">
      <xdr:nvSpPr>
        <xdr:cNvPr id="864" name="楕円 863"/>
        <xdr:cNvSpPr/>
      </xdr:nvSpPr>
      <xdr:spPr>
        <a:xfrm>
          <a:off x="18605500" y="127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158983</xdr:rowOff>
    </xdr:from>
    <xdr:ext cx="534377" cy="259045"/>
    <xdr:sp macro="" textlink="">
      <xdr:nvSpPr>
        <xdr:cNvPr id="865" name="テキスト ボックス 864"/>
        <xdr:cNvSpPr txBox="1"/>
      </xdr:nvSpPr>
      <xdr:spPr>
        <a:xfrm>
          <a:off x="18389111" y="12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歳出決算総額が、</a:t>
          </a:r>
          <a:r>
            <a:rPr kumimoji="1" lang="en-US" altLang="ja-JP" sz="1300">
              <a:latin typeface="ＭＳ Ｐゴシック" panose="020B0600070205080204" pitchFamily="50" charset="-128"/>
              <a:ea typeface="ＭＳ Ｐゴシック" panose="020B0600070205080204" pitchFamily="50" charset="-128"/>
            </a:rPr>
            <a:t>10,044,012</a:t>
          </a:r>
          <a:r>
            <a:rPr kumimoji="1" lang="ja-JP" altLang="en-US" sz="1300">
              <a:latin typeface="ＭＳ Ｐゴシック" panose="020B0600070205080204" pitchFamily="50" charset="-128"/>
              <a:ea typeface="ＭＳ Ｐゴシック" panose="020B0600070205080204" pitchFamily="50" charset="-128"/>
            </a:rPr>
            <a:t>千円となっているが、これは、新たに創設した公共施設維持整備基金に、財政調整基金の一部を積み替えたことによるものである。よって、積立金の構成項目が急激に増加しているようにみえるが、見かけ上の金額であり、この影響を除くと、積立金の住民一人当たりのコストが、</a:t>
          </a:r>
          <a:r>
            <a:rPr kumimoji="1" lang="en-US" altLang="ja-JP" sz="1300">
              <a:latin typeface="ＭＳ Ｐゴシック" panose="020B0600070205080204" pitchFamily="50" charset="-128"/>
              <a:ea typeface="ＭＳ Ｐゴシック" panose="020B0600070205080204" pitchFamily="50" charset="-128"/>
            </a:rPr>
            <a:t>645,306</a:t>
          </a:r>
          <a:r>
            <a:rPr kumimoji="1" lang="ja-JP" altLang="en-US" sz="1300">
              <a:latin typeface="ＭＳ Ｐゴシック" panose="020B0600070205080204" pitchFamily="50" charset="-128"/>
              <a:ea typeface="ＭＳ Ｐゴシック" panose="020B0600070205080204" pitchFamily="50" charset="-128"/>
            </a:rPr>
            <a:t>千ではなく</a:t>
          </a:r>
          <a:r>
            <a:rPr kumimoji="1" lang="en-US" altLang="ja-JP" sz="1300">
              <a:latin typeface="ＭＳ Ｐゴシック" panose="020B0600070205080204" pitchFamily="50" charset="-128"/>
              <a:ea typeface="ＭＳ Ｐゴシック" panose="020B0600070205080204" pitchFamily="50" charset="-128"/>
            </a:rPr>
            <a:t>52,172</a:t>
          </a:r>
          <a:r>
            <a:rPr kumimoji="1" lang="ja-JP" altLang="en-US" sz="1300">
              <a:latin typeface="ＭＳ Ｐゴシック" panose="020B0600070205080204" pitchFamily="50" charset="-128"/>
              <a:ea typeface="ＭＳ Ｐゴシック" panose="020B0600070205080204" pitchFamily="50" charset="-128"/>
            </a:rPr>
            <a:t>千円となり、類似団体内平均値と同程度となる。人件費は、住民一人当たりのコストが</a:t>
          </a:r>
          <a:r>
            <a:rPr kumimoji="1" lang="en-US" altLang="ja-JP" sz="1300">
              <a:latin typeface="ＭＳ Ｐゴシック" panose="020B0600070205080204" pitchFamily="50" charset="-128"/>
              <a:ea typeface="ＭＳ Ｐゴシック" panose="020B0600070205080204" pitchFamily="50" charset="-128"/>
            </a:rPr>
            <a:t>136,794</a:t>
          </a:r>
          <a:r>
            <a:rPr kumimoji="1" lang="ja-JP" altLang="en-US" sz="1300">
              <a:latin typeface="ＭＳ Ｐゴシック" panose="020B0600070205080204" pitchFamily="50" charset="-128"/>
              <a:ea typeface="ＭＳ Ｐゴシック" panose="020B0600070205080204" pitchFamily="50" charset="-128"/>
            </a:rPr>
            <a:t>千円となっており、近年においては</a:t>
          </a:r>
          <a:r>
            <a:rPr kumimoji="1" lang="en-US" altLang="ja-JP" sz="1300">
              <a:latin typeface="ＭＳ Ｐゴシック" panose="020B0600070205080204" pitchFamily="50" charset="-128"/>
              <a:ea typeface="ＭＳ Ｐゴシック" panose="020B0600070205080204" pitchFamily="50" charset="-128"/>
            </a:rPr>
            <a:t>130,000</a:t>
          </a:r>
          <a:r>
            <a:rPr kumimoji="1" lang="ja-JP" altLang="en-US" sz="1300">
              <a:latin typeface="ＭＳ Ｐゴシック" panose="020B0600070205080204" pitchFamily="50" charset="-128"/>
              <a:ea typeface="ＭＳ Ｐゴシック" panose="020B0600070205080204" pitchFamily="50" charset="-128"/>
            </a:rPr>
            <a:t>千円程度で推移しているが、特に平成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年度は退職者の増加により前年度と比較して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％増加する結果となった。また、類似団体内平均値も上回っているが、これは、過去の関西国際空港開港関連による採用数が多かったことが主な要因である。公債費については、繰上償還により、平成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年度以降、類似団体内平均値を大きく下回っている。繰出金は、下水道事業の増加に伴い、前年度と比較して増加傾向にある。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8,767
8,651
5.62
10,413,250
10,044,012
315,076
4,674,688
496,993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139954</xdr:rowOff>
    </xdr:from>
    <xdr:to>
      <xdr:col>24</xdr:col>
      <xdr:colOff>63500</xdr:colOff>
      <xdr:row>36</xdr:row>
      <xdr:rowOff>160655</xdr:rowOff>
    </xdr:to>
    <xdr:cxnSp macro="">
      <xdr:nvCxnSpPr>
        <xdr:cNvPr id="61" name="直線コネクタ 60"/>
        <xdr:cNvCxnSpPr/>
      </xdr:nvCxnSpPr>
      <xdr:spPr>
        <a:xfrm>
          <a:off x="3797300" y="6312154"/>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48387</xdr:rowOff>
    </xdr:from>
    <xdr:to>
      <xdr:col>19</xdr:col>
      <xdr:colOff>177800</xdr:colOff>
      <xdr:row>36</xdr:row>
      <xdr:rowOff>139954</xdr:rowOff>
    </xdr:to>
    <xdr:cxnSp macro="">
      <xdr:nvCxnSpPr>
        <xdr:cNvPr id="64" name="直線コネクタ 63"/>
        <xdr:cNvCxnSpPr/>
      </xdr:nvCxnSpPr>
      <xdr:spPr>
        <a:xfrm>
          <a:off x="2908300" y="6220587"/>
          <a:ext cx="889000" cy="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48387</xdr:rowOff>
    </xdr:from>
    <xdr:to>
      <xdr:col>15</xdr:col>
      <xdr:colOff>50800</xdr:colOff>
      <xdr:row>36</xdr:row>
      <xdr:rowOff>118491</xdr:rowOff>
    </xdr:to>
    <xdr:cxnSp macro="">
      <xdr:nvCxnSpPr>
        <xdr:cNvPr id="67" name="直線コネクタ 66"/>
        <xdr:cNvCxnSpPr/>
      </xdr:nvCxnSpPr>
      <xdr:spPr>
        <a:xfrm flipV="1">
          <a:off x="2019300" y="622058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118491</xdr:rowOff>
    </xdr:from>
    <xdr:to>
      <xdr:col>10</xdr:col>
      <xdr:colOff>114300</xdr:colOff>
      <xdr:row>36</xdr:row>
      <xdr:rowOff>127381</xdr:rowOff>
    </xdr:to>
    <xdr:cxnSp macro="">
      <xdr:nvCxnSpPr>
        <xdr:cNvPr id="70" name="直線コネクタ 69"/>
        <xdr:cNvCxnSpPr/>
      </xdr:nvCxnSpPr>
      <xdr:spPr>
        <a:xfrm flipV="1">
          <a:off x="1130300" y="629069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109855</xdr:rowOff>
    </xdr:from>
    <xdr:to>
      <xdr:col>24</xdr:col>
      <xdr:colOff>114300</xdr:colOff>
      <xdr:row>37</xdr:row>
      <xdr:rowOff>40005</xdr:rowOff>
    </xdr:to>
    <xdr:sp macro="" textlink="">
      <xdr:nvSpPr>
        <xdr:cNvPr id="80" name="楕円 79"/>
        <xdr:cNvSpPr/>
      </xdr:nvSpPr>
      <xdr:spPr>
        <a:xfrm>
          <a:off x="45847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88282</xdr:rowOff>
    </xdr:from>
    <xdr:ext cx="469744" cy="259045"/>
    <xdr:sp macro="" textlink="">
      <xdr:nvSpPr>
        <xdr:cNvPr id="81" name="議会費該当値テキスト"/>
        <xdr:cNvSpPr txBox="1"/>
      </xdr:nvSpPr>
      <xdr:spPr>
        <a:xfrm>
          <a:off x="4686300"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89154</xdr:rowOff>
    </xdr:from>
    <xdr:to>
      <xdr:col>20</xdr:col>
      <xdr:colOff>38100</xdr:colOff>
      <xdr:row>37</xdr:row>
      <xdr:rowOff>19304</xdr:rowOff>
    </xdr:to>
    <xdr:sp macro="" textlink="">
      <xdr:nvSpPr>
        <xdr:cNvPr id="82" name="楕円 81"/>
        <xdr:cNvSpPr/>
      </xdr:nvSpPr>
      <xdr:spPr>
        <a:xfrm>
          <a:off x="3746500" y="62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35831</xdr:rowOff>
    </xdr:from>
    <xdr:ext cx="469744" cy="259045"/>
    <xdr:sp macro="" textlink="">
      <xdr:nvSpPr>
        <xdr:cNvPr id="83" name="テキスト ボックス 82"/>
        <xdr:cNvSpPr txBox="1"/>
      </xdr:nvSpPr>
      <xdr:spPr>
        <a:xfrm>
          <a:off x="3562428" y="60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169037</xdr:rowOff>
    </xdr:from>
    <xdr:to>
      <xdr:col>15</xdr:col>
      <xdr:colOff>101600</xdr:colOff>
      <xdr:row>36</xdr:row>
      <xdr:rowOff>99187</xdr:rowOff>
    </xdr:to>
    <xdr:sp macro="" textlink="">
      <xdr:nvSpPr>
        <xdr:cNvPr id="84" name="楕円 83"/>
        <xdr:cNvSpPr/>
      </xdr:nvSpPr>
      <xdr:spPr>
        <a:xfrm>
          <a:off x="28575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115714</xdr:rowOff>
    </xdr:from>
    <xdr:ext cx="534377" cy="259045"/>
    <xdr:sp macro="" textlink="">
      <xdr:nvSpPr>
        <xdr:cNvPr id="85" name="テキスト ボックス 84"/>
        <xdr:cNvSpPr txBox="1"/>
      </xdr:nvSpPr>
      <xdr:spPr>
        <a:xfrm>
          <a:off x="2641111" y="5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67691</xdr:rowOff>
    </xdr:from>
    <xdr:to>
      <xdr:col>10</xdr:col>
      <xdr:colOff>165100</xdr:colOff>
      <xdr:row>36</xdr:row>
      <xdr:rowOff>169291</xdr:rowOff>
    </xdr:to>
    <xdr:sp macro="" textlink="">
      <xdr:nvSpPr>
        <xdr:cNvPr id="86" name="楕円 85"/>
        <xdr:cNvSpPr/>
      </xdr:nvSpPr>
      <xdr:spPr>
        <a:xfrm>
          <a:off x="1968500" y="62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160418</xdr:rowOff>
    </xdr:from>
    <xdr:ext cx="469744" cy="259045"/>
    <xdr:sp macro="" textlink="">
      <xdr:nvSpPr>
        <xdr:cNvPr id="87" name="テキスト ボックス 86"/>
        <xdr:cNvSpPr txBox="1"/>
      </xdr:nvSpPr>
      <xdr:spPr>
        <a:xfrm>
          <a:off x="1784428" y="63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76581</xdr:rowOff>
    </xdr:from>
    <xdr:to>
      <xdr:col>6</xdr:col>
      <xdr:colOff>38100</xdr:colOff>
      <xdr:row>37</xdr:row>
      <xdr:rowOff>6731</xdr:rowOff>
    </xdr:to>
    <xdr:sp macro="" textlink="">
      <xdr:nvSpPr>
        <xdr:cNvPr id="88" name="楕円 87"/>
        <xdr:cNvSpPr/>
      </xdr:nvSpPr>
      <xdr:spPr>
        <a:xfrm>
          <a:off x="1079500" y="62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169308</xdr:rowOff>
    </xdr:from>
    <xdr:ext cx="469744" cy="259045"/>
    <xdr:sp macro="" textlink="">
      <xdr:nvSpPr>
        <xdr:cNvPr id="89" name="テキスト ボックス 88"/>
        <xdr:cNvSpPr txBox="1"/>
      </xdr:nvSpPr>
      <xdr:spPr>
        <a:xfrm>
          <a:off x="895428" y="63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5061</xdr:rowOff>
    </xdr:from>
    <xdr:to>
      <xdr:col>24</xdr:col>
      <xdr:colOff>63500</xdr:colOff>
      <xdr:row>57</xdr:row>
      <xdr:rowOff>89502</xdr:rowOff>
    </xdr:to>
    <xdr:cxnSp macro="">
      <xdr:nvCxnSpPr>
        <xdr:cNvPr id="118" name="直線コネクタ 117"/>
        <xdr:cNvCxnSpPr/>
      </xdr:nvCxnSpPr>
      <xdr:spPr>
        <a:xfrm flipV="1">
          <a:off x="3797300" y="9263361"/>
          <a:ext cx="838200" cy="59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89502</xdr:rowOff>
    </xdr:from>
    <xdr:to>
      <xdr:col>19</xdr:col>
      <xdr:colOff>177800</xdr:colOff>
      <xdr:row>58</xdr:row>
      <xdr:rowOff>65993</xdr:rowOff>
    </xdr:to>
    <xdr:cxnSp macro="">
      <xdr:nvCxnSpPr>
        <xdr:cNvPr id="121" name="直線コネクタ 120"/>
        <xdr:cNvCxnSpPr/>
      </xdr:nvCxnSpPr>
      <xdr:spPr>
        <a:xfrm flipV="1">
          <a:off x="2908300" y="9862152"/>
          <a:ext cx="889000" cy="1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54508</xdr:rowOff>
    </xdr:from>
    <xdr:to>
      <xdr:col>15</xdr:col>
      <xdr:colOff>50800</xdr:colOff>
      <xdr:row>58</xdr:row>
      <xdr:rowOff>65993</xdr:rowOff>
    </xdr:to>
    <xdr:cxnSp macro="">
      <xdr:nvCxnSpPr>
        <xdr:cNvPr id="124" name="直線コネクタ 123"/>
        <xdr:cNvCxnSpPr/>
      </xdr:nvCxnSpPr>
      <xdr:spPr>
        <a:xfrm>
          <a:off x="2019300" y="9998608"/>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44097</xdr:rowOff>
    </xdr:from>
    <xdr:to>
      <xdr:col>10</xdr:col>
      <xdr:colOff>114300</xdr:colOff>
      <xdr:row>58</xdr:row>
      <xdr:rowOff>54508</xdr:rowOff>
    </xdr:to>
    <xdr:cxnSp macro="">
      <xdr:nvCxnSpPr>
        <xdr:cNvPr id="127" name="直線コネクタ 126"/>
        <xdr:cNvCxnSpPr/>
      </xdr:nvCxnSpPr>
      <xdr:spPr>
        <a:xfrm>
          <a:off x="1130300" y="9988197"/>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125711</xdr:rowOff>
    </xdr:from>
    <xdr:to>
      <xdr:col>24</xdr:col>
      <xdr:colOff>114300</xdr:colOff>
      <xdr:row>54</xdr:row>
      <xdr:rowOff>55861</xdr:rowOff>
    </xdr:to>
    <xdr:sp macro="" textlink="">
      <xdr:nvSpPr>
        <xdr:cNvPr id="137" name="楕円 136"/>
        <xdr:cNvSpPr/>
      </xdr:nvSpPr>
      <xdr:spPr>
        <a:xfrm>
          <a:off x="4584700" y="9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148588</xdr:rowOff>
    </xdr:from>
    <xdr:ext cx="599010" cy="259045"/>
    <xdr:sp macro="" textlink="">
      <xdr:nvSpPr>
        <xdr:cNvPr id="138" name="総務費該当値テキスト"/>
        <xdr:cNvSpPr txBox="1"/>
      </xdr:nvSpPr>
      <xdr:spPr>
        <a:xfrm>
          <a:off x="4686300" y="9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38702</xdr:rowOff>
    </xdr:from>
    <xdr:to>
      <xdr:col>20</xdr:col>
      <xdr:colOff>38100</xdr:colOff>
      <xdr:row>57</xdr:row>
      <xdr:rowOff>140302</xdr:rowOff>
    </xdr:to>
    <xdr:sp macro="" textlink="">
      <xdr:nvSpPr>
        <xdr:cNvPr id="139" name="楕円 138"/>
        <xdr:cNvSpPr/>
      </xdr:nvSpPr>
      <xdr:spPr>
        <a:xfrm>
          <a:off x="3746500" y="98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156829</xdr:rowOff>
    </xdr:from>
    <xdr:ext cx="599010" cy="259045"/>
    <xdr:sp macro="" textlink="">
      <xdr:nvSpPr>
        <xdr:cNvPr id="140" name="テキスト ボックス 139"/>
        <xdr:cNvSpPr txBox="1"/>
      </xdr:nvSpPr>
      <xdr:spPr>
        <a:xfrm>
          <a:off x="3497795" y="95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15193</xdr:rowOff>
    </xdr:from>
    <xdr:to>
      <xdr:col>15</xdr:col>
      <xdr:colOff>101600</xdr:colOff>
      <xdr:row>58</xdr:row>
      <xdr:rowOff>116793</xdr:rowOff>
    </xdr:to>
    <xdr:sp macro="" textlink="">
      <xdr:nvSpPr>
        <xdr:cNvPr id="141" name="楕円 140"/>
        <xdr:cNvSpPr/>
      </xdr:nvSpPr>
      <xdr:spPr>
        <a:xfrm>
          <a:off x="28575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107920</xdr:rowOff>
    </xdr:from>
    <xdr:ext cx="599010" cy="259045"/>
    <xdr:sp macro="" textlink="">
      <xdr:nvSpPr>
        <xdr:cNvPr id="142" name="テキスト ボックス 141"/>
        <xdr:cNvSpPr txBox="1"/>
      </xdr:nvSpPr>
      <xdr:spPr>
        <a:xfrm>
          <a:off x="2608795" y="100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3708</xdr:rowOff>
    </xdr:from>
    <xdr:to>
      <xdr:col>10</xdr:col>
      <xdr:colOff>165100</xdr:colOff>
      <xdr:row>58</xdr:row>
      <xdr:rowOff>105308</xdr:rowOff>
    </xdr:to>
    <xdr:sp macro="" textlink="">
      <xdr:nvSpPr>
        <xdr:cNvPr id="143" name="楕円 142"/>
        <xdr:cNvSpPr/>
      </xdr:nvSpPr>
      <xdr:spPr>
        <a:xfrm>
          <a:off x="1968500" y="9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96435</xdr:rowOff>
    </xdr:from>
    <xdr:ext cx="599010" cy="259045"/>
    <xdr:sp macro="" textlink="">
      <xdr:nvSpPr>
        <xdr:cNvPr id="144" name="テキスト ボックス 143"/>
        <xdr:cNvSpPr txBox="1"/>
      </xdr:nvSpPr>
      <xdr:spPr>
        <a:xfrm>
          <a:off x="1719795" y="100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164747</xdr:rowOff>
    </xdr:from>
    <xdr:to>
      <xdr:col>6</xdr:col>
      <xdr:colOff>38100</xdr:colOff>
      <xdr:row>58</xdr:row>
      <xdr:rowOff>94897</xdr:rowOff>
    </xdr:to>
    <xdr:sp macro="" textlink="">
      <xdr:nvSpPr>
        <xdr:cNvPr id="145" name="楕円 144"/>
        <xdr:cNvSpPr/>
      </xdr:nvSpPr>
      <xdr:spPr>
        <a:xfrm>
          <a:off x="1079500" y="993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111424</xdr:rowOff>
    </xdr:from>
    <xdr:ext cx="599010" cy="259045"/>
    <xdr:sp macro="" textlink="">
      <xdr:nvSpPr>
        <xdr:cNvPr id="146" name="テキスト ボックス 145"/>
        <xdr:cNvSpPr txBox="1"/>
      </xdr:nvSpPr>
      <xdr:spPr>
        <a:xfrm>
          <a:off x="830795" y="971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39846</xdr:rowOff>
    </xdr:from>
    <xdr:to>
      <xdr:col>24</xdr:col>
      <xdr:colOff>63500</xdr:colOff>
      <xdr:row>76</xdr:row>
      <xdr:rowOff>80025</xdr:rowOff>
    </xdr:to>
    <xdr:cxnSp macro="">
      <xdr:nvCxnSpPr>
        <xdr:cNvPr id="178" name="直線コネクタ 177"/>
        <xdr:cNvCxnSpPr/>
      </xdr:nvCxnSpPr>
      <xdr:spPr>
        <a:xfrm flipV="1">
          <a:off x="3797300" y="13070046"/>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80025</xdr:rowOff>
    </xdr:from>
    <xdr:to>
      <xdr:col>19</xdr:col>
      <xdr:colOff>177800</xdr:colOff>
      <xdr:row>76</xdr:row>
      <xdr:rowOff>88297</xdr:rowOff>
    </xdr:to>
    <xdr:cxnSp macro="">
      <xdr:nvCxnSpPr>
        <xdr:cNvPr id="181" name="直線コネクタ 180"/>
        <xdr:cNvCxnSpPr/>
      </xdr:nvCxnSpPr>
      <xdr:spPr>
        <a:xfrm flipV="1">
          <a:off x="2908300" y="13110225"/>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75093</xdr:rowOff>
    </xdr:from>
    <xdr:to>
      <xdr:col>15</xdr:col>
      <xdr:colOff>50800</xdr:colOff>
      <xdr:row>76</xdr:row>
      <xdr:rowOff>88297</xdr:rowOff>
    </xdr:to>
    <xdr:cxnSp macro="">
      <xdr:nvCxnSpPr>
        <xdr:cNvPr id="184" name="直線コネクタ 183"/>
        <xdr:cNvCxnSpPr/>
      </xdr:nvCxnSpPr>
      <xdr:spPr>
        <a:xfrm>
          <a:off x="2019300" y="13105293"/>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75093</xdr:rowOff>
    </xdr:from>
    <xdr:to>
      <xdr:col>10</xdr:col>
      <xdr:colOff>114300</xdr:colOff>
      <xdr:row>76</xdr:row>
      <xdr:rowOff>165390</xdr:rowOff>
    </xdr:to>
    <xdr:cxnSp macro="">
      <xdr:nvCxnSpPr>
        <xdr:cNvPr id="187" name="直線コネクタ 186"/>
        <xdr:cNvCxnSpPr/>
      </xdr:nvCxnSpPr>
      <xdr:spPr>
        <a:xfrm flipV="1">
          <a:off x="1130300" y="1310529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160496</xdr:rowOff>
    </xdr:from>
    <xdr:to>
      <xdr:col>24</xdr:col>
      <xdr:colOff>114300</xdr:colOff>
      <xdr:row>76</xdr:row>
      <xdr:rowOff>90646</xdr:rowOff>
    </xdr:to>
    <xdr:sp macro="" textlink="">
      <xdr:nvSpPr>
        <xdr:cNvPr id="197" name="楕円 196"/>
        <xdr:cNvSpPr/>
      </xdr:nvSpPr>
      <xdr:spPr>
        <a:xfrm>
          <a:off x="4584700" y="130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138923</xdr:rowOff>
    </xdr:from>
    <xdr:ext cx="599010" cy="259045"/>
    <xdr:sp macro="" textlink="">
      <xdr:nvSpPr>
        <xdr:cNvPr id="198" name="民生費該当値テキスト"/>
        <xdr:cNvSpPr txBox="1"/>
      </xdr:nvSpPr>
      <xdr:spPr>
        <a:xfrm>
          <a:off x="4686300" y="1299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29225</xdr:rowOff>
    </xdr:from>
    <xdr:to>
      <xdr:col>20</xdr:col>
      <xdr:colOff>38100</xdr:colOff>
      <xdr:row>76</xdr:row>
      <xdr:rowOff>130825</xdr:rowOff>
    </xdr:to>
    <xdr:sp macro="" textlink="">
      <xdr:nvSpPr>
        <xdr:cNvPr id="199" name="楕円 198"/>
        <xdr:cNvSpPr/>
      </xdr:nvSpPr>
      <xdr:spPr>
        <a:xfrm>
          <a:off x="3746500" y="13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121952</xdr:rowOff>
    </xdr:from>
    <xdr:ext cx="599010" cy="259045"/>
    <xdr:sp macro="" textlink="">
      <xdr:nvSpPr>
        <xdr:cNvPr id="200" name="テキスト ボックス 199"/>
        <xdr:cNvSpPr txBox="1"/>
      </xdr:nvSpPr>
      <xdr:spPr>
        <a:xfrm>
          <a:off x="3497795" y="131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37497</xdr:rowOff>
    </xdr:from>
    <xdr:to>
      <xdr:col>15</xdr:col>
      <xdr:colOff>101600</xdr:colOff>
      <xdr:row>76</xdr:row>
      <xdr:rowOff>139097</xdr:rowOff>
    </xdr:to>
    <xdr:sp macro="" textlink="">
      <xdr:nvSpPr>
        <xdr:cNvPr id="201" name="楕円 200"/>
        <xdr:cNvSpPr/>
      </xdr:nvSpPr>
      <xdr:spPr>
        <a:xfrm>
          <a:off x="2857500" y="13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130224</xdr:rowOff>
    </xdr:from>
    <xdr:ext cx="599010" cy="259045"/>
    <xdr:sp macro="" textlink="">
      <xdr:nvSpPr>
        <xdr:cNvPr id="202" name="テキスト ボックス 201"/>
        <xdr:cNvSpPr txBox="1"/>
      </xdr:nvSpPr>
      <xdr:spPr>
        <a:xfrm>
          <a:off x="2608795" y="1316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24293</xdr:rowOff>
    </xdr:from>
    <xdr:to>
      <xdr:col>10</xdr:col>
      <xdr:colOff>165100</xdr:colOff>
      <xdr:row>76</xdr:row>
      <xdr:rowOff>125893</xdr:rowOff>
    </xdr:to>
    <xdr:sp macro="" textlink="">
      <xdr:nvSpPr>
        <xdr:cNvPr id="203" name="楕円 202"/>
        <xdr:cNvSpPr/>
      </xdr:nvSpPr>
      <xdr:spPr>
        <a:xfrm>
          <a:off x="1968500" y="130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117020</xdr:rowOff>
    </xdr:from>
    <xdr:ext cx="599010" cy="259045"/>
    <xdr:sp macro="" textlink="">
      <xdr:nvSpPr>
        <xdr:cNvPr id="204" name="テキスト ボックス 203"/>
        <xdr:cNvSpPr txBox="1"/>
      </xdr:nvSpPr>
      <xdr:spPr>
        <a:xfrm>
          <a:off x="1719795" y="131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114590</xdr:rowOff>
    </xdr:from>
    <xdr:to>
      <xdr:col>6</xdr:col>
      <xdr:colOff>38100</xdr:colOff>
      <xdr:row>77</xdr:row>
      <xdr:rowOff>44740</xdr:rowOff>
    </xdr:to>
    <xdr:sp macro="" textlink="">
      <xdr:nvSpPr>
        <xdr:cNvPr id="205" name="楕円 204"/>
        <xdr:cNvSpPr/>
      </xdr:nvSpPr>
      <xdr:spPr>
        <a:xfrm>
          <a:off x="1079500" y="131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35867</xdr:rowOff>
    </xdr:from>
    <xdr:ext cx="599010" cy="259045"/>
    <xdr:sp macro="" textlink="">
      <xdr:nvSpPr>
        <xdr:cNvPr id="206" name="テキスト ボックス 205"/>
        <xdr:cNvSpPr txBox="1"/>
      </xdr:nvSpPr>
      <xdr:spPr>
        <a:xfrm>
          <a:off x="830795" y="1323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68331</xdr:rowOff>
    </xdr:from>
    <xdr:to>
      <xdr:col>24</xdr:col>
      <xdr:colOff>63500</xdr:colOff>
      <xdr:row>98</xdr:row>
      <xdr:rowOff>70918</xdr:rowOff>
    </xdr:to>
    <xdr:cxnSp macro="">
      <xdr:nvCxnSpPr>
        <xdr:cNvPr id="235" name="直線コネクタ 234"/>
        <xdr:cNvCxnSpPr/>
      </xdr:nvCxnSpPr>
      <xdr:spPr>
        <a:xfrm flipV="1">
          <a:off x="3797300" y="16870431"/>
          <a:ext cx="8382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42720</xdr:rowOff>
    </xdr:from>
    <xdr:to>
      <xdr:col>19</xdr:col>
      <xdr:colOff>177800</xdr:colOff>
      <xdr:row>98</xdr:row>
      <xdr:rowOff>70918</xdr:rowOff>
    </xdr:to>
    <xdr:cxnSp macro="">
      <xdr:nvCxnSpPr>
        <xdr:cNvPr id="238" name="直線コネクタ 237"/>
        <xdr:cNvCxnSpPr/>
      </xdr:nvCxnSpPr>
      <xdr:spPr>
        <a:xfrm>
          <a:off x="2908300" y="16844820"/>
          <a:ext cx="889000" cy="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42720</xdr:rowOff>
    </xdr:from>
    <xdr:to>
      <xdr:col>15</xdr:col>
      <xdr:colOff>50800</xdr:colOff>
      <xdr:row>98</xdr:row>
      <xdr:rowOff>56432</xdr:rowOff>
    </xdr:to>
    <xdr:cxnSp macro="">
      <xdr:nvCxnSpPr>
        <xdr:cNvPr id="241" name="直線コネクタ 240"/>
        <xdr:cNvCxnSpPr/>
      </xdr:nvCxnSpPr>
      <xdr:spPr>
        <a:xfrm flipV="1">
          <a:off x="2019300" y="16844820"/>
          <a:ext cx="889000" cy="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56432</xdr:rowOff>
    </xdr:from>
    <xdr:to>
      <xdr:col>10</xdr:col>
      <xdr:colOff>114300</xdr:colOff>
      <xdr:row>98</xdr:row>
      <xdr:rowOff>66056</xdr:rowOff>
    </xdr:to>
    <xdr:cxnSp macro="">
      <xdr:nvCxnSpPr>
        <xdr:cNvPr id="244" name="直線コネクタ 243"/>
        <xdr:cNvCxnSpPr/>
      </xdr:nvCxnSpPr>
      <xdr:spPr>
        <a:xfrm flipV="1">
          <a:off x="1130300" y="16858532"/>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17531</xdr:rowOff>
    </xdr:from>
    <xdr:to>
      <xdr:col>24</xdr:col>
      <xdr:colOff>114300</xdr:colOff>
      <xdr:row>98</xdr:row>
      <xdr:rowOff>119131</xdr:rowOff>
    </xdr:to>
    <xdr:sp macro="" textlink="">
      <xdr:nvSpPr>
        <xdr:cNvPr id="254" name="楕円 253"/>
        <xdr:cNvSpPr/>
      </xdr:nvSpPr>
      <xdr:spPr>
        <a:xfrm>
          <a:off x="4584700" y="168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103908</xdr:rowOff>
    </xdr:from>
    <xdr:ext cx="534377" cy="259045"/>
    <xdr:sp macro="" textlink="">
      <xdr:nvSpPr>
        <xdr:cNvPr id="255" name="衛生費該当値テキスト"/>
        <xdr:cNvSpPr txBox="1"/>
      </xdr:nvSpPr>
      <xdr:spPr>
        <a:xfrm>
          <a:off x="4686300" y="167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20118</xdr:rowOff>
    </xdr:from>
    <xdr:to>
      <xdr:col>20</xdr:col>
      <xdr:colOff>38100</xdr:colOff>
      <xdr:row>98</xdr:row>
      <xdr:rowOff>121718</xdr:rowOff>
    </xdr:to>
    <xdr:sp macro="" textlink="">
      <xdr:nvSpPr>
        <xdr:cNvPr id="256" name="楕円 255"/>
        <xdr:cNvSpPr/>
      </xdr:nvSpPr>
      <xdr:spPr>
        <a:xfrm>
          <a:off x="3746500" y="168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112845</xdr:rowOff>
    </xdr:from>
    <xdr:ext cx="534377" cy="259045"/>
    <xdr:sp macro="" textlink="">
      <xdr:nvSpPr>
        <xdr:cNvPr id="257" name="テキスト ボックス 256"/>
        <xdr:cNvSpPr txBox="1"/>
      </xdr:nvSpPr>
      <xdr:spPr>
        <a:xfrm>
          <a:off x="3530111" y="169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163370</xdr:rowOff>
    </xdr:from>
    <xdr:to>
      <xdr:col>15</xdr:col>
      <xdr:colOff>101600</xdr:colOff>
      <xdr:row>98</xdr:row>
      <xdr:rowOff>93520</xdr:rowOff>
    </xdr:to>
    <xdr:sp macro="" textlink="">
      <xdr:nvSpPr>
        <xdr:cNvPr id="258" name="楕円 257"/>
        <xdr:cNvSpPr/>
      </xdr:nvSpPr>
      <xdr:spPr>
        <a:xfrm>
          <a:off x="2857500" y="167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84647</xdr:rowOff>
    </xdr:from>
    <xdr:ext cx="534377" cy="259045"/>
    <xdr:sp macro="" textlink="">
      <xdr:nvSpPr>
        <xdr:cNvPr id="259" name="テキスト ボックス 258"/>
        <xdr:cNvSpPr txBox="1"/>
      </xdr:nvSpPr>
      <xdr:spPr>
        <a:xfrm>
          <a:off x="2641111" y="168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5632</xdr:rowOff>
    </xdr:from>
    <xdr:to>
      <xdr:col>10</xdr:col>
      <xdr:colOff>165100</xdr:colOff>
      <xdr:row>98</xdr:row>
      <xdr:rowOff>107232</xdr:rowOff>
    </xdr:to>
    <xdr:sp macro="" textlink="">
      <xdr:nvSpPr>
        <xdr:cNvPr id="260" name="楕円 259"/>
        <xdr:cNvSpPr/>
      </xdr:nvSpPr>
      <xdr:spPr>
        <a:xfrm>
          <a:off x="1968500" y="168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98359</xdr:rowOff>
    </xdr:from>
    <xdr:ext cx="534377" cy="259045"/>
    <xdr:sp macro="" textlink="">
      <xdr:nvSpPr>
        <xdr:cNvPr id="261" name="テキスト ボックス 260"/>
        <xdr:cNvSpPr txBox="1"/>
      </xdr:nvSpPr>
      <xdr:spPr>
        <a:xfrm>
          <a:off x="1752111" y="169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15256</xdr:rowOff>
    </xdr:from>
    <xdr:to>
      <xdr:col>6</xdr:col>
      <xdr:colOff>38100</xdr:colOff>
      <xdr:row>98</xdr:row>
      <xdr:rowOff>116856</xdr:rowOff>
    </xdr:to>
    <xdr:sp macro="" textlink="">
      <xdr:nvSpPr>
        <xdr:cNvPr id="262" name="楕円 261"/>
        <xdr:cNvSpPr/>
      </xdr:nvSpPr>
      <xdr:spPr>
        <a:xfrm>
          <a:off x="1079500" y="168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107983</xdr:rowOff>
    </xdr:from>
    <xdr:ext cx="534377" cy="259045"/>
    <xdr:sp macro="" textlink="">
      <xdr:nvSpPr>
        <xdr:cNvPr id="263" name="テキスト ボックス 262"/>
        <xdr:cNvSpPr txBox="1"/>
      </xdr:nvSpPr>
      <xdr:spPr>
        <a:xfrm>
          <a:off x="863111" y="169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108976</xdr:rowOff>
    </xdr:from>
    <xdr:to>
      <xdr:col>55</xdr:col>
      <xdr:colOff>0</xdr:colOff>
      <xdr:row>38</xdr:row>
      <xdr:rowOff>116200</xdr:rowOff>
    </xdr:to>
    <xdr:cxnSp macro="">
      <xdr:nvCxnSpPr>
        <xdr:cNvPr id="290" name="直線コネクタ 289"/>
        <xdr:cNvCxnSpPr/>
      </xdr:nvCxnSpPr>
      <xdr:spPr>
        <a:xfrm>
          <a:off x="9639300" y="6624076"/>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108976</xdr:rowOff>
    </xdr:from>
    <xdr:to>
      <xdr:col>50</xdr:col>
      <xdr:colOff>114300</xdr:colOff>
      <xdr:row>38</xdr:row>
      <xdr:rowOff>109251</xdr:rowOff>
    </xdr:to>
    <xdr:cxnSp macro="">
      <xdr:nvCxnSpPr>
        <xdr:cNvPr id="293" name="直線コネクタ 292"/>
        <xdr:cNvCxnSpPr/>
      </xdr:nvCxnSpPr>
      <xdr:spPr>
        <a:xfrm flipV="1">
          <a:off x="8750300" y="662407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103490</xdr:rowOff>
    </xdr:from>
    <xdr:to>
      <xdr:col>45</xdr:col>
      <xdr:colOff>177800</xdr:colOff>
      <xdr:row>38</xdr:row>
      <xdr:rowOff>109251</xdr:rowOff>
    </xdr:to>
    <xdr:cxnSp macro="">
      <xdr:nvCxnSpPr>
        <xdr:cNvPr id="296" name="直線コネクタ 295"/>
        <xdr:cNvCxnSpPr/>
      </xdr:nvCxnSpPr>
      <xdr:spPr>
        <a:xfrm>
          <a:off x="7861300" y="661859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103490</xdr:rowOff>
    </xdr:from>
    <xdr:to>
      <xdr:col>41</xdr:col>
      <xdr:colOff>50800</xdr:colOff>
      <xdr:row>38</xdr:row>
      <xdr:rowOff>103947</xdr:rowOff>
    </xdr:to>
    <xdr:cxnSp macro="">
      <xdr:nvCxnSpPr>
        <xdr:cNvPr id="299" name="直線コネクタ 298"/>
        <xdr:cNvCxnSpPr/>
      </xdr:nvCxnSpPr>
      <xdr:spPr>
        <a:xfrm flipV="1">
          <a:off x="6972300" y="66185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65400</xdr:rowOff>
    </xdr:from>
    <xdr:to>
      <xdr:col>55</xdr:col>
      <xdr:colOff>50800</xdr:colOff>
      <xdr:row>38</xdr:row>
      <xdr:rowOff>167000</xdr:rowOff>
    </xdr:to>
    <xdr:sp macro="" textlink="">
      <xdr:nvSpPr>
        <xdr:cNvPr id="309" name="楕円 308"/>
        <xdr:cNvSpPr/>
      </xdr:nvSpPr>
      <xdr:spPr>
        <a:xfrm>
          <a:off x="104267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151777</xdr:rowOff>
    </xdr:from>
    <xdr:ext cx="378565" cy="259045"/>
    <xdr:sp macro="" textlink="">
      <xdr:nvSpPr>
        <xdr:cNvPr id="310" name="労働費該当値テキスト"/>
        <xdr:cNvSpPr txBox="1"/>
      </xdr:nvSpPr>
      <xdr:spPr>
        <a:xfrm>
          <a:off x="10528300" y="649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58176</xdr:rowOff>
    </xdr:from>
    <xdr:to>
      <xdr:col>50</xdr:col>
      <xdr:colOff>165100</xdr:colOff>
      <xdr:row>38</xdr:row>
      <xdr:rowOff>159776</xdr:rowOff>
    </xdr:to>
    <xdr:sp macro="" textlink="">
      <xdr:nvSpPr>
        <xdr:cNvPr id="311" name="楕円 310"/>
        <xdr:cNvSpPr/>
      </xdr:nvSpPr>
      <xdr:spPr>
        <a:xfrm>
          <a:off x="9588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150903</xdr:rowOff>
    </xdr:from>
    <xdr:ext cx="378565" cy="259045"/>
    <xdr:sp macro="" textlink="">
      <xdr:nvSpPr>
        <xdr:cNvPr id="312" name="テキスト ボックス 311"/>
        <xdr:cNvSpPr txBox="1"/>
      </xdr:nvSpPr>
      <xdr:spPr>
        <a:xfrm>
          <a:off x="9450017" y="666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58451</xdr:rowOff>
    </xdr:from>
    <xdr:to>
      <xdr:col>46</xdr:col>
      <xdr:colOff>38100</xdr:colOff>
      <xdr:row>38</xdr:row>
      <xdr:rowOff>160051</xdr:rowOff>
    </xdr:to>
    <xdr:sp macro="" textlink="">
      <xdr:nvSpPr>
        <xdr:cNvPr id="313" name="楕円 312"/>
        <xdr:cNvSpPr/>
      </xdr:nvSpPr>
      <xdr:spPr>
        <a:xfrm>
          <a:off x="8699500" y="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151178</xdr:rowOff>
    </xdr:from>
    <xdr:ext cx="378565" cy="259045"/>
    <xdr:sp macro="" textlink="">
      <xdr:nvSpPr>
        <xdr:cNvPr id="314" name="テキスト ボックス 313"/>
        <xdr:cNvSpPr txBox="1"/>
      </xdr:nvSpPr>
      <xdr:spPr>
        <a:xfrm>
          <a:off x="8561017" y="666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52690</xdr:rowOff>
    </xdr:from>
    <xdr:to>
      <xdr:col>41</xdr:col>
      <xdr:colOff>101600</xdr:colOff>
      <xdr:row>38</xdr:row>
      <xdr:rowOff>154290</xdr:rowOff>
    </xdr:to>
    <xdr:sp macro="" textlink="">
      <xdr:nvSpPr>
        <xdr:cNvPr id="315" name="楕円 314"/>
        <xdr:cNvSpPr/>
      </xdr:nvSpPr>
      <xdr:spPr>
        <a:xfrm>
          <a:off x="7810500" y="65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145417</xdr:rowOff>
    </xdr:from>
    <xdr:ext cx="378565" cy="259045"/>
    <xdr:sp macro="" textlink="">
      <xdr:nvSpPr>
        <xdr:cNvPr id="316" name="テキスト ボックス 315"/>
        <xdr:cNvSpPr txBox="1"/>
      </xdr:nvSpPr>
      <xdr:spPr>
        <a:xfrm>
          <a:off x="7672017" y="66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53147</xdr:rowOff>
    </xdr:from>
    <xdr:to>
      <xdr:col>36</xdr:col>
      <xdr:colOff>165100</xdr:colOff>
      <xdr:row>38</xdr:row>
      <xdr:rowOff>154747</xdr:rowOff>
    </xdr:to>
    <xdr:sp macro="" textlink="">
      <xdr:nvSpPr>
        <xdr:cNvPr id="317" name="楕円 316"/>
        <xdr:cNvSpPr/>
      </xdr:nvSpPr>
      <xdr:spPr>
        <a:xfrm>
          <a:off x="6921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145874</xdr:rowOff>
    </xdr:from>
    <xdr:ext cx="378565" cy="259045"/>
    <xdr:sp macro="" textlink="">
      <xdr:nvSpPr>
        <xdr:cNvPr id="318" name="テキスト ボックス 317"/>
        <xdr:cNvSpPr txBox="1"/>
      </xdr:nvSpPr>
      <xdr:spPr>
        <a:xfrm>
          <a:off x="6783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163216</xdr:rowOff>
    </xdr:from>
    <xdr:to>
      <xdr:col>55</xdr:col>
      <xdr:colOff>0</xdr:colOff>
      <xdr:row>58</xdr:row>
      <xdr:rowOff>169715</xdr:rowOff>
    </xdr:to>
    <xdr:cxnSp macro="">
      <xdr:nvCxnSpPr>
        <xdr:cNvPr id="347" name="直線コネクタ 346"/>
        <xdr:cNvCxnSpPr/>
      </xdr:nvCxnSpPr>
      <xdr:spPr>
        <a:xfrm flipV="1">
          <a:off x="9639300" y="10107316"/>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169715</xdr:rowOff>
    </xdr:from>
    <xdr:to>
      <xdr:col>50</xdr:col>
      <xdr:colOff>114300</xdr:colOff>
      <xdr:row>59</xdr:row>
      <xdr:rowOff>102</xdr:rowOff>
    </xdr:to>
    <xdr:cxnSp macro="">
      <xdr:nvCxnSpPr>
        <xdr:cNvPr id="350" name="直線コネクタ 349"/>
        <xdr:cNvCxnSpPr/>
      </xdr:nvCxnSpPr>
      <xdr:spPr>
        <a:xfrm flipV="1">
          <a:off x="8750300" y="10113815"/>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171034</xdr:rowOff>
    </xdr:from>
    <xdr:to>
      <xdr:col>45</xdr:col>
      <xdr:colOff>177800</xdr:colOff>
      <xdr:row>59</xdr:row>
      <xdr:rowOff>102</xdr:rowOff>
    </xdr:to>
    <xdr:cxnSp macro="">
      <xdr:nvCxnSpPr>
        <xdr:cNvPr id="353" name="直線コネクタ 352"/>
        <xdr:cNvCxnSpPr/>
      </xdr:nvCxnSpPr>
      <xdr:spPr>
        <a:xfrm>
          <a:off x="7861300" y="10115134"/>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168755</xdr:rowOff>
    </xdr:from>
    <xdr:to>
      <xdr:col>41</xdr:col>
      <xdr:colOff>50800</xdr:colOff>
      <xdr:row>58</xdr:row>
      <xdr:rowOff>171034</xdr:rowOff>
    </xdr:to>
    <xdr:cxnSp macro="">
      <xdr:nvCxnSpPr>
        <xdr:cNvPr id="356" name="直線コネクタ 355"/>
        <xdr:cNvCxnSpPr/>
      </xdr:nvCxnSpPr>
      <xdr:spPr>
        <a:xfrm>
          <a:off x="6972300" y="10112855"/>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112416</xdr:rowOff>
    </xdr:from>
    <xdr:to>
      <xdr:col>55</xdr:col>
      <xdr:colOff>50800</xdr:colOff>
      <xdr:row>59</xdr:row>
      <xdr:rowOff>42566</xdr:rowOff>
    </xdr:to>
    <xdr:sp macro="" textlink="">
      <xdr:nvSpPr>
        <xdr:cNvPr id="366" name="楕円 365"/>
        <xdr:cNvSpPr/>
      </xdr:nvSpPr>
      <xdr:spPr>
        <a:xfrm>
          <a:off x="10426700" y="100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27343</xdr:rowOff>
    </xdr:from>
    <xdr:ext cx="469744" cy="259045"/>
    <xdr:sp macro="" textlink="">
      <xdr:nvSpPr>
        <xdr:cNvPr id="367" name="農林水産業費該当値テキスト"/>
        <xdr:cNvSpPr txBox="1"/>
      </xdr:nvSpPr>
      <xdr:spPr>
        <a:xfrm>
          <a:off x="10528300" y="997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118915</xdr:rowOff>
    </xdr:from>
    <xdr:to>
      <xdr:col>50</xdr:col>
      <xdr:colOff>165100</xdr:colOff>
      <xdr:row>59</xdr:row>
      <xdr:rowOff>49065</xdr:rowOff>
    </xdr:to>
    <xdr:sp macro="" textlink="">
      <xdr:nvSpPr>
        <xdr:cNvPr id="368" name="楕円 367"/>
        <xdr:cNvSpPr/>
      </xdr:nvSpPr>
      <xdr:spPr>
        <a:xfrm>
          <a:off x="9588500" y="10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40192</xdr:rowOff>
    </xdr:from>
    <xdr:ext cx="469744" cy="259045"/>
    <xdr:sp macro="" textlink="">
      <xdr:nvSpPr>
        <xdr:cNvPr id="369" name="テキスト ボックス 368"/>
        <xdr:cNvSpPr txBox="1"/>
      </xdr:nvSpPr>
      <xdr:spPr>
        <a:xfrm>
          <a:off x="9404428" y="10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120752</xdr:rowOff>
    </xdr:from>
    <xdr:to>
      <xdr:col>46</xdr:col>
      <xdr:colOff>38100</xdr:colOff>
      <xdr:row>59</xdr:row>
      <xdr:rowOff>50902</xdr:rowOff>
    </xdr:to>
    <xdr:sp macro="" textlink="">
      <xdr:nvSpPr>
        <xdr:cNvPr id="370" name="楕円 369"/>
        <xdr:cNvSpPr/>
      </xdr:nvSpPr>
      <xdr:spPr>
        <a:xfrm>
          <a:off x="8699500" y="100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42029</xdr:rowOff>
    </xdr:from>
    <xdr:ext cx="469744" cy="259045"/>
    <xdr:sp macro="" textlink="">
      <xdr:nvSpPr>
        <xdr:cNvPr id="371" name="テキスト ボックス 370"/>
        <xdr:cNvSpPr txBox="1"/>
      </xdr:nvSpPr>
      <xdr:spPr>
        <a:xfrm>
          <a:off x="8515428" y="101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120234</xdr:rowOff>
    </xdr:from>
    <xdr:to>
      <xdr:col>41</xdr:col>
      <xdr:colOff>101600</xdr:colOff>
      <xdr:row>59</xdr:row>
      <xdr:rowOff>50384</xdr:rowOff>
    </xdr:to>
    <xdr:sp macro="" textlink="">
      <xdr:nvSpPr>
        <xdr:cNvPr id="372" name="楕円 371"/>
        <xdr:cNvSpPr/>
      </xdr:nvSpPr>
      <xdr:spPr>
        <a:xfrm>
          <a:off x="7810500" y="100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41511</xdr:rowOff>
    </xdr:from>
    <xdr:ext cx="469744" cy="259045"/>
    <xdr:sp macro="" textlink="">
      <xdr:nvSpPr>
        <xdr:cNvPr id="373" name="テキスト ボックス 372"/>
        <xdr:cNvSpPr txBox="1"/>
      </xdr:nvSpPr>
      <xdr:spPr>
        <a:xfrm>
          <a:off x="7626428" y="101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117955</xdr:rowOff>
    </xdr:from>
    <xdr:to>
      <xdr:col>36</xdr:col>
      <xdr:colOff>165100</xdr:colOff>
      <xdr:row>59</xdr:row>
      <xdr:rowOff>48105</xdr:rowOff>
    </xdr:to>
    <xdr:sp macro="" textlink="">
      <xdr:nvSpPr>
        <xdr:cNvPr id="374" name="楕円 373"/>
        <xdr:cNvSpPr/>
      </xdr:nvSpPr>
      <xdr:spPr>
        <a:xfrm>
          <a:off x="6921500" y="100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39232</xdr:rowOff>
    </xdr:from>
    <xdr:ext cx="469744" cy="259045"/>
    <xdr:sp macro="" textlink="">
      <xdr:nvSpPr>
        <xdr:cNvPr id="375" name="テキスト ボックス 374"/>
        <xdr:cNvSpPr txBox="1"/>
      </xdr:nvSpPr>
      <xdr:spPr>
        <a:xfrm>
          <a:off x="6737428" y="101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81843</xdr:rowOff>
    </xdr:from>
    <xdr:to>
      <xdr:col>55</xdr:col>
      <xdr:colOff>0</xdr:colOff>
      <xdr:row>79</xdr:row>
      <xdr:rowOff>87623</xdr:rowOff>
    </xdr:to>
    <xdr:cxnSp macro="">
      <xdr:nvCxnSpPr>
        <xdr:cNvPr id="406" name="直線コネクタ 405"/>
        <xdr:cNvCxnSpPr/>
      </xdr:nvCxnSpPr>
      <xdr:spPr>
        <a:xfrm flipV="1">
          <a:off x="9639300" y="13626393"/>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87438</xdr:rowOff>
    </xdr:from>
    <xdr:to>
      <xdr:col>50</xdr:col>
      <xdr:colOff>114300</xdr:colOff>
      <xdr:row>79</xdr:row>
      <xdr:rowOff>87623</xdr:rowOff>
    </xdr:to>
    <xdr:cxnSp macro="">
      <xdr:nvCxnSpPr>
        <xdr:cNvPr id="409" name="直線コネクタ 408"/>
        <xdr:cNvCxnSpPr/>
      </xdr:nvCxnSpPr>
      <xdr:spPr>
        <a:xfrm>
          <a:off x="8750300" y="13631988"/>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86992</xdr:rowOff>
    </xdr:from>
    <xdr:to>
      <xdr:col>45</xdr:col>
      <xdr:colOff>177800</xdr:colOff>
      <xdr:row>79</xdr:row>
      <xdr:rowOff>87438</xdr:rowOff>
    </xdr:to>
    <xdr:cxnSp macro="">
      <xdr:nvCxnSpPr>
        <xdr:cNvPr id="412" name="直線コネクタ 411"/>
        <xdr:cNvCxnSpPr/>
      </xdr:nvCxnSpPr>
      <xdr:spPr>
        <a:xfrm>
          <a:off x="7861300" y="13631542"/>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86992</xdr:rowOff>
    </xdr:from>
    <xdr:to>
      <xdr:col>41</xdr:col>
      <xdr:colOff>50800</xdr:colOff>
      <xdr:row>79</xdr:row>
      <xdr:rowOff>89244</xdr:rowOff>
    </xdr:to>
    <xdr:cxnSp macro="">
      <xdr:nvCxnSpPr>
        <xdr:cNvPr id="415" name="直線コネクタ 414"/>
        <xdr:cNvCxnSpPr/>
      </xdr:nvCxnSpPr>
      <xdr:spPr>
        <a:xfrm flipV="1">
          <a:off x="6972300" y="13631542"/>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31043</xdr:rowOff>
    </xdr:from>
    <xdr:to>
      <xdr:col>55</xdr:col>
      <xdr:colOff>50800</xdr:colOff>
      <xdr:row>79</xdr:row>
      <xdr:rowOff>132643</xdr:rowOff>
    </xdr:to>
    <xdr:sp macro="" textlink="">
      <xdr:nvSpPr>
        <xdr:cNvPr id="425" name="楕円 424"/>
        <xdr:cNvSpPr/>
      </xdr:nvSpPr>
      <xdr:spPr>
        <a:xfrm>
          <a:off x="10426700" y="13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117420</xdr:rowOff>
    </xdr:from>
    <xdr:ext cx="469744" cy="259045"/>
    <xdr:sp macro="" textlink="">
      <xdr:nvSpPr>
        <xdr:cNvPr id="426" name="商工費該当値テキスト"/>
        <xdr:cNvSpPr txBox="1"/>
      </xdr:nvSpPr>
      <xdr:spPr>
        <a:xfrm>
          <a:off x="10528300" y="1349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36823</xdr:rowOff>
    </xdr:from>
    <xdr:to>
      <xdr:col>50</xdr:col>
      <xdr:colOff>165100</xdr:colOff>
      <xdr:row>79</xdr:row>
      <xdr:rowOff>138423</xdr:rowOff>
    </xdr:to>
    <xdr:sp macro="" textlink="">
      <xdr:nvSpPr>
        <xdr:cNvPr id="427" name="楕円 426"/>
        <xdr:cNvSpPr/>
      </xdr:nvSpPr>
      <xdr:spPr>
        <a:xfrm>
          <a:off x="9588500" y="135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129550</xdr:rowOff>
    </xdr:from>
    <xdr:ext cx="469744" cy="259045"/>
    <xdr:sp macro="" textlink="">
      <xdr:nvSpPr>
        <xdr:cNvPr id="428" name="テキスト ボックス 427"/>
        <xdr:cNvSpPr txBox="1"/>
      </xdr:nvSpPr>
      <xdr:spPr>
        <a:xfrm>
          <a:off x="9404428" y="136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36638</xdr:rowOff>
    </xdr:from>
    <xdr:to>
      <xdr:col>46</xdr:col>
      <xdr:colOff>38100</xdr:colOff>
      <xdr:row>79</xdr:row>
      <xdr:rowOff>138238</xdr:rowOff>
    </xdr:to>
    <xdr:sp macro="" textlink="">
      <xdr:nvSpPr>
        <xdr:cNvPr id="429" name="楕円 428"/>
        <xdr:cNvSpPr/>
      </xdr:nvSpPr>
      <xdr:spPr>
        <a:xfrm>
          <a:off x="8699500" y="13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129365</xdr:rowOff>
    </xdr:from>
    <xdr:ext cx="469744" cy="259045"/>
    <xdr:sp macro="" textlink="">
      <xdr:nvSpPr>
        <xdr:cNvPr id="430" name="テキスト ボックス 429"/>
        <xdr:cNvSpPr txBox="1"/>
      </xdr:nvSpPr>
      <xdr:spPr>
        <a:xfrm>
          <a:off x="8515428" y="13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36192</xdr:rowOff>
    </xdr:from>
    <xdr:to>
      <xdr:col>41</xdr:col>
      <xdr:colOff>101600</xdr:colOff>
      <xdr:row>79</xdr:row>
      <xdr:rowOff>137792</xdr:rowOff>
    </xdr:to>
    <xdr:sp macro="" textlink="">
      <xdr:nvSpPr>
        <xdr:cNvPr id="431" name="楕円 430"/>
        <xdr:cNvSpPr/>
      </xdr:nvSpPr>
      <xdr:spPr>
        <a:xfrm>
          <a:off x="7810500" y="135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128919</xdr:rowOff>
    </xdr:from>
    <xdr:ext cx="469744" cy="259045"/>
    <xdr:sp macro="" textlink="">
      <xdr:nvSpPr>
        <xdr:cNvPr id="432" name="テキスト ボックス 431"/>
        <xdr:cNvSpPr txBox="1"/>
      </xdr:nvSpPr>
      <xdr:spPr>
        <a:xfrm>
          <a:off x="7626428" y="1367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38444</xdr:rowOff>
    </xdr:from>
    <xdr:to>
      <xdr:col>36</xdr:col>
      <xdr:colOff>165100</xdr:colOff>
      <xdr:row>79</xdr:row>
      <xdr:rowOff>140044</xdr:rowOff>
    </xdr:to>
    <xdr:sp macro="" textlink="">
      <xdr:nvSpPr>
        <xdr:cNvPr id="433" name="楕円 432"/>
        <xdr:cNvSpPr/>
      </xdr:nvSpPr>
      <xdr:spPr>
        <a:xfrm>
          <a:off x="6921500" y="13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131171</xdr:rowOff>
    </xdr:from>
    <xdr:ext cx="378565" cy="259045"/>
    <xdr:sp macro="" textlink="">
      <xdr:nvSpPr>
        <xdr:cNvPr id="434" name="テキスト ボックス 433"/>
        <xdr:cNvSpPr txBox="1"/>
      </xdr:nvSpPr>
      <xdr:spPr>
        <a:xfrm>
          <a:off x="6783017" y="13675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103211</xdr:rowOff>
    </xdr:from>
    <xdr:to>
      <xdr:col>55</xdr:col>
      <xdr:colOff>0</xdr:colOff>
      <xdr:row>96</xdr:row>
      <xdr:rowOff>129839</xdr:rowOff>
    </xdr:to>
    <xdr:cxnSp macro="">
      <xdr:nvCxnSpPr>
        <xdr:cNvPr id="461" name="直線コネクタ 460"/>
        <xdr:cNvCxnSpPr/>
      </xdr:nvCxnSpPr>
      <xdr:spPr>
        <a:xfrm flipV="1">
          <a:off x="9639300" y="16562411"/>
          <a:ext cx="8382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65122</xdr:rowOff>
    </xdr:from>
    <xdr:to>
      <xdr:col>50</xdr:col>
      <xdr:colOff>114300</xdr:colOff>
      <xdr:row>96</xdr:row>
      <xdr:rowOff>129839</xdr:rowOff>
    </xdr:to>
    <xdr:cxnSp macro="">
      <xdr:nvCxnSpPr>
        <xdr:cNvPr id="464" name="直線コネクタ 463"/>
        <xdr:cNvCxnSpPr/>
      </xdr:nvCxnSpPr>
      <xdr:spPr>
        <a:xfrm>
          <a:off x="8750300" y="16524322"/>
          <a:ext cx="8890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65122</xdr:rowOff>
    </xdr:from>
    <xdr:to>
      <xdr:col>45</xdr:col>
      <xdr:colOff>177800</xdr:colOff>
      <xdr:row>96</xdr:row>
      <xdr:rowOff>132147</xdr:rowOff>
    </xdr:to>
    <xdr:cxnSp macro="">
      <xdr:nvCxnSpPr>
        <xdr:cNvPr id="467" name="直線コネクタ 466"/>
        <xdr:cNvCxnSpPr/>
      </xdr:nvCxnSpPr>
      <xdr:spPr>
        <a:xfrm flipV="1">
          <a:off x="7861300" y="16524322"/>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132147</xdr:rowOff>
    </xdr:from>
    <xdr:to>
      <xdr:col>41</xdr:col>
      <xdr:colOff>50800</xdr:colOff>
      <xdr:row>96</xdr:row>
      <xdr:rowOff>162871</xdr:rowOff>
    </xdr:to>
    <xdr:cxnSp macro="">
      <xdr:nvCxnSpPr>
        <xdr:cNvPr id="470" name="直線コネクタ 469"/>
        <xdr:cNvCxnSpPr/>
      </xdr:nvCxnSpPr>
      <xdr:spPr>
        <a:xfrm flipV="1">
          <a:off x="6972300" y="1659134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52411</xdr:rowOff>
    </xdr:from>
    <xdr:to>
      <xdr:col>55</xdr:col>
      <xdr:colOff>50800</xdr:colOff>
      <xdr:row>96</xdr:row>
      <xdr:rowOff>154011</xdr:rowOff>
    </xdr:to>
    <xdr:sp macro="" textlink="">
      <xdr:nvSpPr>
        <xdr:cNvPr id="480" name="楕円 479"/>
        <xdr:cNvSpPr/>
      </xdr:nvSpPr>
      <xdr:spPr>
        <a:xfrm>
          <a:off x="10426700" y="165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75288</xdr:rowOff>
    </xdr:from>
    <xdr:ext cx="534377" cy="259045"/>
    <xdr:sp macro="" textlink="">
      <xdr:nvSpPr>
        <xdr:cNvPr id="481" name="土木費該当値テキスト"/>
        <xdr:cNvSpPr txBox="1"/>
      </xdr:nvSpPr>
      <xdr:spPr>
        <a:xfrm>
          <a:off x="10528300" y="163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79039</xdr:rowOff>
    </xdr:from>
    <xdr:to>
      <xdr:col>50</xdr:col>
      <xdr:colOff>165100</xdr:colOff>
      <xdr:row>97</xdr:row>
      <xdr:rowOff>9189</xdr:rowOff>
    </xdr:to>
    <xdr:sp macro="" textlink="">
      <xdr:nvSpPr>
        <xdr:cNvPr id="482" name="楕円 481"/>
        <xdr:cNvSpPr/>
      </xdr:nvSpPr>
      <xdr:spPr>
        <a:xfrm>
          <a:off x="9588500" y="165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xdr:rowOff>
    </xdr:from>
    <xdr:ext cx="534377" cy="259045"/>
    <xdr:sp macro="" textlink="">
      <xdr:nvSpPr>
        <xdr:cNvPr id="483" name="テキスト ボックス 482"/>
        <xdr:cNvSpPr txBox="1"/>
      </xdr:nvSpPr>
      <xdr:spPr>
        <a:xfrm>
          <a:off x="9372111" y="166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14322</xdr:rowOff>
    </xdr:from>
    <xdr:to>
      <xdr:col>46</xdr:col>
      <xdr:colOff>38100</xdr:colOff>
      <xdr:row>96</xdr:row>
      <xdr:rowOff>115922</xdr:rowOff>
    </xdr:to>
    <xdr:sp macro="" textlink="">
      <xdr:nvSpPr>
        <xdr:cNvPr id="484" name="楕円 483"/>
        <xdr:cNvSpPr/>
      </xdr:nvSpPr>
      <xdr:spPr>
        <a:xfrm>
          <a:off x="8699500" y="16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132449</xdr:rowOff>
    </xdr:from>
    <xdr:ext cx="534377" cy="259045"/>
    <xdr:sp macro="" textlink="">
      <xdr:nvSpPr>
        <xdr:cNvPr id="485" name="テキスト ボックス 484"/>
        <xdr:cNvSpPr txBox="1"/>
      </xdr:nvSpPr>
      <xdr:spPr>
        <a:xfrm>
          <a:off x="8483111" y="162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81347</xdr:rowOff>
    </xdr:from>
    <xdr:to>
      <xdr:col>41</xdr:col>
      <xdr:colOff>101600</xdr:colOff>
      <xdr:row>97</xdr:row>
      <xdr:rowOff>11497</xdr:rowOff>
    </xdr:to>
    <xdr:sp macro="" textlink="">
      <xdr:nvSpPr>
        <xdr:cNvPr id="486" name="楕円 485"/>
        <xdr:cNvSpPr/>
      </xdr:nvSpPr>
      <xdr:spPr>
        <a:xfrm>
          <a:off x="7810500" y="1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28024</xdr:rowOff>
    </xdr:from>
    <xdr:ext cx="534377" cy="259045"/>
    <xdr:sp macro="" textlink="">
      <xdr:nvSpPr>
        <xdr:cNvPr id="487" name="テキスト ボックス 486"/>
        <xdr:cNvSpPr txBox="1"/>
      </xdr:nvSpPr>
      <xdr:spPr>
        <a:xfrm>
          <a:off x="7594111" y="163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112071</xdr:rowOff>
    </xdr:from>
    <xdr:to>
      <xdr:col>36</xdr:col>
      <xdr:colOff>165100</xdr:colOff>
      <xdr:row>97</xdr:row>
      <xdr:rowOff>42221</xdr:rowOff>
    </xdr:to>
    <xdr:sp macro="" textlink="">
      <xdr:nvSpPr>
        <xdr:cNvPr id="488" name="楕円 487"/>
        <xdr:cNvSpPr/>
      </xdr:nvSpPr>
      <xdr:spPr>
        <a:xfrm>
          <a:off x="6921500" y="165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33348</xdr:rowOff>
    </xdr:from>
    <xdr:ext cx="534377" cy="259045"/>
    <xdr:sp macro="" textlink="">
      <xdr:nvSpPr>
        <xdr:cNvPr id="489" name="テキスト ボックス 488"/>
        <xdr:cNvSpPr txBox="1"/>
      </xdr:nvSpPr>
      <xdr:spPr>
        <a:xfrm>
          <a:off x="6705111" y="166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116314</xdr:rowOff>
    </xdr:from>
    <xdr:to>
      <xdr:col>85</xdr:col>
      <xdr:colOff>127000</xdr:colOff>
      <xdr:row>36</xdr:row>
      <xdr:rowOff>159017</xdr:rowOff>
    </xdr:to>
    <xdr:cxnSp macro="">
      <xdr:nvCxnSpPr>
        <xdr:cNvPr id="517" name="直線コネクタ 516"/>
        <xdr:cNvCxnSpPr/>
      </xdr:nvCxnSpPr>
      <xdr:spPr>
        <a:xfrm>
          <a:off x="15481300" y="6288514"/>
          <a:ext cx="8382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116314</xdr:rowOff>
    </xdr:from>
    <xdr:to>
      <xdr:col>81</xdr:col>
      <xdr:colOff>50800</xdr:colOff>
      <xdr:row>36</xdr:row>
      <xdr:rowOff>124315</xdr:rowOff>
    </xdr:to>
    <xdr:cxnSp macro="">
      <xdr:nvCxnSpPr>
        <xdr:cNvPr id="520" name="直線コネクタ 519"/>
        <xdr:cNvCxnSpPr/>
      </xdr:nvCxnSpPr>
      <xdr:spPr>
        <a:xfrm flipV="1">
          <a:off x="14592300" y="62885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115606</xdr:rowOff>
    </xdr:from>
    <xdr:to>
      <xdr:col>76</xdr:col>
      <xdr:colOff>114300</xdr:colOff>
      <xdr:row>36</xdr:row>
      <xdr:rowOff>124315</xdr:rowOff>
    </xdr:to>
    <xdr:cxnSp macro="">
      <xdr:nvCxnSpPr>
        <xdr:cNvPr id="523" name="直線コネクタ 522"/>
        <xdr:cNvCxnSpPr/>
      </xdr:nvCxnSpPr>
      <xdr:spPr>
        <a:xfrm>
          <a:off x="13703300" y="6287806"/>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115606</xdr:rowOff>
    </xdr:from>
    <xdr:to>
      <xdr:col>71</xdr:col>
      <xdr:colOff>177800</xdr:colOff>
      <xdr:row>37</xdr:row>
      <xdr:rowOff>47163</xdr:rowOff>
    </xdr:to>
    <xdr:cxnSp macro="">
      <xdr:nvCxnSpPr>
        <xdr:cNvPr id="526" name="直線コネクタ 525"/>
        <xdr:cNvCxnSpPr/>
      </xdr:nvCxnSpPr>
      <xdr:spPr>
        <a:xfrm flipV="1">
          <a:off x="12814300" y="6287806"/>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108217</xdr:rowOff>
    </xdr:from>
    <xdr:to>
      <xdr:col>85</xdr:col>
      <xdr:colOff>177800</xdr:colOff>
      <xdr:row>37</xdr:row>
      <xdr:rowOff>38367</xdr:rowOff>
    </xdr:to>
    <xdr:sp macro="" textlink="">
      <xdr:nvSpPr>
        <xdr:cNvPr id="536" name="楕円 535"/>
        <xdr:cNvSpPr/>
      </xdr:nvSpPr>
      <xdr:spPr>
        <a:xfrm>
          <a:off x="16268700" y="62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131094</xdr:rowOff>
    </xdr:from>
    <xdr:ext cx="534377" cy="259045"/>
    <xdr:sp macro="" textlink="">
      <xdr:nvSpPr>
        <xdr:cNvPr id="537" name="消防費該当値テキスト"/>
        <xdr:cNvSpPr txBox="1"/>
      </xdr:nvSpPr>
      <xdr:spPr>
        <a:xfrm>
          <a:off x="16370300" y="61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65514</xdr:rowOff>
    </xdr:from>
    <xdr:to>
      <xdr:col>81</xdr:col>
      <xdr:colOff>101600</xdr:colOff>
      <xdr:row>36</xdr:row>
      <xdr:rowOff>167114</xdr:rowOff>
    </xdr:to>
    <xdr:sp macro="" textlink="">
      <xdr:nvSpPr>
        <xdr:cNvPr id="538" name="楕円 537"/>
        <xdr:cNvSpPr/>
      </xdr:nvSpPr>
      <xdr:spPr>
        <a:xfrm>
          <a:off x="15430500" y="62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12191</xdr:rowOff>
    </xdr:from>
    <xdr:ext cx="534377" cy="259045"/>
    <xdr:sp macro="" textlink="">
      <xdr:nvSpPr>
        <xdr:cNvPr id="539" name="テキスト ボックス 538"/>
        <xdr:cNvSpPr txBox="1"/>
      </xdr:nvSpPr>
      <xdr:spPr>
        <a:xfrm>
          <a:off x="15214111" y="60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73515</xdr:rowOff>
    </xdr:from>
    <xdr:to>
      <xdr:col>76</xdr:col>
      <xdr:colOff>165100</xdr:colOff>
      <xdr:row>37</xdr:row>
      <xdr:rowOff>3665</xdr:rowOff>
    </xdr:to>
    <xdr:sp macro="" textlink="">
      <xdr:nvSpPr>
        <xdr:cNvPr id="540" name="楕円 539"/>
        <xdr:cNvSpPr/>
      </xdr:nvSpPr>
      <xdr:spPr>
        <a:xfrm>
          <a:off x="14541500" y="62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166242</xdr:rowOff>
    </xdr:from>
    <xdr:ext cx="534377" cy="259045"/>
    <xdr:sp macro="" textlink="">
      <xdr:nvSpPr>
        <xdr:cNvPr id="541" name="テキスト ボックス 540"/>
        <xdr:cNvSpPr txBox="1"/>
      </xdr:nvSpPr>
      <xdr:spPr>
        <a:xfrm>
          <a:off x="14325111" y="63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64806</xdr:rowOff>
    </xdr:from>
    <xdr:to>
      <xdr:col>72</xdr:col>
      <xdr:colOff>38100</xdr:colOff>
      <xdr:row>36</xdr:row>
      <xdr:rowOff>166406</xdr:rowOff>
    </xdr:to>
    <xdr:sp macro="" textlink="">
      <xdr:nvSpPr>
        <xdr:cNvPr id="542" name="楕円 541"/>
        <xdr:cNvSpPr/>
      </xdr:nvSpPr>
      <xdr:spPr>
        <a:xfrm>
          <a:off x="13652500" y="62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11483</xdr:rowOff>
    </xdr:from>
    <xdr:ext cx="534377" cy="259045"/>
    <xdr:sp macro="" textlink="">
      <xdr:nvSpPr>
        <xdr:cNvPr id="543" name="テキスト ボックス 542"/>
        <xdr:cNvSpPr txBox="1"/>
      </xdr:nvSpPr>
      <xdr:spPr>
        <a:xfrm>
          <a:off x="13436111" y="60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167813</xdr:rowOff>
    </xdr:from>
    <xdr:to>
      <xdr:col>67</xdr:col>
      <xdr:colOff>101600</xdr:colOff>
      <xdr:row>37</xdr:row>
      <xdr:rowOff>97963</xdr:rowOff>
    </xdr:to>
    <xdr:sp macro="" textlink="">
      <xdr:nvSpPr>
        <xdr:cNvPr id="544" name="楕円 543"/>
        <xdr:cNvSpPr/>
      </xdr:nvSpPr>
      <xdr:spPr>
        <a:xfrm>
          <a:off x="12763500" y="63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89090</xdr:rowOff>
    </xdr:from>
    <xdr:ext cx="534377" cy="259045"/>
    <xdr:sp macro="" textlink="">
      <xdr:nvSpPr>
        <xdr:cNvPr id="545" name="テキスト ボックス 544"/>
        <xdr:cNvSpPr txBox="1"/>
      </xdr:nvSpPr>
      <xdr:spPr>
        <a:xfrm>
          <a:off x="12547111" y="64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160251</xdr:rowOff>
    </xdr:from>
    <xdr:to>
      <xdr:col>85</xdr:col>
      <xdr:colOff>127000</xdr:colOff>
      <xdr:row>56</xdr:row>
      <xdr:rowOff>109365</xdr:rowOff>
    </xdr:to>
    <xdr:cxnSp macro="">
      <xdr:nvCxnSpPr>
        <xdr:cNvPr id="574" name="直線コネクタ 573"/>
        <xdr:cNvCxnSpPr/>
      </xdr:nvCxnSpPr>
      <xdr:spPr>
        <a:xfrm flipV="1">
          <a:off x="15481300" y="9590001"/>
          <a:ext cx="838200" cy="1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109365</xdr:rowOff>
    </xdr:from>
    <xdr:to>
      <xdr:col>81</xdr:col>
      <xdr:colOff>50800</xdr:colOff>
      <xdr:row>56</xdr:row>
      <xdr:rowOff>170272</xdr:rowOff>
    </xdr:to>
    <xdr:cxnSp macro="">
      <xdr:nvCxnSpPr>
        <xdr:cNvPr id="577" name="直線コネクタ 576"/>
        <xdr:cNvCxnSpPr/>
      </xdr:nvCxnSpPr>
      <xdr:spPr>
        <a:xfrm flipV="1">
          <a:off x="14592300" y="9710565"/>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162468</xdr:rowOff>
    </xdr:from>
    <xdr:to>
      <xdr:col>76</xdr:col>
      <xdr:colOff>114300</xdr:colOff>
      <xdr:row>56</xdr:row>
      <xdr:rowOff>170272</xdr:rowOff>
    </xdr:to>
    <xdr:cxnSp macro="">
      <xdr:nvCxnSpPr>
        <xdr:cNvPr id="580" name="直線コネクタ 579"/>
        <xdr:cNvCxnSpPr/>
      </xdr:nvCxnSpPr>
      <xdr:spPr>
        <a:xfrm>
          <a:off x="13703300" y="9763668"/>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152288</xdr:rowOff>
    </xdr:from>
    <xdr:to>
      <xdr:col>71</xdr:col>
      <xdr:colOff>177800</xdr:colOff>
      <xdr:row>56</xdr:row>
      <xdr:rowOff>162468</xdr:rowOff>
    </xdr:to>
    <xdr:cxnSp macro="">
      <xdr:nvCxnSpPr>
        <xdr:cNvPr id="583" name="直線コネクタ 582"/>
        <xdr:cNvCxnSpPr/>
      </xdr:nvCxnSpPr>
      <xdr:spPr>
        <a:xfrm>
          <a:off x="12814300" y="9753488"/>
          <a:ext cx="8890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109451</xdr:rowOff>
    </xdr:from>
    <xdr:to>
      <xdr:col>85</xdr:col>
      <xdr:colOff>177800</xdr:colOff>
      <xdr:row>56</xdr:row>
      <xdr:rowOff>39601</xdr:rowOff>
    </xdr:to>
    <xdr:sp macro="" textlink="">
      <xdr:nvSpPr>
        <xdr:cNvPr id="593" name="楕円 592"/>
        <xdr:cNvSpPr/>
      </xdr:nvSpPr>
      <xdr:spPr>
        <a:xfrm>
          <a:off x="16268700" y="95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132328</xdr:rowOff>
    </xdr:from>
    <xdr:ext cx="534377" cy="259045"/>
    <xdr:sp macro="" textlink="">
      <xdr:nvSpPr>
        <xdr:cNvPr id="594" name="教育費該当値テキスト"/>
        <xdr:cNvSpPr txBox="1"/>
      </xdr:nvSpPr>
      <xdr:spPr>
        <a:xfrm>
          <a:off x="16370300" y="93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58565</xdr:rowOff>
    </xdr:from>
    <xdr:to>
      <xdr:col>81</xdr:col>
      <xdr:colOff>101600</xdr:colOff>
      <xdr:row>56</xdr:row>
      <xdr:rowOff>160165</xdr:rowOff>
    </xdr:to>
    <xdr:sp macro="" textlink="">
      <xdr:nvSpPr>
        <xdr:cNvPr id="595" name="楕円 594"/>
        <xdr:cNvSpPr/>
      </xdr:nvSpPr>
      <xdr:spPr>
        <a:xfrm>
          <a:off x="15430500" y="96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151292</xdr:rowOff>
    </xdr:from>
    <xdr:ext cx="534377" cy="259045"/>
    <xdr:sp macro="" textlink="">
      <xdr:nvSpPr>
        <xdr:cNvPr id="596" name="テキスト ボックス 595"/>
        <xdr:cNvSpPr txBox="1"/>
      </xdr:nvSpPr>
      <xdr:spPr>
        <a:xfrm>
          <a:off x="15214111" y="97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119472</xdr:rowOff>
    </xdr:from>
    <xdr:to>
      <xdr:col>76</xdr:col>
      <xdr:colOff>165100</xdr:colOff>
      <xdr:row>57</xdr:row>
      <xdr:rowOff>49622</xdr:rowOff>
    </xdr:to>
    <xdr:sp macro="" textlink="">
      <xdr:nvSpPr>
        <xdr:cNvPr id="597" name="楕円 596"/>
        <xdr:cNvSpPr/>
      </xdr:nvSpPr>
      <xdr:spPr>
        <a:xfrm>
          <a:off x="14541500" y="97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40749</xdr:rowOff>
    </xdr:from>
    <xdr:ext cx="534377" cy="259045"/>
    <xdr:sp macro="" textlink="">
      <xdr:nvSpPr>
        <xdr:cNvPr id="598" name="テキスト ボックス 597"/>
        <xdr:cNvSpPr txBox="1"/>
      </xdr:nvSpPr>
      <xdr:spPr>
        <a:xfrm>
          <a:off x="14325111" y="98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111668</xdr:rowOff>
    </xdr:from>
    <xdr:to>
      <xdr:col>72</xdr:col>
      <xdr:colOff>38100</xdr:colOff>
      <xdr:row>57</xdr:row>
      <xdr:rowOff>41818</xdr:rowOff>
    </xdr:to>
    <xdr:sp macro="" textlink="">
      <xdr:nvSpPr>
        <xdr:cNvPr id="599" name="楕円 598"/>
        <xdr:cNvSpPr/>
      </xdr:nvSpPr>
      <xdr:spPr>
        <a:xfrm>
          <a:off x="13652500" y="97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32945</xdr:rowOff>
    </xdr:from>
    <xdr:ext cx="534377" cy="259045"/>
    <xdr:sp macro="" textlink="">
      <xdr:nvSpPr>
        <xdr:cNvPr id="600" name="テキスト ボックス 599"/>
        <xdr:cNvSpPr txBox="1"/>
      </xdr:nvSpPr>
      <xdr:spPr>
        <a:xfrm>
          <a:off x="13436111" y="98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101488</xdr:rowOff>
    </xdr:from>
    <xdr:to>
      <xdr:col>67</xdr:col>
      <xdr:colOff>101600</xdr:colOff>
      <xdr:row>57</xdr:row>
      <xdr:rowOff>31638</xdr:rowOff>
    </xdr:to>
    <xdr:sp macro="" textlink="">
      <xdr:nvSpPr>
        <xdr:cNvPr id="601" name="楕円 600"/>
        <xdr:cNvSpPr/>
      </xdr:nvSpPr>
      <xdr:spPr>
        <a:xfrm>
          <a:off x="12763500" y="97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22765</xdr:rowOff>
    </xdr:from>
    <xdr:ext cx="534377" cy="259045"/>
    <xdr:sp macro="" textlink="">
      <xdr:nvSpPr>
        <xdr:cNvPr id="602" name="テキスト ボックス 601"/>
        <xdr:cNvSpPr txBox="1"/>
      </xdr:nvSpPr>
      <xdr:spPr>
        <a:xfrm>
          <a:off x="12547111" y="979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43295</xdr:rowOff>
    </xdr:from>
    <xdr:to>
      <xdr:col>85</xdr:col>
      <xdr:colOff>127000</xdr:colOff>
      <xdr:row>98</xdr:row>
      <xdr:rowOff>82944</xdr:rowOff>
    </xdr:to>
    <xdr:cxnSp macro="">
      <xdr:nvCxnSpPr>
        <xdr:cNvPr id="686" name="直線コネクタ 685"/>
        <xdr:cNvCxnSpPr/>
      </xdr:nvCxnSpPr>
      <xdr:spPr>
        <a:xfrm>
          <a:off x="15481300" y="16845395"/>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99430</xdr:rowOff>
    </xdr:from>
    <xdr:to>
      <xdr:col>81</xdr:col>
      <xdr:colOff>50800</xdr:colOff>
      <xdr:row>98</xdr:row>
      <xdr:rowOff>43295</xdr:rowOff>
    </xdr:to>
    <xdr:cxnSp macro="">
      <xdr:nvCxnSpPr>
        <xdr:cNvPr id="689" name="直線コネクタ 688"/>
        <xdr:cNvCxnSpPr/>
      </xdr:nvCxnSpPr>
      <xdr:spPr>
        <a:xfrm>
          <a:off x="14592300" y="16558630"/>
          <a:ext cx="889000" cy="2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99430</xdr:rowOff>
    </xdr:from>
    <xdr:to>
      <xdr:col>76</xdr:col>
      <xdr:colOff>114300</xdr:colOff>
      <xdr:row>97</xdr:row>
      <xdr:rowOff>143847</xdr:rowOff>
    </xdr:to>
    <xdr:cxnSp macro="">
      <xdr:nvCxnSpPr>
        <xdr:cNvPr id="692" name="直線コネクタ 691"/>
        <xdr:cNvCxnSpPr/>
      </xdr:nvCxnSpPr>
      <xdr:spPr>
        <a:xfrm flipV="1">
          <a:off x="13703300" y="16558630"/>
          <a:ext cx="889000" cy="2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114915</xdr:rowOff>
    </xdr:from>
    <xdr:to>
      <xdr:col>71</xdr:col>
      <xdr:colOff>177800</xdr:colOff>
      <xdr:row>97</xdr:row>
      <xdr:rowOff>143847</xdr:rowOff>
    </xdr:to>
    <xdr:cxnSp macro="">
      <xdr:nvCxnSpPr>
        <xdr:cNvPr id="695" name="直線コネクタ 694"/>
        <xdr:cNvCxnSpPr/>
      </xdr:nvCxnSpPr>
      <xdr:spPr>
        <a:xfrm>
          <a:off x="12814300" y="16745565"/>
          <a:ext cx="889000" cy="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32144</xdr:rowOff>
    </xdr:from>
    <xdr:to>
      <xdr:col>85</xdr:col>
      <xdr:colOff>177800</xdr:colOff>
      <xdr:row>98</xdr:row>
      <xdr:rowOff>133744</xdr:rowOff>
    </xdr:to>
    <xdr:sp macro="" textlink="">
      <xdr:nvSpPr>
        <xdr:cNvPr id="705" name="楕円 704"/>
        <xdr:cNvSpPr/>
      </xdr:nvSpPr>
      <xdr:spPr>
        <a:xfrm>
          <a:off x="16268700" y="168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118521</xdr:rowOff>
    </xdr:from>
    <xdr:ext cx="534377" cy="259045"/>
    <xdr:sp macro="" textlink="">
      <xdr:nvSpPr>
        <xdr:cNvPr id="706" name="公債費該当値テキスト"/>
        <xdr:cNvSpPr txBox="1"/>
      </xdr:nvSpPr>
      <xdr:spPr>
        <a:xfrm>
          <a:off x="16370300" y="167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163945</xdr:rowOff>
    </xdr:from>
    <xdr:to>
      <xdr:col>81</xdr:col>
      <xdr:colOff>101600</xdr:colOff>
      <xdr:row>98</xdr:row>
      <xdr:rowOff>94095</xdr:rowOff>
    </xdr:to>
    <xdr:sp macro="" textlink="">
      <xdr:nvSpPr>
        <xdr:cNvPr id="707" name="楕円 706"/>
        <xdr:cNvSpPr/>
      </xdr:nvSpPr>
      <xdr:spPr>
        <a:xfrm>
          <a:off x="15430500" y="167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85222</xdr:rowOff>
    </xdr:from>
    <xdr:ext cx="534377" cy="259045"/>
    <xdr:sp macro="" textlink="">
      <xdr:nvSpPr>
        <xdr:cNvPr id="708" name="テキスト ボックス 707"/>
        <xdr:cNvSpPr txBox="1"/>
      </xdr:nvSpPr>
      <xdr:spPr>
        <a:xfrm>
          <a:off x="15214111" y="168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48630</xdr:rowOff>
    </xdr:from>
    <xdr:to>
      <xdr:col>76</xdr:col>
      <xdr:colOff>165100</xdr:colOff>
      <xdr:row>96</xdr:row>
      <xdr:rowOff>150230</xdr:rowOff>
    </xdr:to>
    <xdr:sp macro="" textlink="">
      <xdr:nvSpPr>
        <xdr:cNvPr id="709" name="楕円 708"/>
        <xdr:cNvSpPr/>
      </xdr:nvSpPr>
      <xdr:spPr>
        <a:xfrm>
          <a:off x="14541500" y="16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166757</xdr:rowOff>
    </xdr:from>
    <xdr:ext cx="534377" cy="259045"/>
    <xdr:sp macro="" textlink="">
      <xdr:nvSpPr>
        <xdr:cNvPr id="710" name="テキスト ボックス 709"/>
        <xdr:cNvSpPr txBox="1"/>
      </xdr:nvSpPr>
      <xdr:spPr>
        <a:xfrm>
          <a:off x="14325111" y="162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93047</xdr:rowOff>
    </xdr:from>
    <xdr:to>
      <xdr:col>72</xdr:col>
      <xdr:colOff>38100</xdr:colOff>
      <xdr:row>98</xdr:row>
      <xdr:rowOff>23197</xdr:rowOff>
    </xdr:to>
    <xdr:sp macro="" textlink="">
      <xdr:nvSpPr>
        <xdr:cNvPr id="711" name="楕円 710"/>
        <xdr:cNvSpPr/>
      </xdr:nvSpPr>
      <xdr:spPr>
        <a:xfrm>
          <a:off x="13652500" y="167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14324</xdr:rowOff>
    </xdr:from>
    <xdr:ext cx="534377" cy="259045"/>
    <xdr:sp macro="" textlink="">
      <xdr:nvSpPr>
        <xdr:cNvPr id="712" name="テキスト ボックス 711"/>
        <xdr:cNvSpPr txBox="1"/>
      </xdr:nvSpPr>
      <xdr:spPr>
        <a:xfrm>
          <a:off x="13436111" y="168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64115</xdr:rowOff>
    </xdr:from>
    <xdr:to>
      <xdr:col>67</xdr:col>
      <xdr:colOff>101600</xdr:colOff>
      <xdr:row>97</xdr:row>
      <xdr:rowOff>165715</xdr:rowOff>
    </xdr:to>
    <xdr:sp macro="" textlink="">
      <xdr:nvSpPr>
        <xdr:cNvPr id="713" name="楕円 712"/>
        <xdr:cNvSpPr/>
      </xdr:nvSpPr>
      <xdr:spPr>
        <a:xfrm>
          <a:off x="12763500" y="166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156842</xdr:rowOff>
    </xdr:from>
    <xdr:ext cx="534377" cy="259045"/>
    <xdr:sp macro="" textlink="">
      <xdr:nvSpPr>
        <xdr:cNvPr id="714" name="テキスト ボックス 713"/>
        <xdr:cNvSpPr txBox="1"/>
      </xdr:nvSpPr>
      <xdr:spPr>
        <a:xfrm>
          <a:off x="12547111" y="1678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44145</xdr:rowOff>
    </xdr:from>
    <xdr:to>
      <xdr:col>116</xdr:col>
      <xdr:colOff>62864</xdr:colOff>
      <xdr:row>39</xdr:row>
      <xdr:rowOff>44450</xdr:rowOff>
    </xdr:to>
    <xdr:cxnSp macro="">
      <xdr:nvCxnSpPr>
        <xdr:cNvPr id="738" name="直線コネクタ 737"/>
        <xdr:cNvCxnSpPr/>
      </xdr:nvCxnSpPr>
      <xdr:spPr>
        <a:xfrm flipV="1">
          <a:off x="22159595" y="6044895"/>
          <a:ext cx="1269" cy="686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87457</xdr:rowOff>
    </xdr:from>
    <xdr:ext cx="249299" cy="259045"/>
    <xdr:sp macro="" textlink="">
      <xdr:nvSpPr>
        <xdr:cNvPr id="739" name="諸支出金最小値テキスト"/>
        <xdr:cNvSpPr txBox="1"/>
      </xdr:nvSpPr>
      <xdr:spPr>
        <a:xfrm>
          <a:off x="22212300" y="6774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162272</xdr:rowOff>
    </xdr:from>
    <xdr:ext cx="534377" cy="259045"/>
    <xdr:sp macro="" textlink="">
      <xdr:nvSpPr>
        <xdr:cNvPr id="741" name="諸支出金最大値テキスト"/>
        <xdr:cNvSpPr txBox="1"/>
      </xdr:nvSpPr>
      <xdr:spPr>
        <a:xfrm>
          <a:off x="22212300" y="5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44145</xdr:rowOff>
    </xdr:from>
    <xdr:to>
      <xdr:col>116</xdr:col>
      <xdr:colOff>152400</xdr:colOff>
      <xdr:row>35</xdr:row>
      <xdr:rowOff>44145</xdr:rowOff>
    </xdr:to>
    <xdr:cxnSp macro="">
      <xdr:nvCxnSpPr>
        <xdr:cNvPr id="742" name="直線コネクタ 741"/>
        <xdr:cNvCxnSpPr/>
      </xdr:nvCxnSpPr>
      <xdr:spPr>
        <a:xfrm>
          <a:off x="22072600" y="604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44145</xdr:rowOff>
    </xdr:from>
    <xdr:to>
      <xdr:col>116</xdr:col>
      <xdr:colOff>63500</xdr:colOff>
      <xdr:row>37</xdr:row>
      <xdr:rowOff>18294</xdr:rowOff>
    </xdr:to>
    <xdr:cxnSp macro="">
      <xdr:nvCxnSpPr>
        <xdr:cNvPr id="743" name="直線コネクタ 742"/>
        <xdr:cNvCxnSpPr/>
      </xdr:nvCxnSpPr>
      <xdr:spPr>
        <a:xfrm flipV="1">
          <a:off x="21323300" y="6044895"/>
          <a:ext cx="838200" cy="3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131907</xdr:rowOff>
    </xdr:from>
    <xdr:ext cx="378565" cy="259045"/>
    <xdr:sp macro="" textlink="">
      <xdr:nvSpPr>
        <xdr:cNvPr id="744" name="諸支出金平均値テキスト"/>
        <xdr:cNvSpPr txBox="1"/>
      </xdr:nvSpPr>
      <xdr:spPr>
        <a:xfrm>
          <a:off x="22212300" y="66470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153480</xdr:rowOff>
    </xdr:from>
    <xdr:to>
      <xdr:col>116</xdr:col>
      <xdr:colOff>114300</xdr:colOff>
      <xdr:row>39</xdr:row>
      <xdr:rowOff>83630</xdr:rowOff>
    </xdr:to>
    <xdr:sp macro="" textlink="">
      <xdr:nvSpPr>
        <xdr:cNvPr id="745" name="フローチャート: 判断 744"/>
        <xdr:cNvSpPr/>
      </xdr:nvSpPr>
      <xdr:spPr>
        <a:xfrm>
          <a:off x="221107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75559</xdr:rowOff>
    </xdr:from>
    <xdr:to>
      <xdr:col>111</xdr:col>
      <xdr:colOff>177800</xdr:colOff>
      <xdr:row>37</xdr:row>
      <xdr:rowOff>18294</xdr:rowOff>
    </xdr:to>
    <xdr:cxnSp macro="">
      <xdr:nvCxnSpPr>
        <xdr:cNvPr id="746" name="直線コネクタ 745"/>
        <xdr:cNvCxnSpPr/>
      </xdr:nvCxnSpPr>
      <xdr:spPr>
        <a:xfrm>
          <a:off x="20434300" y="6247759"/>
          <a:ext cx="889000" cy="1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150164</xdr:rowOff>
    </xdr:from>
    <xdr:to>
      <xdr:col>112</xdr:col>
      <xdr:colOff>38100</xdr:colOff>
      <xdr:row>39</xdr:row>
      <xdr:rowOff>80314</xdr:rowOff>
    </xdr:to>
    <xdr:sp macro="" textlink="">
      <xdr:nvSpPr>
        <xdr:cNvPr id="747" name="フローチャート: 判断 746"/>
        <xdr:cNvSpPr/>
      </xdr:nvSpPr>
      <xdr:spPr>
        <a:xfrm>
          <a:off x="21272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71441</xdr:rowOff>
    </xdr:from>
    <xdr:ext cx="378565" cy="259045"/>
    <xdr:sp macro="" textlink="">
      <xdr:nvSpPr>
        <xdr:cNvPr id="748" name="テキスト ボックス 747"/>
        <xdr:cNvSpPr txBox="1"/>
      </xdr:nvSpPr>
      <xdr:spPr>
        <a:xfrm>
          <a:off x="21134017" y="675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138538</xdr:rowOff>
    </xdr:from>
    <xdr:to>
      <xdr:col>107</xdr:col>
      <xdr:colOff>50800</xdr:colOff>
      <xdr:row>36</xdr:row>
      <xdr:rowOff>75559</xdr:rowOff>
    </xdr:to>
    <xdr:cxnSp macro="">
      <xdr:nvCxnSpPr>
        <xdr:cNvPr id="749" name="直線コネクタ 748"/>
        <xdr:cNvCxnSpPr/>
      </xdr:nvCxnSpPr>
      <xdr:spPr>
        <a:xfrm>
          <a:off x="19545300" y="6139288"/>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148279</xdr:rowOff>
    </xdr:from>
    <xdr:to>
      <xdr:col>107</xdr:col>
      <xdr:colOff>101600</xdr:colOff>
      <xdr:row>39</xdr:row>
      <xdr:rowOff>78429</xdr:rowOff>
    </xdr:to>
    <xdr:sp macro="" textlink="">
      <xdr:nvSpPr>
        <xdr:cNvPr id="750" name="フローチャート: 判断 749"/>
        <xdr:cNvSpPr/>
      </xdr:nvSpPr>
      <xdr:spPr>
        <a:xfrm>
          <a:off x="20383500" y="66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69556</xdr:rowOff>
    </xdr:from>
    <xdr:ext cx="378565" cy="259045"/>
    <xdr:sp macro="" textlink="">
      <xdr:nvSpPr>
        <xdr:cNvPr id="751" name="テキスト ボックス 750"/>
        <xdr:cNvSpPr txBox="1"/>
      </xdr:nvSpPr>
      <xdr:spPr>
        <a:xfrm>
          <a:off x="20245017" y="675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151930</xdr:rowOff>
    </xdr:from>
    <xdr:to>
      <xdr:col>102</xdr:col>
      <xdr:colOff>114300</xdr:colOff>
      <xdr:row>35</xdr:row>
      <xdr:rowOff>138538</xdr:rowOff>
    </xdr:to>
    <xdr:cxnSp macro="">
      <xdr:nvCxnSpPr>
        <xdr:cNvPr id="752" name="直線コネクタ 751"/>
        <xdr:cNvCxnSpPr/>
      </xdr:nvCxnSpPr>
      <xdr:spPr>
        <a:xfrm>
          <a:off x="18656300" y="5466880"/>
          <a:ext cx="889000" cy="6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152127</xdr:rowOff>
    </xdr:from>
    <xdr:to>
      <xdr:col>102</xdr:col>
      <xdr:colOff>165100</xdr:colOff>
      <xdr:row>39</xdr:row>
      <xdr:rowOff>82277</xdr:rowOff>
    </xdr:to>
    <xdr:sp macro="" textlink="">
      <xdr:nvSpPr>
        <xdr:cNvPr id="753" name="フローチャート: 判断 752"/>
        <xdr:cNvSpPr/>
      </xdr:nvSpPr>
      <xdr:spPr>
        <a:xfrm>
          <a:off x="19494500" y="66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73404</xdr:rowOff>
    </xdr:from>
    <xdr:ext cx="378565" cy="259045"/>
    <xdr:sp macro="" textlink="">
      <xdr:nvSpPr>
        <xdr:cNvPr id="754" name="テキスト ボックス 753"/>
        <xdr:cNvSpPr txBox="1"/>
      </xdr:nvSpPr>
      <xdr:spPr>
        <a:xfrm>
          <a:off x="19356017" y="675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136563</xdr:rowOff>
    </xdr:from>
    <xdr:to>
      <xdr:col>98</xdr:col>
      <xdr:colOff>38100</xdr:colOff>
      <xdr:row>39</xdr:row>
      <xdr:rowOff>66713</xdr:rowOff>
    </xdr:to>
    <xdr:sp macro="" textlink="">
      <xdr:nvSpPr>
        <xdr:cNvPr id="755" name="フローチャート: 判断 754"/>
        <xdr:cNvSpPr/>
      </xdr:nvSpPr>
      <xdr:spPr>
        <a:xfrm>
          <a:off x="18605500" y="665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57840</xdr:rowOff>
    </xdr:from>
    <xdr:ext cx="469744" cy="259045"/>
    <xdr:sp macro="" textlink="">
      <xdr:nvSpPr>
        <xdr:cNvPr id="756" name="テキスト ボックス 755"/>
        <xdr:cNvSpPr txBox="1"/>
      </xdr:nvSpPr>
      <xdr:spPr>
        <a:xfrm>
          <a:off x="18421428" y="67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164795</xdr:rowOff>
    </xdr:from>
    <xdr:to>
      <xdr:col>116</xdr:col>
      <xdr:colOff>114300</xdr:colOff>
      <xdr:row>35</xdr:row>
      <xdr:rowOff>94945</xdr:rowOff>
    </xdr:to>
    <xdr:sp macro="" textlink="">
      <xdr:nvSpPr>
        <xdr:cNvPr id="762" name="楕円 761"/>
        <xdr:cNvSpPr/>
      </xdr:nvSpPr>
      <xdr:spPr>
        <a:xfrm>
          <a:off x="221107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117822</xdr:rowOff>
    </xdr:from>
    <xdr:ext cx="534377" cy="259045"/>
    <xdr:sp macro="" textlink="">
      <xdr:nvSpPr>
        <xdr:cNvPr id="763" name="諸支出金該当値テキスト"/>
        <xdr:cNvSpPr txBox="1"/>
      </xdr:nvSpPr>
      <xdr:spPr>
        <a:xfrm>
          <a:off x="22212300" y="59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138944</xdr:rowOff>
    </xdr:from>
    <xdr:to>
      <xdr:col>112</xdr:col>
      <xdr:colOff>38100</xdr:colOff>
      <xdr:row>37</xdr:row>
      <xdr:rowOff>69094</xdr:rowOff>
    </xdr:to>
    <xdr:sp macro="" textlink="">
      <xdr:nvSpPr>
        <xdr:cNvPr id="764" name="楕円 763"/>
        <xdr:cNvSpPr/>
      </xdr:nvSpPr>
      <xdr:spPr>
        <a:xfrm>
          <a:off x="21272500" y="63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85621</xdr:rowOff>
    </xdr:from>
    <xdr:ext cx="534377" cy="259045"/>
    <xdr:sp macro="" textlink="">
      <xdr:nvSpPr>
        <xdr:cNvPr id="765" name="テキスト ボックス 764"/>
        <xdr:cNvSpPr txBox="1"/>
      </xdr:nvSpPr>
      <xdr:spPr>
        <a:xfrm>
          <a:off x="21056111" y="60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24759</xdr:rowOff>
    </xdr:from>
    <xdr:to>
      <xdr:col>107</xdr:col>
      <xdr:colOff>101600</xdr:colOff>
      <xdr:row>36</xdr:row>
      <xdr:rowOff>126359</xdr:rowOff>
    </xdr:to>
    <xdr:sp macro="" textlink="">
      <xdr:nvSpPr>
        <xdr:cNvPr id="766" name="楕円 765"/>
        <xdr:cNvSpPr/>
      </xdr:nvSpPr>
      <xdr:spPr>
        <a:xfrm>
          <a:off x="20383500" y="61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142886</xdr:rowOff>
    </xdr:from>
    <xdr:ext cx="534377" cy="259045"/>
    <xdr:sp macro="" textlink="">
      <xdr:nvSpPr>
        <xdr:cNvPr id="767" name="テキスト ボックス 766"/>
        <xdr:cNvSpPr txBox="1"/>
      </xdr:nvSpPr>
      <xdr:spPr>
        <a:xfrm>
          <a:off x="20167111" y="59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87738</xdr:rowOff>
    </xdr:from>
    <xdr:to>
      <xdr:col>102</xdr:col>
      <xdr:colOff>165100</xdr:colOff>
      <xdr:row>36</xdr:row>
      <xdr:rowOff>17888</xdr:rowOff>
    </xdr:to>
    <xdr:sp macro="" textlink="">
      <xdr:nvSpPr>
        <xdr:cNvPr id="768" name="楕円 767"/>
        <xdr:cNvSpPr/>
      </xdr:nvSpPr>
      <xdr:spPr>
        <a:xfrm>
          <a:off x="19494500" y="60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34415</xdr:rowOff>
    </xdr:from>
    <xdr:ext cx="534377" cy="259045"/>
    <xdr:sp macro="" textlink="">
      <xdr:nvSpPr>
        <xdr:cNvPr id="769" name="テキスト ボックス 768"/>
        <xdr:cNvSpPr txBox="1"/>
      </xdr:nvSpPr>
      <xdr:spPr>
        <a:xfrm>
          <a:off x="19278111" y="58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101130</xdr:rowOff>
    </xdr:from>
    <xdr:to>
      <xdr:col>98</xdr:col>
      <xdr:colOff>38100</xdr:colOff>
      <xdr:row>32</xdr:row>
      <xdr:rowOff>31280</xdr:rowOff>
    </xdr:to>
    <xdr:sp macro="" textlink="">
      <xdr:nvSpPr>
        <xdr:cNvPr id="770" name="楕円 769"/>
        <xdr:cNvSpPr/>
      </xdr:nvSpPr>
      <xdr:spPr>
        <a:xfrm>
          <a:off x="18605500" y="54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47807</xdr:rowOff>
    </xdr:from>
    <xdr:ext cx="534377" cy="259045"/>
    <xdr:sp macro="" textlink="">
      <xdr:nvSpPr>
        <xdr:cNvPr id="771" name="テキスト ボックス 770"/>
        <xdr:cNvSpPr txBox="1"/>
      </xdr:nvSpPr>
      <xdr:spPr>
        <a:xfrm>
          <a:off x="18389111" y="51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総務費の住民一人当たりのコストが、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706,015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となっているが、これは、新たに創設した公共施設等維持整備基金に、財政調整基金の一部を積み替えたことによるものである。よって、急激に増加しているようにみえるが、見かけ上の金額であり、この影響を除く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112,882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千円となり、類似団体内平均値を下回る。その他の費目についても、諸支出金を除き、類似団体内平均値を下回っているか、同程度の水準である。特に、公債費は、地方債の新規発行を抑制しているため、類似団体内順位が最も低くなっている。これに対して、諸支出金は類似団体内平均値を大きく上回っており、類似団体内順位も最も高くなっているが、これはたばこ税大阪府交付金が、類似団体と比較して多いことによるものであり、近年減少傾向であったもの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年度はたばこ売上本数が増加したことにより、交付金の額も増加している。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実質収支比率については、各年度において概ね</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％前後となるように財政調整基金への積み立てにより対応している。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財政調整基金残高については、近年の良好な決算状況から増加していたが、平成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年度に公共施設の老朽化対策として、公共施設等維持整備基金を創設し、積み替えを実施したため、減少した。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実質単年度収支は、基金の積み替えを実施したことにより、△</a:t>
          </a:r>
          <a:r>
            <a:rPr kumimoji="1" lang="en-US" altLang="ja-JP" sz="1400">
              <a:latin typeface="ＭＳ ゴシック" pitchFamily="49" charset="-128"/>
              <a:ea typeface="ＭＳ ゴシック" pitchFamily="49" charset="-128"/>
            </a:rPr>
            <a:t>102.28</a:t>
          </a:r>
          <a:r>
            <a:rPr kumimoji="1" lang="ja-JP" altLang="en-US" sz="1400">
              <a:latin typeface="ＭＳ ゴシック" pitchFamily="49" charset="-128"/>
              <a:ea typeface="ＭＳ ゴシック" pitchFamily="49" charset="-128"/>
            </a:rPr>
            <a:t>％となっているが、実際に歳出額が増えているわけではなく、この影響額を除けば、</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の実質収支については、概ね２～３億円程度となるよう財政調整基金への積み立て又は取り崩しにより調整を行っており、実質収支比率は６～８％前後で推移している。今後においても同様に推移するものと見込んで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水道事業会計については、近年良好な収支決算により資金譲与額が増加している。平成</a:t>
          </a:r>
          <a:r>
            <a:rPr kumimoji="1" lang="en-US" altLang="ja-JP" sz="1400" baseline="0">
              <a:latin typeface="ＭＳ ゴシック" pitchFamily="49" charset="-128"/>
              <a:ea typeface="ＭＳ ゴシック" pitchFamily="49" charset="-128"/>
            </a:rPr>
            <a:t>31</a:t>
          </a:r>
          <a:r>
            <a:rPr kumimoji="1" lang="ja-JP" altLang="en-US" sz="1400" baseline="0">
              <a:latin typeface="ＭＳ ゴシック" pitchFamily="49" charset="-128"/>
              <a:ea typeface="ＭＳ ゴシック" pitchFamily="49" charset="-128"/>
            </a:rPr>
            <a:t>年度からは、大阪広域水道企業団への統合を予定している。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国民健康保険、介護保険及び後期高齢者医療の各特別会計については、適正な保険料設定に伴い、概ね収支が均衡する会計運営が続いており、今後も同様に推移するものと見込んでいる。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下水道事業特別会計については、一般会計からの繰出金により収支調整を行っているため、実質収支は常に０で推移することとなる。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以上、全会計で黒字又は０となっており、今後においても赤字となることはなく、ほぼ同様の水準で推移するものと見込んでいる。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10413250</v>
      </c>
      <c r="BO4" s="403"/>
      <c r="BP4" s="403"/>
      <c r="BQ4" s="403"/>
      <c r="BR4" s="403"/>
      <c r="BS4" s="403"/>
      <c r="BT4" s="403"/>
      <c r="BU4" s="404"/>
      <c r="BV4" s="402">
        <v>5802675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6.7</v>
      </c>
      <c r="CU4" s="584"/>
      <c r="CV4" s="584"/>
      <c r="CW4" s="584"/>
      <c r="CX4" s="584"/>
      <c r="CY4" s="584"/>
      <c r="CZ4" s="584"/>
      <c r="DA4" s="585"/>
      <c r="DB4" s="583">
        <v>7.6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10044012</v>
      </c>
      <c r="BO5" s="408"/>
      <c r="BP5" s="408"/>
      <c r="BQ5" s="408"/>
      <c r="BR5" s="408"/>
      <c r="BS5" s="408"/>
      <c r="BT5" s="408"/>
      <c r="BU5" s="409"/>
      <c r="BV5" s="407">
        <v>5504146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70.599999999999994</v>
      </c>
      <c r="CU5" s="378"/>
      <c r="CV5" s="378"/>
      <c r="CW5" s="378"/>
      <c r="CX5" s="378"/>
      <c r="CY5" s="378"/>
      <c r="CZ5" s="378"/>
      <c r="DA5" s="379"/>
      <c r="DB5" s="377">
        <v>57.4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369238</v>
      </c>
      <c r="BO6" s="408"/>
      <c r="BP6" s="408"/>
      <c r="BQ6" s="408"/>
      <c r="BR6" s="408"/>
      <c r="BS6" s="408"/>
      <c r="BT6" s="408"/>
      <c r="BU6" s="409"/>
      <c r="BV6" s="407">
        <v>298529</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70.599999999999994</v>
      </c>
      <c r="CU6" s="558"/>
      <c r="CV6" s="558"/>
      <c r="CW6" s="558"/>
      <c r="CX6" s="558"/>
      <c r="CY6" s="558"/>
      <c r="CZ6" s="558"/>
      <c r="DA6" s="559"/>
      <c r="DB6" s="557">
        <v>57.4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54162</v>
      </c>
      <c r="BO7" s="408"/>
      <c r="BP7" s="408"/>
      <c r="BQ7" s="408"/>
      <c r="BR7" s="408"/>
      <c r="BS7" s="408"/>
      <c r="BT7" s="408"/>
      <c r="BU7" s="409"/>
      <c r="BV7" s="407">
        <v>0</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4674688</v>
      </c>
      <c r="CU7" s="408"/>
      <c r="CV7" s="408"/>
      <c r="CW7" s="408"/>
      <c r="CX7" s="408"/>
      <c r="CY7" s="408"/>
      <c r="CZ7" s="408"/>
      <c r="DA7" s="409"/>
      <c r="DB7" s="407">
        <v>3919015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96</v>
      </c>
      <c r="AV8" s="465"/>
      <c r="AW8" s="465"/>
      <c r="AX8" s="465"/>
      <c r="AY8" s="387" t="s">
        <v>104</v>
      </c>
      <c r="AZ8" s="388"/>
      <c r="BA8" s="388"/>
      <c r="BB8" s="388"/>
      <c r="BC8" s="388"/>
      <c r="BD8" s="388"/>
      <c r="BE8" s="388"/>
      <c r="BF8" s="388"/>
      <c r="BG8" s="388"/>
      <c r="BH8" s="388"/>
      <c r="BI8" s="388"/>
      <c r="BJ8" s="388"/>
      <c r="BK8" s="388"/>
      <c r="BL8" s="388"/>
      <c r="BM8" s="389"/>
      <c r="BN8" s="407">
        <v>315076</v>
      </c>
      <c r="BO8" s="408"/>
      <c r="BP8" s="408"/>
      <c r="BQ8" s="408"/>
      <c r="BR8" s="408"/>
      <c r="BS8" s="408"/>
      <c r="BT8" s="408"/>
      <c r="BU8" s="409"/>
      <c r="BV8" s="407">
        <v>298529</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1.44</v>
      </c>
      <c r="CU8" s="521"/>
      <c r="CV8" s="521"/>
      <c r="CW8" s="521"/>
      <c r="CX8" s="521"/>
      <c r="CY8" s="521"/>
      <c r="CZ8" s="521"/>
      <c r="DA8" s="522"/>
      <c r="DB8" s="520">
        <v>1.37</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8417</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16547</v>
      </c>
      <c r="BO9" s="408"/>
      <c r="BP9" s="408"/>
      <c r="BQ9" s="408"/>
      <c r="BR9" s="408"/>
      <c r="BS9" s="408"/>
      <c r="BT9" s="408"/>
      <c r="BU9" s="409"/>
      <c r="BV9" s="407">
        <v>-18258</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1.1000000000000001</v>
      </c>
      <c r="CU9" s="378"/>
      <c r="CV9" s="378"/>
      <c r="CW9" s="378"/>
      <c r="CX9" s="378"/>
      <c r="CY9" s="378"/>
      <c r="CZ9" s="378"/>
      <c r="DA9" s="379"/>
      <c r="DB9" s="377">
        <v>3.5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8085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88</v>
      </c>
      <c r="AV10" s="465"/>
      <c r="AW10" s="465"/>
      <c r="AX10" s="465"/>
      <c r="AY10" s="387" t="s">
        <v>114</v>
      </c>
      <c r="AZ10" s="388"/>
      <c r="BA10" s="388"/>
      <c r="BB10" s="388"/>
      <c r="BC10" s="388"/>
      <c r="BD10" s="388"/>
      <c r="BE10" s="388"/>
      <c r="BF10" s="388"/>
      <c r="BG10" s="388"/>
      <c r="BH10" s="388"/>
      <c r="BI10" s="388"/>
      <c r="BJ10" s="388"/>
      <c r="BK10" s="388"/>
      <c r="BL10" s="388"/>
      <c r="BM10" s="389"/>
      <c r="BN10" s="407">
        <v>402312</v>
      </c>
      <c r="BO10" s="408"/>
      <c r="BP10" s="408"/>
      <c r="BQ10" s="408"/>
      <c r="BR10" s="408"/>
      <c r="BS10" s="408"/>
      <c r="BT10" s="408"/>
      <c r="BU10" s="409"/>
      <c r="BV10" s="407">
        <v>1504551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8767</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5200000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8651</v>
      </c>
      <c r="S13" s="511"/>
      <c r="T13" s="511"/>
      <c r="U13" s="511"/>
      <c r="V13" s="512"/>
      <c r="W13" s="498" t="s">
        <v>133</v>
      </c>
      <c r="X13" s="420"/>
      <c r="Y13" s="420"/>
      <c r="Z13" s="420"/>
      <c r="AA13" s="420"/>
      <c r="AB13" s="421"/>
      <c r="AC13" s="383">
        <v>71</v>
      </c>
      <c r="AD13" s="384"/>
      <c r="AE13" s="384"/>
      <c r="AF13" s="384"/>
      <c r="AG13" s="385"/>
      <c r="AH13" s="383">
        <v>82</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-4781141</v>
      </c>
      <c r="BO13" s="408"/>
      <c r="BP13" s="408"/>
      <c r="BQ13" s="408"/>
      <c r="BR13" s="408"/>
      <c r="BS13" s="408"/>
      <c r="BT13" s="408"/>
      <c r="BU13" s="409"/>
      <c r="BV13" s="407">
        <v>1486293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8.1999999999999993</v>
      </c>
      <c r="CU13" s="378"/>
      <c r="CV13" s="378"/>
      <c r="CW13" s="378"/>
      <c r="CX13" s="378"/>
      <c r="CY13" s="378"/>
      <c r="CZ13" s="378"/>
      <c r="DA13" s="379"/>
      <c r="DB13" s="377">
        <v>9.8000000000000007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8588</v>
      </c>
      <c r="S14" s="511"/>
      <c r="T14" s="511"/>
      <c r="U14" s="511"/>
      <c r="V14" s="512"/>
      <c r="W14" s="513"/>
      <c r="X14" s="423"/>
      <c r="Y14" s="423"/>
      <c r="Z14" s="423"/>
      <c r="AA14" s="423"/>
      <c r="AB14" s="424"/>
      <c r="AC14" s="503">
        <v>1.9</v>
      </c>
      <c r="AD14" s="504"/>
      <c r="AE14" s="504"/>
      <c r="AF14" s="504"/>
      <c r="AG14" s="505"/>
      <c r="AH14" s="503">
        <v>2.4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122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8473</v>
      </c>
      <c r="S15" s="511"/>
      <c r="T15" s="511"/>
      <c r="U15" s="511"/>
      <c r="V15" s="512"/>
      <c r="W15" s="498" t="s">
        <v>141</v>
      </c>
      <c r="X15" s="420"/>
      <c r="Y15" s="420"/>
      <c r="Z15" s="420"/>
      <c r="AA15" s="420"/>
      <c r="AB15" s="421"/>
      <c r="AC15" s="383">
        <v>588</v>
      </c>
      <c r="AD15" s="384"/>
      <c r="AE15" s="384"/>
      <c r="AF15" s="384"/>
      <c r="AG15" s="385"/>
      <c r="AH15" s="383">
        <v>610</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3558689</v>
      </c>
      <c r="BO15" s="403"/>
      <c r="BP15" s="403"/>
      <c r="BQ15" s="403"/>
      <c r="BR15" s="403"/>
      <c r="BS15" s="403"/>
      <c r="BT15" s="403"/>
      <c r="BU15" s="404"/>
      <c r="BV15" s="402">
        <v>2988546</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15.8</v>
      </c>
      <c r="AD16" s="504"/>
      <c r="AE16" s="504"/>
      <c r="AF16" s="504"/>
      <c r="AG16" s="505"/>
      <c r="AH16" s="503">
        <v>18.2</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2183605</v>
      </c>
      <c r="BO16" s="408"/>
      <c r="BP16" s="408"/>
      <c r="BQ16" s="408"/>
      <c r="BR16" s="408"/>
      <c r="BS16" s="408"/>
      <c r="BT16" s="408"/>
      <c r="BU16" s="409"/>
      <c r="BV16" s="407">
        <v>2176220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145</v>
      </c>
      <c r="S17" s="496"/>
      <c r="T17" s="496"/>
      <c r="U17" s="496"/>
      <c r="V17" s="497"/>
      <c r="W17" s="498" t="s">
        <v>148</v>
      </c>
      <c r="X17" s="420"/>
      <c r="Y17" s="420"/>
      <c r="Z17" s="420"/>
      <c r="AA17" s="420"/>
      <c r="AB17" s="421"/>
      <c r="AC17" s="383">
        <v>3069</v>
      </c>
      <c r="AD17" s="384"/>
      <c r="AE17" s="384"/>
      <c r="AF17" s="384"/>
      <c r="AG17" s="385"/>
      <c r="AH17" s="383">
        <v>2659</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4674688</v>
      </c>
      <c r="BO17" s="408"/>
      <c r="BP17" s="408"/>
      <c r="BQ17" s="408"/>
      <c r="BR17" s="408"/>
      <c r="BS17" s="408"/>
      <c r="BT17" s="408"/>
      <c r="BU17" s="409"/>
      <c r="BV17" s="407">
        <v>3919015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5.62</v>
      </c>
      <c r="M18" s="472"/>
      <c r="N18" s="472"/>
      <c r="O18" s="472"/>
      <c r="P18" s="472"/>
      <c r="Q18" s="472"/>
      <c r="R18" s="473"/>
      <c r="S18" s="473"/>
      <c r="T18" s="473"/>
      <c r="U18" s="473"/>
      <c r="V18" s="474"/>
      <c r="W18" s="488"/>
      <c r="X18" s="489"/>
      <c r="Y18" s="489"/>
      <c r="Z18" s="489"/>
      <c r="AA18" s="489"/>
      <c r="AB18" s="499"/>
      <c r="AC18" s="371">
        <v>82.3</v>
      </c>
      <c r="AD18" s="372"/>
      <c r="AE18" s="372"/>
      <c r="AF18" s="372"/>
      <c r="AG18" s="475"/>
      <c r="AH18" s="371">
        <v>79.3</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2957060</v>
      </c>
      <c r="BO18" s="408"/>
      <c r="BP18" s="408"/>
      <c r="BQ18" s="408"/>
      <c r="BR18" s="408"/>
      <c r="BS18" s="408"/>
      <c r="BT18" s="408"/>
      <c r="BU18" s="409"/>
      <c r="BV18" s="407">
        <v>2723059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1498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9713210</v>
      </c>
      <c r="BO19" s="408"/>
      <c r="BP19" s="408"/>
      <c r="BQ19" s="408"/>
      <c r="BR19" s="408"/>
      <c r="BS19" s="408"/>
      <c r="BT19" s="408"/>
      <c r="BU19" s="409"/>
      <c r="BV19" s="407">
        <v>5110945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3772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496993</v>
      </c>
      <c r="BO23" s="408"/>
      <c r="BP23" s="408"/>
      <c r="BQ23" s="408"/>
      <c r="BR23" s="408"/>
      <c r="BS23" s="408"/>
      <c r="BT23" s="408"/>
      <c r="BU23" s="409"/>
      <c r="BV23" s="407">
        <v>596209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6520</v>
      </c>
      <c r="R24" s="384"/>
      <c r="S24" s="384"/>
      <c r="T24" s="384"/>
      <c r="U24" s="384"/>
      <c r="V24" s="385"/>
      <c r="W24" s="449"/>
      <c r="X24" s="440"/>
      <c r="Y24" s="441"/>
      <c r="Z24" s="380" t="s">
        <v>164</v>
      </c>
      <c r="AA24" s="381"/>
      <c r="AB24" s="381"/>
      <c r="AC24" s="381"/>
      <c r="AD24" s="381"/>
      <c r="AE24" s="381"/>
      <c r="AF24" s="381"/>
      <c r="AG24" s="382"/>
      <c r="AH24" s="383">
        <v>103</v>
      </c>
      <c r="AI24" s="384"/>
      <c r="AJ24" s="384"/>
      <c r="AK24" s="384"/>
      <c r="AL24" s="385"/>
      <c r="AM24" s="383">
        <v>345462</v>
      </c>
      <c r="AN24" s="384"/>
      <c r="AO24" s="384"/>
      <c r="AP24" s="384"/>
      <c r="AQ24" s="384"/>
      <c r="AR24" s="385"/>
      <c r="AS24" s="383">
        <v>3354</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496993</v>
      </c>
      <c r="BO24" s="408"/>
      <c r="BP24" s="408"/>
      <c r="BQ24" s="408"/>
      <c r="BR24" s="408"/>
      <c r="BS24" s="408"/>
      <c r="BT24" s="408"/>
      <c r="BU24" s="409"/>
      <c r="BV24" s="407">
        <v>565542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6170</v>
      </c>
      <c r="R25" s="384"/>
      <c r="S25" s="384"/>
      <c r="T25" s="384"/>
      <c r="U25" s="384"/>
      <c r="V25" s="385"/>
      <c r="W25" s="449"/>
      <c r="X25" s="440"/>
      <c r="Y25" s="441"/>
      <c r="Z25" s="380" t="s">
        <v>167</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157849</v>
      </c>
      <c r="BO25" s="403"/>
      <c r="BP25" s="403"/>
      <c r="BQ25" s="403"/>
      <c r="BR25" s="403"/>
      <c r="BS25" s="403"/>
      <c r="BT25" s="403"/>
      <c r="BU25" s="404"/>
      <c r="BV25" s="402">
        <v>185400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5630</v>
      </c>
      <c r="R26" s="384"/>
      <c r="S26" s="384"/>
      <c r="T26" s="384"/>
      <c r="U26" s="384"/>
      <c r="V26" s="385"/>
      <c r="W26" s="449"/>
      <c r="X26" s="440"/>
      <c r="Y26" s="441"/>
      <c r="Z26" s="380" t="s">
        <v>170</v>
      </c>
      <c r="AA26" s="462"/>
      <c r="AB26" s="462"/>
      <c r="AC26" s="462"/>
      <c r="AD26" s="462"/>
      <c r="AE26" s="462"/>
      <c r="AF26" s="462"/>
      <c r="AG26" s="463"/>
      <c r="AH26" s="383">
        <v>7</v>
      </c>
      <c r="AI26" s="384"/>
      <c r="AJ26" s="384"/>
      <c r="AK26" s="384"/>
      <c r="AL26" s="385"/>
      <c r="AM26" s="383">
        <v>22288</v>
      </c>
      <c r="AN26" s="384"/>
      <c r="AO26" s="384"/>
      <c r="AP26" s="384"/>
      <c r="AQ26" s="384"/>
      <c r="AR26" s="385"/>
      <c r="AS26" s="383">
        <v>3184</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172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3140</v>
      </c>
      <c r="R27" s="384"/>
      <c r="S27" s="384"/>
      <c r="T27" s="384"/>
      <c r="U27" s="384"/>
      <c r="V27" s="385"/>
      <c r="W27" s="449"/>
      <c r="X27" s="440"/>
      <c r="Y27" s="441"/>
      <c r="Z27" s="380" t="s">
        <v>174</v>
      </c>
      <c r="AA27" s="381"/>
      <c r="AB27" s="381"/>
      <c r="AC27" s="381"/>
      <c r="AD27" s="381"/>
      <c r="AE27" s="381"/>
      <c r="AF27" s="381"/>
      <c r="AG27" s="382"/>
      <c r="AH27" s="383">
        <v>10</v>
      </c>
      <c r="AI27" s="384"/>
      <c r="AJ27" s="384"/>
      <c r="AK27" s="384"/>
      <c r="AL27" s="385"/>
      <c r="AM27" s="383">
        <v>29891</v>
      </c>
      <c r="AN27" s="384"/>
      <c r="AO27" s="384"/>
      <c r="AP27" s="384"/>
      <c r="AQ27" s="384"/>
      <c r="AR27" s="385"/>
      <c r="AS27" s="383">
        <v>2989</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122</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2760</v>
      </c>
      <c r="R28" s="384"/>
      <c r="S28" s="384"/>
      <c r="T28" s="384"/>
      <c r="U28" s="384"/>
      <c r="V28" s="385"/>
      <c r="W28" s="449"/>
      <c r="X28" s="440"/>
      <c r="Y28" s="441"/>
      <c r="Z28" s="380" t="s">
        <v>177</v>
      </c>
      <c r="AA28" s="381"/>
      <c r="AB28" s="381"/>
      <c r="AC28" s="381"/>
      <c r="AD28" s="381"/>
      <c r="AE28" s="381"/>
      <c r="AF28" s="381"/>
      <c r="AG28" s="382"/>
      <c r="AH28" s="383" t="s">
        <v>131</v>
      </c>
      <c r="AI28" s="384"/>
      <c r="AJ28" s="384"/>
      <c r="AK28" s="384"/>
      <c r="AL28" s="385"/>
      <c r="AM28" s="383" t="s">
        <v>122</v>
      </c>
      <c r="AN28" s="384"/>
      <c r="AO28" s="384"/>
      <c r="AP28" s="384"/>
      <c r="AQ28" s="384"/>
      <c r="AR28" s="385"/>
      <c r="AS28" s="383" t="s">
        <v>122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2075173</v>
      </c>
      <c r="BO28" s="403"/>
      <c r="BP28" s="403"/>
      <c r="BQ28" s="403"/>
      <c r="BR28" s="403"/>
      <c r="BS28" s="403"/>
      <c r="BT28" s="403"/>
      <c r="BU28" s="404"/>
      <c r="BV28" s="402">
        <v>6872861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8</v>
      </c>
      <c r="M29" s="384"/>
      <c r="N29" s="384"/>
      <c r="O29" s="384"/>
      <c r="P29" s="385"/>
      <c r="Q29" s="383">
        <v>2660</v>
      </c>
      <c r="R29" s="384"/>
      <c r="S29" s="384"/>
      <c r="T29" s="384"/>
      <c r="U29" s="384"/>
      <c r="V29" s="385"/>
      <c r="W29" s="450"/>
      <c r="X29" s="451"/>
      <c r="Y29" s="452"/>
      <c r="Z29" s="380" t="s">
        <v>180</v>
      </c>
      <c r="AA29" s="381"/>
      <c r="AB29" s="381"/>
      <c r="AC29" s="381"/>
      <c r="AD29" s="381"/>
      <c r="AE29" s="381"/>
      <c r="AF29" s="381"/>
      <c r="AG29" s="382"/>
      <c r="AH29" s="383">
        <v>113</v>
      </c>
      <c r="AI29" s="384"/>
      <c r="AJ29" s="384"/>
      <c r="AK29" s="384"/>
      <c r="AL29" s="385"/>
      <c r="AM29" s="383">
        <v>375353</v>
      </c>
      <c r="AN29" s="384"/>
      <c r="AO29" s="384"/>
      <c r="AP29" s="384"/>
      <c r="AQ29" s="384"/>
      <c r="AR29" s="385"/>
      <c r="AS29" s="383">
        <v>3322</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t="s">
        <v>131</v>
      </c>
      <c r="BO29" s="408"/>
      <c r="BP29" s="408"/>
      <c r="BQ29" s="408"/>
      <c r="BR29" s="408"/>
      <c r="BS29" s="408"/>
      <c r="BT29" s="408"/>
      <c r="BU29" s="409"/>
      <c r="BV29" s="407" t="s">
        <v>131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99.7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5786394</v>
      </c>
      <c r="BO30" s="411"/>
      <c r="BP30" s="411"/>
      <c r="BQ30" s="411"/>
      <c r="BR30" s="411"/>
      <c r="BS30" s="411"/>
      <c r="BT30" s="411"/>
      <c r="BU30" s="412"/>
      <c r="BV30" s="410">
        <v>531742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189</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大阪府後期高齢者医療広域連合（一般会計）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大阪府後期高齢者医療広域連合（後期高齢者医療特別会計）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大阪広域水道企業団（水道事業会計）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大阪広域水道企業団（工業用水道事業会計）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泉佐野市田尻町清掃施設組合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泉州南消防組合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JRzTO7tOA7OeIEnAEWp/9m3THz5gCPhBB+KPhbmN9xF6wVRoVxA8c47VRKWdpXnPUP2f2x4u0Y1ZAZxrgWA==" saltValue="wsl464UXVAmT7KzMBpQ8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186" t="s">
        <v>541</v>
      </c>
      <c r="D34" s="1186"/>
      <c r="E34" s="1187"/>
      <c r="F34" s="32">
        <v>5.4</v>
      </c>
      <c r="G34" s="33">
        <v>5.48</v>
      </c>
      <c r="H34" s="33">
        <v>8.64</v>
      </c>
      <c r="I34" s="33">
        <v>7.61</v>
      </c>
      <c r="J34" s="34">
        <v>6.74</v>
      </c>
      <c r="K34" s="22"/>
      <c r="L34" s="22"/>
      <c r="M34" s="22"/>
      <c r="N34" s="22"/>
      <c r="O34" s="22"/>
      <c r="P34" s="22"/>
    </row>
    <row r="35" spans="1:16" ht="39" customHeight="1" x14ac:dyDescent="0.15">
      <c r="A35" s="22"/>
      <c r="B35" s="35"/>
      <c r="C35" s="1180" t="s">
        <v>542</v>
      </c>
      <c r="D35" s="1181"/>
      <c r="E35" s="1182"/>
      <c r="F35" s="36">
        <v>4.37</v>
      </c>
      <c r="G35" s="37">
        <v>4.8099999999999996</v>
      </c>
      <c r="H35" s="37">
        <v>5.63</v>
      </c>
      <c r="I35" s="37">
        <v>5.41</v>
      </c>
      <c r="J35" s="38">
        <v>5.19</v>
      </c>
      <c r="K35" s="22"/>
      <c r="L35" s="22"/>
      <c r="M35" s="22"/>
      <c r="N35" s="22"/>
      <c r="O35" s="22"/>
      <c r="P35" s="22"/>
    </row>
    <row r="36" spans="1:16" ht="39" customHeight="1" x14ac:dyDescent="0.15">
      <c r="A36" s="22"/>
      <c r="B36" s="35"/>
      <c r="C36" s="1180" t="s">
        <v>543</v>
      </c>
      <c r="D36" s="1181"/>
      <c r="E36" s="1182"/>
      <c r="F36" s="36">
        <v>1.28</v>
      </c>
      <c r="G36" s="37">
        <v>0.89</v>
      </c>
      <c r="H36" s="37">
        <v>1.02</v>
      </c>
      <c r="I36" s="37">
        <v>0.85</v>
      </c>
      <c r="J36" s="38">
        <v>1.25</v>
      </c>
      <c r="K36" s="22"/>
      <c r="L36" s="22"/>
      <c r="M36" s="22"/>
      <c r="N36" s="22"/>
      <c r="O36" s="22"/>
      <c r="P36" s="22"/>
    </row>
    <row r="37" spans="1:16" ht="39" customHeight="1" x14ac:dyDescent="0.15">
      <c r="A37" s="22"/>
      <c r="B37" s="35"/>
      <c r="C37" s="1180" t="s">
        <v>544</v>
      </c>
      <c r="D37" s="1181"/>
      <c r="E37" s="1182"/>
      <c r="F37" s="36">
        <v>0.19</v>
      </c>
      <c r="G37" s="37">
        <v>0.12</v>
      </c>
      <c r="H37" s="37">
        <v>0.08</v>
      </c>
      <c r="I37" s="37">
        <v>0.41</v>
      </c>
      <c r="J37" s="38">
        <v>0.46</v>
      </c>
      <c r="K37" s="22"/>
      <c r="L37" s="22"/>
      <c r="M37" s="22"/>
      <c r="N37" s="22"/>
      <c r="O37" s="22"/>
      <c r="P37" s="22"/>
    </row>
    <row r="38" spans="1:16" ht="39" customHeight="1" x14ac:dyDescent="0.15">
      <c r="A38" s="22"/>
      <c r="B38" s="35"/>
      <c r="C38" s="1180" t="s">
        <v>545</v>
      </c>
      <c r="D38" s="1181"/>
      <c r="E38" s="1182"/>
      <c r="F38" s="36">
        <v>0.04</v>
      </c>
      <c r="G38" s="37" t="s">
        <v>546</v>
      </c>
      <c r="H38" s="37">
        <v>0</v>
      </c>
      <c r="I38" s="37">
        <v>0</v>
      </c>
      <c r="J38" s="38">
        <v>0.02</v>
      </c>
      <c r="K38" s="22"/>
      <c r="L38" s="22"/>
      <c r="M38" s="22"/>
      <c r="N38" s="22"/>
      <c r="O38" s="22"/>
      <c r="P38" s="22"/>
    </row>
    <row r="39" spans="1:16" ht="39" customHeight="1" x14ac:dyDescent="0.15">
      <c r="A39" s="22"/>
      <c r="B39" s="35"/>
      <c r="C39" s="1180" t="s">
        <v>547</v>
      </c>
      <c r="D39" s="1181"/>
      <c r="E39" s="1182"/>
      <c r="F39" s="36">
        <v>0</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548</v>
      </c>
      <c r="D42" s="1181"/>
      <c r="E42" s="1182"/>
      <c r="F42" s="36" t="s">
        <v>493</v>
      </c>
      <c r="G42" s="37" t="s">
        <v>493</v>
      </c>
      <c r="H42" s="37" t="s">
        <v>493</v>
      </c>
      <c r="I42" s="37" t="s">
        <v>493</v>
      </c>
      <c r="J42" s="38" t="s">
        <v>493</v>
      </c>
      <c r="K42" s="22"/>
      <c r="L42" s="22"/>
      <c r="M42" s="22"/>
      <c r="N42" s="22"/>
      <c r="O42" s="22"/>
      <c r="P42" s="22"/>
    </row>
    <row r="43" spans="1:16" ht="39" customHeight="1" thickBot="1" x14ac:dyDescent="0.2">
      <c r="A43" s="22"/>
      <c r="B43" s="40"/>
      <c r="C43" s="1183" t="s">
        <v>549</v>
      </c>
      <c r="D43" s="1184"/>
      <c r="E43" s="1185"/>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EtpKmhJcjv3D6qDboQ76zXWmKxfYlN5JPXkiaiYVpybeTJ/g1UkU/IrhubNYwF43bBsJrMBGOcV4vfflbjgA==" saltValue="OGhpbb9W8Yjvp3SyinyL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367</v>
      </c>
      <c r="L45" s="60">
        <v>313</v>
      </c>
      <c r="M45" s="60">
        <v>258</v>
      </c>
      <c r="N45" s="60">
        <v>181</v>
      </c>
      <c r="O45" s="61">
        <v>109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493</v>
      </c>
      <c r="L46" s="64" t="s">
        <v>493</v>
      </c>
      <c r="M46" s="64" t="s">
        <v>493</v>
      </c>
      <c r="N46" s="64" t="s">
        <v>493</v>
      </c>
      <c r="O46" s="65" t="s">
        <v>493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493</v>
      </c>
      <c r="L47" s="64" t="s">
        <v>493</v>
      </c>
      <c r="M47" s="64" t="s">
        <v>493</v>
      </c>
      <c r="N47" s="64" t="s">
        <v>493</v>
      </c>
      <c r="O47" s="65" t="s">
        <v>493</v>
      </c>
      <c r="P47" s="48"/>
      <c r="Q47" s="48"/>
      <c r="R47" s="48"/>
      <c r="S47" s="48"/>
      <c r="T47" s="48"/>
      <c r="U47" s="48"/>
    </row>
    <row r="48" spans="1:21" ht="30.75" customHeight="1" x14ac:dyDescent="0.15">
      <c r="A48" s="48"/>
      <c r="B48" s="1198"/>
      <c r="C48" s="1199"/>
      <c r="D48" s="62"/>
      <c r="E48" s="1190" t="s">
        <v>15</v>
      </c>
      <c r="F48" s="1190"/>
      <c r="G48" s="1190"/>
      <c r="H48" s="1190"/>
      <c r="I48" s="1190"/>
      <c r="J48" s="1191"/>
      <c r="K48" s="63">
        <v>405</v>
      </c>
      <c r="L48" s="64">
        <v>414</v>
      </c>
      <c r="M48" s="64">
        <v>411</v>
      </c>
      <c r="N48" s="64">
        <v>405</v>
      </c>
      <c r="O48" s="65">
        <v>478</v>
      </c>
      <c r="P48" s="48"/>
      <c r="Q48" s="48"/>
      <c r="R48" s="48"/>
      <c r="S48" s="48"/>
      <c r="T48" s="48"/>
      <c r="U48" s="48"/>
    </row>
    <row r="49" spans="1:21" ht="30.75" customHeight="1" x14ac:dyDescent="0.15">
      <c r="A49" s="48"/>
      <c r="B49" s="1198"/>
      <c r="C49" s="1199"/>
      <c r="D49" s="62"/>
      <c r="E49" s="1190" t="s">
        <v>16</v>
      </c>
      <c r="F49" s="1190"/>
      <c r="G49" s="1190"/>
      <c r="H49" s="1190"/>
      <c r="I49" s="1190"/>
      <c r="J49" s="1191"/>
      <c r="K49" s="63">
        <v>0</v>
      </c>
      <c r="L49" s="64">
        <v>0</v>
      </c>
      <c r="M49" s="64">
        <v>0</v>
      </c>
      <c r="N49" s="64">
        <v>11</v>
      </c>
      <c r="O49" s="65">
        <v>17</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493</v>
      </c>
      <c r="L50" s="64" t="s">
        <v>493</v>
      </c>
      <c r="M50" s="64" t="s">
        <v>493</v>
      </c>
      <c r="N50" s="64" t="s">
        <v>493</v>
      </c>
      <c r="O50" s="65" t="s">
        <v>493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493</v>
      </c>
      <c r="L51" s="64" t="s">
        <v>493</v>
      </c>
      <c r="M51" s="64" t="s">
        <v>493</v>
      </c>
      <c r="N51" s="64" t="s">
        <v>493</v>
      </c>
      <c r="O51" s="65" t="s">
        <v>493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325</v>
      </c>
      <c r="L52" s="64">
        <v>319</v>
      </c>
      <c r="M52" s="64">
        <v>319</v>
      </c>
      <c r="N52" s="64">
        <v>325</v>
      </c>
      <c r="O52" s="65">
        <v>317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447</v>
      </c>
      <c r="L53" s="69">
        <v>408</v>
      </c>
      <c r="M53" s="69">
        <v>350</v>
      </c>
      <c r="N53" s="69">
        <v>272</v>
      </c>
      <c r="O53" s="70">
        <v>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yG1lC/1gj367Sx2QByL3CefLK0Pqqn6vH9V2Shdxg5Mf5tZZNtLYuvgoAKtygVcccLlShBU9AVwuwutw/ehg==" saltValue="hsL8r1KNLJSKW/y2TH3i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16" t="s">
        <v>24</v>
      </c>
      <c r="C41" s="1217"/>
      <c r="D41" s="81"/>
      <c r="E41" s="1218" t="s">
        <v>25</v>
      </c>
      <c r="F41" s="1218"/>
      <c r="G41" s="1218"/>
      <c r="H41" s="1219"/>
      <c r="I41" s="82">
        <v>1748</v>
      </c>
      <c r="J41" s="83">
        <v>1465</v>
      </c>
      <c r="K41" s="83">
        <v>765</v>
      </c>
      <c r="L41" s="83">
        <v>596</v>
      </c>
      <c r="M41" s="84">
        <v>497</v>
      </c>
    </row>
    <row r="42" spans="2:13" ht="27.75" customHeight="1" x14ac:dyDescent="0.15">
      <c r="B42" s="1206"/>
      <c r="C42" s="1207"/>
      <c r="D42" s="85"/>
      <c r="E42" s="1210" t="s">
        <v>26</v>
      </c>
      <c r="F42" s="1210"/>
      <c r="G42" s="1210"/>
      <c r="H42" s="1211"/>
      <c r="I42" s="86" t="s">
        <v>493</v>
      </c>
      <c r="J42" s="87" t="s">
        <v>493</v>
      </c>
      <c r="K42" s="87" t="s">
        <v>493</v>
      </c>
      <c r="L42" s="87" t="s">
        <v>493</v>
      </c>
      <c r="M42" s="88" t="s">
        <v>493</v>
      </c>
    </row>
    <row r="43" spans="2:13" ht="27.75" customHeight="1" x14ac:dyDescent="0.15">
      <c r="B43" s="1206"/>
      <c r="C43" s="1207"/>
      <c r="D43" s="85"/>
      <c r="E43" s="1210" t="s">
        <v>27</v>
      </c>
      <c r="F43" s="1210"/>
      <c r="G43" s="1210"/>
      <c r="H43" s="1211"/>
      <c r="I43" s="86">
        <v>3787</v>
      </c>
      <c r="J43" s="87">
        <v>3510</v>
      </c>
      <c r="K43" s="87">
        <v>3209</v>
      </c>
      <c r="L43" s="87">
        <v>2899</v>
      </c>
      <c r="M43" s="88">
        <v>2619</v>
      </c>
    </row>
    <row r="44" spans="2:13" ht="27.75" customHeight="1" x14ac:dyDescent="0.15">
      <c r="B44" s="1206"/>
      <c r="C44" s="1207"/>
      <c r="D44" s="85"/>
      <c r="E44" s="1210" t="s">
        <v>28</v>
      </c>
      <c r="F44" s="1210"/>
      <c r="G44" s="1210"/>
      <c r="H44" s="1211"/>
      <c r="I44" s="86">
        <v>5</v>
      </c>
      <c r="J44" s="87">
        <v>56</v>
      </c>
      <c r="K44" s="87">
        <v>112</v>
      </c>
      <c r="L44" s="87">
        <v>136</v>
      </c>
      <c r="M44" s="88">
        <v>164</v>
      </c>
    </row>
    <row r="45" spans="2:13" ht="27.75" customHeight="1" x14ac:dyDescent="0.15">
      <c r="B45" s="1206"/>
      <c r="C45" s="1207"/>
      <c r="D45" s="85"/>
      <c r="E45" s="1210" t="s">
        <v>29</v>
      </c>
      <c r="F45" s="1210"/>
      <c r="G45" s="1210"/>
      <c r="H45" s="1211"/>
      <c r="I45" s="86">
        <v>946</v>
      </c>
      <c r="J45" s="87">
        <v>955</v>
      </c>
      <c r="K45" s="87">
        <v>1034</v>
      </c>
      <c r="L45" s="87">
        <v>1110</v>
      </c>
      <c r="M45" s="88">
        <v>1111</v>
      </c>
    </row>
    <row r="46" spans="2:13" ht="27.75" customHeight="1" x14ac:dyDescent="0.15">
      <c r="B46" s="1206"/>
      <c r="C46" s="1207"/>
      <c r="D46" s="89"/>
      <c r="E46" s="1210" t="s">
        <v>30</v>
      </c>
      <c r="F46" s="1210"/>
      <c r="G46" s="1210"/>
      <c r="H46" s="1211"/>
      <c r="I46" s="86" t="s">
        <v>493</v>
      </c>
      <c r="J46" s="87" t="s">
        <v>493</v>
      </c>
      <c r="K46" s="87" t="s">
        <v>493</v>
      </c>
      <c r="L46" s="87" t="s">
        <v>493</v>
      </c>
      <c r="M46" s="88" t="s">
        <v>493</v>
      </c>
    </row>
    <row r="47" spans="2:13" ht="27.75" customHeight="1" x14ac:dyDescent="0.15">
      <c r="B47" s="1206"/>
      <c r="C47" s="1207"/>
      <c r="D47" s="90"/>
      <c r="E47" s="1220" t="s">
        <v>31</v>
      </c>
      <c r="F47" s="1221"/>
      <c r="G47" s="1221"/>
      <c r="H47" s="1222"/>
      <c r="I47" s="86" t="s">
        <v>493</v>
      </c>
      <c r="J47" s="87" t="s">
        <v>493</v>
      </c>
      <c r="K47" s="87" t="s">
        <v>493</v>
      </c>
      <c r="L47" s="87" t="s">
        <v>493</v>
      </c>
      <c r="M47" s="88" t="s">
        <v>493</v>
      </c>
    </row>
    <row r="48" spans="2:13" ht="27.75" customHeight="1" x14ac:dyDescent="0.15">
      <c r="B48" s="1206"/>
      <c r="C48" s="1207"/>
      <c r="D48" s="85"/>
      <c r="E48" s="1210" t="s">
        <v>32</v>
      </c>
      <c r="F48" s="1210"/>
      <c r="G48" s="1210"/>
      <c r="H48" s="1211"/>
      <c r="I48" s="86" t="s">
        <v>493</v>
      </c>
      <c r="J48" s="87" t="s">
        <v>493</v>
      </c>
      <c r="K48" s="87" t="s">
        <v>493</v>
      </c>
      <c r="L48" s="87" t="s">
        <v>493</v>
      </c>
      <c r="M48" s="88" t="s">
        <v>493</v>
      </c>
    </row>
    <row r="49" spans="2:13" ht="27.75" customHeight="1" x14ac:dyDescent="0.15">
      <c r="B49" s="1208"/>
      <c r="C49" s="1209"/>
      <c r="D49" s="85"/>
      <c r="E49" s="1210" t="s">
        <v>33</v>
      </c>
      <c r="F49" s="1210"/>
      <c r="G49" s="1210"/>
      <c r="H49" s="1211"/>
      <c r="I49" s="86" t="s">
        <v>493</v>
      </c>
      <c r="J49" s="87" t="s">
        <v>493</v>
      </c>
      <c r="K49" s="87" t="s">
        <v>493</v>
      </c>
      <c r="L49" s="87" t="s">
        <v>493</v>
      </c>
      <c r="M49" s="88" t="s">
        <v>493</v>
      </c>
    </row>
    <row r="50" spans="2:13" ht="27.75" customHeight="1" x14ac:dyDescent="0.15">
      <c r="B50" s="1204" t="s">
        <v>34</v>
      </c>
      <c r="C50" s="1205"/>
      <c r="D50" s="91"/>
      <c r="E50" s="1210" t="s">
        <v>35</v>
      </c>
      <c r="F50" s="1210"/>
      <c r="G50" s="1210"/>
      <c r="H50" s="1211"/>
      <c r="I50" s="86">
        <v>5275</v>
      </c>
      <c r="J50" s="87">
        <v>5824</v>
      </c>
      <c r="K50" s="87">
        <v>5867</v>
      </c>
      <c r="L50" s="87">
        <v>7405</v>
      </c>
      <c r="M50" s="88">
        <v>7895</v>
      </c>
    </row>
    <row r="51" spans="2:13" ht="27.75" customHeight="1" x14ac:dyDescent="0.15">
      <c r="B51" s="1206"/>
      <c r="C51" s="1207"/>
      <c r="D51" s="85"/>
      <c r="E51" s="1210" t="s">
        <v>36</v>
      </c>
      <c r="F51" s="1210"/>
      <c r="G51" s="1210"/>
      <c r="H51" s="1211"/>
      <c r="I51" s="86" t="s">
        <v>493</v>
      </c>
      <c r="J51" s="87" t="s">
        <v>493</v>
      </c>
      <c r="K51" s="87" t="s">
        <v>493</v>
      </c>
      <c r="L51" s="87" t="s">
        <v>493</v>
      </c>
      <c r="M51" s="88" t="s">
        <v>493</v>
      </c>
    </row>
    <row r="52" spans="2:13" ht="27.75" customHeight="1" x14ac:dyDescent="0.15">
      <c r="B52" s="1208"/>
      <c r="C52" s="1209"/>
      <c r="D52" s="85"/>
      <c r="E52" s="1210" t="s">
        <v>37</v>
      </c>
      <c r="F52" s="1210"/>
      <c r="G52" s="1210"/>
      <c r="H52" s="1211"/>
      <c r="I52" s="86">
        <v>3416</v>
      </c>
      <c r="J52" s="87">
        <v>3176</v>
      </c>
      <c r="K52" s="87">
        <v>2909</v>
      </c>
      <c r="L52" s="87">
        <v>2693</v>
      </c>
      <c r="M52" s="88">
        <v>2450</v>
      </c>
    </row>
    <row r="53" spans="2:13" ht="27.75" customHeight="1" thickBot="1" x14ac:dyDescent="0.2">
      <c r="B53" s="1212" t="s">
        <v>38</v>
      </c>
      <c r="C53" s="1213"/>
      <c r="D53" s="92"/>
      <c r="E53" s="1214" t="s">
        <v>39</v>
      </c>
      <c r="F53" s="1214"/>
      <c r="G53" s="1214"/>
      <c r="H53" s="1215"/>
      <c r="I53" s="93">
        <v>-2205</v>
      </c>
      <c r="J53" s="94">
        <v>-3014</v>
      </c>
      <c r="K53" s="94">
        <v>-3656</v>
      </c>
      <c r="L53" s="94">
        <v>-5357</v>
      </c>
      <c r="M53" s="95">
        <v>-5955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H9SwA8rQysTRoFVrl+hAbWaXj7rGUfGQWIyzTif3xwj3eREz+OxpCbkUmLOzJDrEKfqr2lqA9KoubVn8kzg==" saltValue="e3fuQJp+PVG4FjlQsIRc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31" t="s">
        <v>42</v>
      </c>
      <c r="D55" s="1231"/>
      <c r="E55" s="1232"/>
      <c r="F55" s="107">
        <v>5368</v>
      </c>
      <c r="G55" s="107">
        <v>6873</v>
      </c>
      <c r="H55" s="108">
        <v>2075</v>
      </c>
    </row>
    <row r="56" spans="2:8" ht="52.5" customHeight="1" x14ac:dyDescent="0.15">
      <c r="B56" s="109"/>
      <c r="C56" s="1233" t="s">
        <v>43</v>
      </c>
      <c r="D56" s="1233"/>
      <c r="E56" s="1234"/>
      <c r="F56" s="110" t="s">
        <v>493</v>
      </c>
      <c r="G56" s="110" t="s">
        <v>493</v>
      </c>
      <c r="H56" s="111" t="s">
        <v>493</v>
      </c>
    </row>
    <row r="57" spans="2:8" ht="53.25" customHeight="1" x14ac:dyDescent="0.15">
      <c r="B57" s="109"/>
      <c r="C57" s="1235" t="s">
        <v>44</v>
      </c>
      <c r="D57" s="1235"/>
      <c r="E57" s="1236"/>
      <c r="F57" s="112">
        <v>499</v>
      </c>
      <c r="G57" s="112">
        <v>532</v>
      </c>
      <c r="H57" s="113">
        <v>5786</v>
      </c>
    </row>
    <row r="58" spans="2:8" ht="45.75" customHeight="1" x14ac:dyDescent="0.15">
      <c r="B58" s="114"/>
      <c r="C58" s="1223" t="s">
        <v>552</v>
      </c>
      <c r="D58" s="1224"/>
      <c r="E58" s="1225"/>
      <c r="F58" s="115" t="s">
        <v>550</v>
      </c>
      <c r="G58" s="115" t="s">
        <v>551</v>
      </c>
      <c r="H58" s="116">
        <v>5200</v>
      </c>
    </row>
    <row r="59" spans="2:8" ht="45.75" customHeight="1" x14ac:dyDescent="0.15">
      <c r="B59" s="114"/>
      <c r="C59" s="1223" t="s">
        <v>553</v>
      </c>
      <c r="D59" s="1224"/>
      <c r="E59" s="1225"/>
      <c r="F59" s="115">
        <v>247</v>
      </c>
      <c r="G59" s="115">
        <v>247</v>
      </c>
      <c r="H59" s="116">
        <v>248</v>
      </c>
    </row>
    <row r="60" spans="2:8" ht="45.75" customHeight="1" x14ac:dyDescent="0.15">
      <c r="B60" s="114"/>
      <c r="C60" s="1223" t="s">
        <v>554</v>
      </c>
      <c r="D60" s="1224"/>
      <c r="E60" s="1225"/>
      <c r="F60" s="115">
        <v>156</v>
      </c>
      <c r="G60" s="115">
        <v>156</v>
      </c>
      <c r="H60" s="116">
        <v>157</v>
      </c>
    </row>
    <row r="61" spans="2:8" ht="45.75" customHeight="1" x14ac:dyDescent="0.15">
      <c r="B61" s="114"/>
      <c r="C61" s="1223" t="s">
        <v>555</v>
      </c>
      <c r="D61" s="1224"/>
      <c r="E61" s="1225"/>
      <c r="F61" s="115">
        <v>51</v>
      </c>
      <c r="G61" s="115">
        <v>101</v>
      </c>
      <c r="H61" s="116">
        <v>151</v>
      </c>
    </row>
    <row r="62" spans="2:8" ht="45.75" customHeight="1" thickBot="1" x14ac:dyDescent="0.2">
      <c r="B62" s="117"/>
      <c r="C62" s="1226" t="s">
        <v>556</v>
      </c>
      <c r="D62" s="1227"/>
      <c r="E62" s="1228"/>
      <c r="F62" s="118">
        <v>20</v>
      </c>
      <c r="G62" s="118">
        <v>20</v>
      </c>
      <c r="H62" s="119">
        <v>20</v>
      </c>
    </row>
    <row r="63" spans="2:8" ht="52.5" customHeight="1" thickBot="1" x14ac:dyDescent="0.2">
      <c r="B63" s="120"/>
      <c r="C63" s="1229" t="s">
        <v>45</v>
      </c>
      <c r="D63" s="1229"/>
      <c r="E63" s="1230"/>
      <c r="F63" s="121">
        <v>5867</v>
      </c>
      <c r="G63" s="121">
        <v>7405</v>
      </c>
      <c r="H63" s="122">
        <v>7862</v>
      </c>
    </row>
    <row r="64" spans="2:8" ht="15" customHeight="1" x14ac:dyDescent="0.15"/>
    <row r="65" ht="0" hidden="1" customHeight="1" x14ac:dyDescent="0.15"/>
    <row r="66" ht="0" hidden="1" customHeight="1" x14ac:dyDescent="0.15"/>
  </sheetData>
  <sheetProtection algorithmName="SHA-512" hashValue="b2JGd50iLDudUaYDM9CIoEQh0eKMH1tp7YkV0s9aaC8Y5e7IrP+PPIp1BltajX7X03tG0EoZOU+NIKcSKqQ1rQ==" saltValue="SDYgL2hn2DXUbq8KDOZ2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580</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576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579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574</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535</v>
      </c>
      <c r="BQ50" s="1247"/>
      <c r="BR50" s="1247"/>
      <c r="BS50" s="1247"/>
      <c r="BT50" s="1247"/>
      <c r="BU50" s="1247"/>
      <c r="BV50" s="1247"/>
      <c r="BW50" s="1247"/>
      <c r="BX50" s="1247" t="s">
        <v>536</v>
      </c>
      <c r="BY50" s="1247"/>
      <c r="BZ50" s="1247"/>
      <c r="CA50" s="1247"/>
      <c r="CB50" s="1247"/>
      <c r="CC50" s="1247"/>
      <c r="CD50" s="1247"/>
      <c r="CE50" s="1247"/>
      <c r="CF50" s="1247" t="s">
        <v>537</v>
      </c>
      <c r="CG50" s="1247"/>
      <c r="CH50" s="1247"/>
      <c r="CI50" s="1247"/>
      <c r="CJ50" s="1247"/>
      <c r="CK50" s="1247"/>
      <c r="CL50" s="1247"/>
      <c r="CM50" s="1247"/>
      <c r="CN50" s="1247" t="s">
        <v>538</v>
      </c>
      <c r="CO50" s="1247"/>
      <c r="CP50" s="1247"/>
      <c r="CQ50" s="1247"/>
      <c r="CR50" s="1247"/>
      <c r="CS50" s="1247"/>
      <c r="CT50" s="1247"/>
      <c r="CU50" s="1247"/>
      <c r="CV50" s="1247" t="s">
        <v>539</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573</v>
      </c>
      <c r="AO51" s="1246"/>
      <c r="AP51" s="1246"/>
      <c r="AQ51" s="1246"/>
      <c r="AR51" s="1246"/>
      <c r="AS51" s="1246"/>
      <c r="AT51" s="1246"/>
      <c r="AU51" s="1246"/>
      <c r="AV51" s="1246"/>
      <c r="AW51" s="1246"/>
      <c r="AX51" s="1246"/>
      <c r="AY51" s="1246"/>
      <c r="AZ51" s="1246"/>
      <c r="BA51" s="1246"/>
      <c r="BB51" s="1246" t="s">
        <v>569</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578</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72.099999999999994</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571</v>
      </c>
      <c r="AO55" s="1247"/>
      <c r="AP55" s="1247"/>
      <c r="AQ55" s="1247"/>
      <c r="AR55" s="1247"/>
      <c r="AS55" s="1247"/>
      <c r="AT55" s="1247"/>
      <c r="AU55" s="1247"/>
      <c r="AV55" s="1247"/>
      <c r="AW55" s="1247"/>
      <c r="AX55" s="1247"/>
      <c r="AY55" s="1247"/>
      <c r="AZ55" s="1247"/>
      <c r="BA55" s="1247"/>
      <c r="BB55" s="1246" t="s">
        <v>570</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25.4</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578</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58.7</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577</v>
      </c>
    </row>
    <row r="64" spans="1:109" ht="13.5" x14ac:dyDescent="0.15">
      <c r="B64" s="1238"/>
      <c r="G64" s="1275"/>
      <c r="I64" s="1277"/>
      <c r="J64" s="1277"/>
      <c r="K64" s="1277"/>
      <c r="L64" s="1277"/>
      <c r="M64" s="1277"/>
      <c r="N64" s="1276"/>
      <c r="AM64" s="1275"/>
      <c r="AN64" s="1275" t="s">
        <v>576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575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574</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535</v>
      </c>
      <c r="BQ72" s="1247"/>
      <c r="BR72" s="1247"/>
      <c r="BS72" s="1247"/>
      <c r="BT72" s="1247"/>
      <c r="BU72" s="1247"/>
      <c r="BV72" s="1247"/>
      <c r="BW72" s="1247"/>
      <c r="BX72" s="1247" t="s">
        <v>536</v>
      </c>
      <c r="BY72" s="1247"/>
      <c r="BZ72" s="1247"/>
      <c r="CA72" s="1247"/>
      <c r="CB72" s="1247"/>
      <c r="CC72" s="1247"/>
      <c r="CD72" s="1247"/>
      <c r="CE72" s="1247"/>
      <c r="CF72" s="1247" t="s">
        <v>537</v>
      </c>
      <c r="CG72" s="1247"/>
      <c r="CH72" s="1247"/>
      <c r="CI72" s="1247"/>
      <c r="CJ72" s="1247"/>
      <c r="CK72" s="1247"/>
      <c r="CL72" s="1247"/>
      <c r="CM72" s="1247"/>
      <c r="CN72" s="1247" t="s">
        <v>538</v>
      </c>
      <c r="CO72" s="1247"/>
      <c r="CP72" s="1247"/>
      <c r="CQ72" s="1247"/>
      <c r="CR72" s="1247"/>
      <c r="CS72" s="1247"/>
      <c r="CT72" s="1247"/>
      <c r="CU72" s="1247"/>
      <c r="CV72" s="1247" t="s">
        <v>539</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573</v>
      </c>
      <c r="AO73" s="1246"/>
      <c r="AP73" s="1246"/>
      <c r="AQ73" s="1246"/>
      <c r="AR73" s="1246"/>
      <c r="AS73" s="1246"/>
      <c r="AT73" s="1246"/>
      <c r="AU73" s="1246"/>
      <c r="AV73" s="1246"/>
      <c r="AW73" s="1246"/>
      <c r="AX73" s="1246"/>
      <c r="AY73" s="1246"/>
      <c r="AZ73" s="1246"/>
      <c r="BA73" s="1246"/>
      <c r="BB73" s="1246" t="s">
        <v>570</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572</v>
      </c>
      <c r="BC75" s="1246"/>
      <c r="BD75" s="1246"/>
      <c r="BE75" s="1246"/>
      <c r="BF75" s="1246"/>
      <c r="BG75" s="1246"/>
      <c r="BH75" s="1246"/>
      <c r="BI75" s="1246"/>
      <c r="BJ75" s="1246"/>
      <c r="BK75" s="1246"/>
      <c r="BL75" s="1246"/>
      <c r="BM75" s="1246"/>
      <c r="BN75" s="1246"/>
      <c r="BO75" s="1246"/>
      <c r="BP75" s="1245">
        <v>15</v>
      </c>
      <c r="BQ75" s="1245"/>
      <c r="BR75" s="1245"/>
      <c r="BS75" s="1245"/>
      <c r="BT75" s="1245"/>
      <c r="BU75" s="1245"/>
      <c r="BV75" s="1245"/>
      <c r="BW75" s="1245"/>
      <c r="BX75" s="1245">
        <v>13.3</v>
      </c>
      <c r="BY75" s="1245"/>
      <c r="BZ75" s="1245"/>
      <c r="CA75" s="1245"/>
      <c r="CB75" s="1245"/>
      <c r="CC75" s="1245"/>
      <c r="CD75" s="1245"/>
      <c r="CE75" s="1245"/>
      <c r="CF75" s="1245">
        <v>11.5</v>
      </c>
      <c r="CG75" s="1245"/>
      <c r="CH75" s="1245"/>
      <c r="CI75" s="1245"/>
      <c r="CJ75" s="1245"/>
      <c r="CK75" s="1245"/>
      <c r="CL75" s="1245"/>
      <c r="CM75" s="1245"/>
      <c r="CN75" s="1245">
        <v>9.8000000000000007</v>
      </c>
      <c r="CO75" s="1245"/>
      <c r="CP75" s="1245"/>
      <c r="CQ75" s="1245"/>
      <c r="CR75" s="1245"/>
      <c r="CS75" s="1245"/>
      <c r="CT75" s="1245"/>
      <c r="CU75" s="1245"/>
      <c r="CV75" s="1245">
        <v>8.1999999999999993</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571</v>
      </c>
      <c r="AO77" s="1247"/>
      <c r="AP77" s="1247"/>
      <c r="AQ77" s="1247"/>
      <c r="AR77" s="1247"/>
      <c r="AS77" s="1247"/>
      <c r="AT77" s="1247"/>
      <c r="AU77" s="1247"/>
      <c r="AV77" s="1247"/>
      <c r="AW77" s="1247"/>
      <c r="AX77" s="1247"/>
      <c r="AY77" s="1247"/>
      <c r="AZ77" s="1247"/>
      <c r="BA77" s="1247"/>
      <c r="BB77" s="1246" t="s">
        <v>570</v>
      </c>
      <c r="BC77" s="1246"/>
      <c r="BD77" s="1246"/>
      <c r="BE77" s="1246"/>
      <c r="BF77" s="1246"/>
      <c r="BG77" s="1246"/>
      <c r="BH77" s="1246"/>
      <c r="BI77" s="1246"/>
      <c r="BJ77" s="1246"/>
      <c r="BK77" s="1246"/>
      <c r="BL77" s="1246"/>
      <c r="BM77" s="1246"/>
      <c r="BN77" s="1246"/>
      <c r="BO77" s="1246"/>
      <c r="BP77" s="1245">
        <v>20.5</v>
      </c>
      <c r="BQ77" s="1245"/>
      <c r="BR77" s="1245"/>
      <c r="BS77" s="1245"/>
      <c r="BT77" s="1245"/>
      <c r="BU77" s="1245"/>
      <c r="BV77" s="1245"/>
      <c r="BW77" s="1245"/>
      <c r="BX77" s="1245">
        <v>17.899999999999999</v>
      </c>
      <c r="BY77" s="1245"/>
      <c r="BZ77" s="1245"/>
      <c r="CA77" s="1245"/>
      <c r="CB77" s="1245"/>
      <c r="CC77" s="1245"/>
      <c r="CD77" s="1245"/>
      <c r="CE77" s="1245"/>
      <c r="CF77" s="1245">
        <v>27</v>
      </c>
      <c r="CG77" s="1245"/>
      <c r="CH77" s="1245"/>
      <c r="CI77" s="1245"/>
      <c r="CJ77" s="1245"/>
      <c r="CK77" s="1245"/>
      <c r="CL77" s="1245"/>
      <c r="CM77" s="1245"/>
      <c r="CN77" s="1245">
        <v>25.4</v>
      </c>
      <c r="CO77" s="1245"/>
      <c r="CP77" s="1245"/>
      <c r="CQ77" s="1245"/>
      <c r="CR77" s="1245"/>
      <c r="CS77" s="1245"/>
      <c r="CT77" s="1245"/>
      <c r="CU77" s="1245"/>
      <c r="CV77" s="1245">
        <v>23.4</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568</v>
      </c>
      <c r="BC79" s="1246"/>
      <c r="BD79" s="1246"/>
      <c r="BE79" s="1246"/>
      <c r="BF79" s="1246"/>
      <c r="BG79" s="1246"/>
      <c r="BH79" s="1246"/>
      <c r="BI79" s="1246"/>
      <c r="BJ79" s="1246"/>
      <c r="BK79" s="1246"/>
      <c r="BL79" s="1246"/>
      <c r="BM79" s="1246"/>
      <c r="BN79" s="1246"/>
      <c r="BO79" s="1246"/>
      <c r="BP79" s="1245">
        <v>10.5</v>
      </c>
      <c r="BQ79" s="1245"/>
      <c r="BR79" s="1245"/>
      <c r="BS79" s="1245"/>
      <c r="BT79" s="1245"/>
      <c r="BU79" s="1245"/>
      <c r="BV79" s="1245"/>
      <c r="BW79" s="1245"/>
      <c r="BX79" s="1245">
        <v>9.5</v>
      </c>
      <c r="BY79" s="1245"/>
      <c r="BZ79" s="1245"/>
      <c r="CA79" s="1245"/>
      <c r="CB79" s="1245"/>
      <c r="CC79" s="1245"/>
      <c r="CD79" s="1245"/>
      <c r="CE79" s="1245"/>
      <c r="CF79" s="1245">
        <v>8.6999999999999993</v>
      </c>
      <c r="CG79" s="1245"/>
      <c r="CH79" s="1245"/>
      <c r="CI79" s="1245"/>
      <c r="CJ79" s="1245"/>
      <c r="CK79" s="1245"/>
      <c r="CL79" s="1245"/>
      <c r="CM79" s="1245"/>
      <c r="CN79" s="1245">
        <v>8.6</v>
      </c>
      <c r="CO79" s="1245"/>
      <c r="CP79" s="1245"/>
      <c r="CQ79" s="1245"/>
      <c r="CR79" s="1245"/>
      <c r="CS79" s="1245"/>
      <c r="CT79" s="1245"/>
      <c r="CU79" s="1245"/>
      <c r="CV79" s="1245">
        <v>8.5</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8QigG3INNgi6beNrChVdBHEL/Q7W99lECScMz5nSF67047nluWdlLRrh+DTypHvyfCrRX6qeJoiAbn7CtwHHQ==" saltValue="pZ1fMzr0h0uMkbxoCN/Ai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mZlG890Q0qCTB+rdHxopj4K3YAh28zHUY9+Qz4Sr9H+6+Km8PB54VatsQgbqB9Je4AvpWwCtce1iMzopHXLA==" saltValue="wLg2qHzbaoihCtkZEnsS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mDOa8ltLmQGEXDg9fVtQq12dRbT3Y50TsPBU73O2BnmqkdTlU7p5Q9XAjxEDu17NSlOafyICV2SG21RsYu/rQ==" saltValue="KCPGtdmAn9eUu8v+Ure5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532</v>
      </c>
      <c r="G2" s="136"/>
      <c r="H2" s="137"/>
    </row>
    <row r="3" spans="1:8" x14ac:dyDescent="0.15">
      <c r="A3" s="133" t="s">
        <v>525</v>
      </c>
      <c r="B3" s="138"/>
      <c r="C3" s="139"/>
      <c r="D3" s="140">
        <v>11825</v>
      </c>
      <c r="E3" s="141"/>
      <c r="F3" s="142">
        <v>119674</v>
      </c>
      <c r="G3" s="143"/>
      <c r="H3" s="144"/>
    </row>
    <row r="4" spans="1:8" x14ac:dyDescent="0.15">
      <c r="A4" s="145"/>
      <c r="B4" s="146"/>
      <c r="C4" s="147"/>
      <c r="D4" s="148">
        <v>10259</v>
      </c>
      <c r="E4" s="149"/>
      <c r="F4" s="150">
        <v>57803</v>
      </c>
      <c r="G4" s="151"/>
      <c r="H4" s="152"/>
    </row>
    <row r="5" spans="1:8" x14ac:dyDescent="0.15">
      <c r="A5" s="133" t="s">
        <v>527</v>
      </c>
      <c r="B5" s="138"/>
      <c r="C5" s="139"/>
      <c r="D5" s="140">
        <v>20888</v>
      </c>
      <c r="E5" s="141"/>
      <c r="F5" s="142">
        <v>119685</v>
      </c>
      <c r="G5" s="143"/>
      <c r="H5" s="144"/>
    </row>
    <row r="6" spans="1:8" x14ac:dyDescent="0.15">
      <c r="A6" s="145"/>
      <c r="B6" s="146"/>
      <c r="C6" s="147"/>
      <c r="D6" s="148">
        <v>17716</v>
      </c>
      <c r="E6" s="149"/>
      <c r="F6" s="150">
        <v>68464</v>
      </c>
      <c r="G6" s="151"/>
      <c r="H6" s="152"/>
    </row>
    <row r="7" spans="1:8" x14ac:dyDescent="0.15">
      <c r="A7" s="133" t="s">
        <v>528</v>
      </c>
      <c r="B7" s="138"/>
      <c r="C7" s="139"/>
      <c r="D7" s="140">
        <v>37087</v>
      </c>
      <c r="E7" s="141"/>
      <c r="F7" s="142">
        <v>109920</v>
      </c>
      <c r="G7" s="143"/>
      <c r="H7" s="144"/>
    </row>
    <row r="8" spans="1:8" x14ac:dyDescent="0.15">
      <c r="A8" s="145"/>
      <c r="B8" s="146"/>
      <c r="C8" s="147"/>
      <c r="D8" s="148">
        <v>21191</v>
      </c>
      <c r="E8" s="149"/>
      <c r="F8" s="150">
        <v>62739</v>
      </c>
      <c r="G8" s="151"/>
      <c r="H8" s="152"/>
    </row>
    <row r="9" spans="1:8" x14ac:dyDescent="0.15">
      <c r="A9" s="133" t="s">
        <v>529</v>
      </c>
      <c r="B9" s="138"/>
      <c r="C9" s="139"/>
      <c r="D9" s="140">
        <v>17388</v>
      </c>
      <c r="E9" s="141"/>
      <c r="F9" s="142">
        <v>119882</v>
      </c>
      <c r="G9" s="143"/>
      <c r="H9" s="144"/>
    </row>
    <row r="10" spans="1:8" x14ac:dyDescent="0.15">
      <c r="A10" s="145"/>
      <c r="B10" s="146"/>
      <c r="C10" s="147"/>
      <c r="D10" s="148">
        <v>8805</v>
      </c>
      <c r="E10" s="149"/>
      <c r="F10" s="150">
        <v>66481</v>
      </c>
      <c r="G10" s="151"/>
      <c r="H10" s="152"/>
    </row>
    <row r="11" spans="1:8" x14ac:dyDescent="0.15">
      <c r="A11" s="133" t="s">
        <v>530</v>
      </c>
      <c r="B11" s="138"/>
      <c r="C11" s="139"/>
      <c r="D11" s="140">
        <v>32662</v>
      </c>
      <c r="E11" s="141"/>
      <c r="F11" s="142">
        <v>116162</v>
      </c>
      <c r="G11" s="143"/>
      <c r="H11" s="144"/>
    </row>
    <row r="12" spans="1:8" x14ac:dyDescent="0.15">
      <c r="A12" s="145"/>
      <c r="B12" s="146"/>
      <c r="C12" s="153"/>
      <c r="D12" s="148">
        <v>23118</v>
      </c>
      <c r="E12" s="149"/>
      <c r="F12" s="150">
        <v>61562</v>
      </c>
      <c r="G12" s="151"/>
      <c r="H12" s="152"/>
    </row>
    <row r="13" spans="1:8" x14ac:dyDescent="0.15">
      <c r="A13" s="133"/>
      <c r="B13" s="138"/>
      <c r="C13" s="154"/>
      <c r="D13" s="155">
        <v>23970</v>
      </c>
      <c r="E13" s="156"/>
      <c r="F13" s="157">
        <v>117065</v>
      </c>
      <c r="G13" s="158"/>
      <c r="H13" s="144"/>
    </row>
    <row r="14" spans="1:8" x14ac:dyDescent="0.15">
      <c r="A14" s="145"/>
      <c r="B14" s="146"/>
      <c r="C14" s="147"/>
      <c r="D14" s="148">
        <v>16218</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5.41</v>
      </c>
      <c r="C19" s="159">
        <f>ROUND(VALUE(SUBSTITUTE(実質収支比率等に係る経年分析!G$48,"▲","-")),2)</f>
        <v>5.49</v>
      </c>
      <c r="D19" s="159">
        <f>ROUND(VALUE(SUBSTITUTE(実質収支比率等に係る経年分析!H$48,"▲","-")),2)</f>
        <v>8.64</v>
      </c>
      <c r="E19" s="159">
        <f>ROUND(VALUE(SUBSTITUTE(実質収支比率等に係る経年分析!I$48,"▲","-")),2)</f>
        <v>7.62</v>
      </c>
      <c r="F19" s="159">
        <f>ROUND(VALUE(SUBSTITUTE(実質収支比率等に係る経年分析!J$48,"▲","-")),2)</f>
        <v>6.74</v>
      </c>
    </row>
    <row r="20" spans="1:11" x14ac:dyDescent="0.15">
      <c r="A20" s="159" t="s">
        <v>49</v>
      </c>
      <c r="B20" s="159">
        <f>ROUND(VALUE(SUBSTITUTE(実質収支比率等に係る経年分析!F$47,"▲","-")),2)</f>
        <v>119.57</v>
      </c>
      <c r="C20" s="159">
        <f>ROUND(VALUE(SUBSTITUTE(実質収支比率等に係る経年分析!G$47,"▲","-")),2)</f>
        <v>128.06</v>
      </c>
      <c r="D20" s="159">
        <f>ROUND(VALUE(SUBSTITUTE(実質収支比率等に係る経年分析!H$47,"▲","-")),2)</f>
        <v>146.47999999999999</v>
      </c>
      <c r="E20" s="159">
        <f>ROUND(VALUE(SUBSTITUTE(実質収支比率等に係る経年分析!I$47,"▲","-")),2)</f>
        <v>175.37</v>
      </c>
      <c r="F20" s="159">
        <f>ROUND(VALUE(SUBSTITUTE(実質収支比率等に係る経年分析!J$47,"▲","-")),2)</f>
        <v>44.39</v>
      </c>
    </row>
    <row r="21" spans="1:11" x14ac:dyDescent="0.15">
      <c r="A21" s="159" t="s">
        <v>50</v>
      </c>
      <c r="B21" s="159">
        <f>IF(ISNUMBER(VALUE(SUBSTITUTE(実質収支比率等に係る経年分析!F$49,"▲","-"))),ROUND(VALUE(SUBSTITUTE(実質収支比率等に係る経年分析!F$49,"▲","-")),2),NA())</f>
        <v>11.91</v>
      </c>
      <c r="C21" s="159">
        <f>IF(ISNUMBER(VALUE(SUBSTITUTE(実質収支比率等に係る経年分析!G$49,"▲","-"))),ROUND(VALUE(SUBSTITUTE(実質収支比率等に係る経年分析!G$49,"▲","-")),2),NA())</f>
        <v>11.65</v>
      </c>
      <c r="D21" s="159">
        <f>IF(ISNUMBER(VALUE(SUBSTITUTE(実質収支比率等に係る経年分析!H$49,"▲","-"))),ROUND(VALUE(SUBSTITUTE(実質収支比率等に係る経年分析!H$49,"▲","-")),2),NA())</f>
        <v>26.07</v>
      </c>
      <c r="E21" s="159">
        <f>IF(ISNUMBER(VALUE(SUBSTITUTE(実質収支比率等に係る経年分析!I$49,"▲","-"))),ROUND(VALUE(SUBSTITUTE(実質収支比率等に係る経年分析!I$49,"▲","-")),2),NA())</f>
        <v>37.93</v>
      </c>
      <c r="F21" s="159">
        <f>IF(ISNUMBER(VALUE(SUBSTITUTE(実質収支比率等に係る経年分析!J$49,"▲","-"))),ROUND(VALUE(SUBSTITUTE(実質収支比率等に係る経年分析!J$49,"▲","-")),2),NA())</f>
        <v>-102.28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f>IF(ROUND(VALUE(SUBSTITUTE(連結実質赤字比率に係る赤字・黒字の構成分析!G$38,"▲", "-")), 2) &lt; 0, ABS(ROUND(VALUE(SUBSTITUTE(連結実質赤字比率に係る赤字・黒字の構成分析!G$38,"▲", "-")), 2)), NA())</f>
        <v>0.01</v>
      </c>
      <c r="E32" s="160" t="e">
        <f>IF(ROUND(VALUE(SUBSTITUTE(連結実質赤字比率に係る赤字・黒字の構成分析!G$38,"▲", "-")), 2) &gt;= 0, ABS(ROUND(VALUE(SUBSTITUTE(連結実質赤字比率に係る赤字・黒字の構成分析!G$38,"▲", "-")), 2)), NA())</f>
        <v>#N/A</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4.8099999999999996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325</v>
      </c>
      <c r="E42" s="161"/>
      <c r="F42" s="161"/>
      <c r="G42" s="161">
        <f>'実質公債費比率（分子）の構造'!L$52</f>
        <v>319</v>
      </c>
      <c r="H42" s="161"/>
      <c r="I42" s="161"/>
      <c r="J42" s="161">
        <f>'実質公債費比率（分子）の構造'!M$52</f>
        <v>319</v>
      </c>
      <c r="K42" s="161"/>
      <c r="L42" s="161"/>
      <c r="M42" s="161">
        <f>'実質公債費比率（分子）の構造'!N$52</f>
        <v>325</v>
      </c>
      <c r="N42" s="161"/>
      <c r="O42" s="161"/>
      <c r="P42" s="161">
        <f>'実質公債費比率（分子）の構造'!O$52</f>
        <v>317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11</v>
      </c>
      <c r="L45" s="161"/>
      <c r="M45" s="161"/>
      <c r="N45" s="161">
        <f>'実質公債費比率（分子）の構造'!O$49</f>
        <v>17</v>
      </c>
      <c r="O45" s="161"/>
      <c r="P45" s="161"/>
    </row>
    <row r="46" spans="1:16" x14ac:dyDescent="0.15">
      <c r="A46" s="161" t="s">
        <v>61</v>
      </c>
      <c r="B46" s="161">
        <f>'実質公債費比率（分子）の構造'!K$48</f>
        <v>405</v>
      </c>
      <c r="C46" s="161"/>
      <c r="D46" s="161"/>
      <c r="E46" s="161">
        <f>'実質公債費比率（分子）の構造'!L$48</f>
        <v>414</v>
      </c>
      <c r="F46" s="161"/>
      <c r="G46" s="161"/>
      <c r="H46" s="161">
        <f>'実質公債費比率（分子）の構造'!M$48</f>
        <v>411</v>
      </c>
      <c r="I46" s="161"/>
      <c r="J46" s="161"/>
      <c r="K46" s="161">
        <f>'実質公債費比率（分子）の構造'!N$48</f>
        <v>405</v>
      </c>
      <c r="L46" s="161"/>
      <c r="M46" s="161"/>
      <c r="N46" s="161">
        <f>'実質公債費比率（分子）の構造'!O$48</f>
        <v>478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367</v>
      </c>
      <c r="C49" s="161"/>
      <c r="D49" s="161"/>
      <c r="E49" s="161">
        <f>'実質公債費比率（分子）の構造'!L$45</f>
        <v>313</v>
      </c>
      <c r="F49" s="161"/>
      <c r="G49" s="161"/>
      <c r="H49" s="161">
        <f>'実質公債費比率（分子）の構造'!M$45</f>
        <v>258</v>
      </c>
      <c r="I49" s="161"/>
      <c r="J49" s="161"/>
      <c r="K49" s="161">
        <f>'実質公債費比率（分子）の構造'!N$45</f>
        <v>181</v>
      </c>
      <c r="L49" s="161"/>
      <c r="M49" s="161"/>
      <c r="N49" s="161">
        <f>'実質公債費比率（分子）の構造'!O$45</f>
        <v>109</v>
      </c>
      <c r="O49" s="161"/>
      <c r="P49" s="161"/>
    </row>
    <row r="50" spans="1:16" x14ac:dyDescent="0.15">
      <c r="A50" s="161" t="s">
        <v>65</v>
      </c>
      <c r="B50" s="161" t="e">
        <f>NA()</f>
        <v>#N/A</v>
      </c>
      <c r="C50" s="161">
        <f>IF(ISNUMBER('実質公債費比率（分子）の構造'!K$53),'実質公債費比率（分子）の構造'!K$53,NA())</f>
        <v>447</v>
      </c>
      <c r="D50" s="161" t="e">
        <f>NA()</f>
        <v>#N/A</v>
      </c>
      <c r="E50" s="161" t="e">
        <f>NA()</f>
        <v>#N/A</v>
      </c>
      <c r="F50" s="161">
        <f>IF(ISNUMBER('実質公債費比率（分子）の構造'!L$53),'実質公債費比率（分子）の構造'!L$53,NA())</f>
        <v>408</v>
      </c>
      <c r="G50" s="161" t="e">
        <f>NA()</f>
        <v>#N/A</v>
      </c>
      <c r="H50" s="161" t="e">
        <f>NA()</f>
        <v>#N/A</v>
      </c>
      <c r="I50" s="161">
        <f>IF(ISNUMBER('実質公債費比率（分子）の構造'!M$53),'実質公債費比率（分子）の構造'!M$53,NA())</f>
        <v>350</v>
      </c>
      <c r="J50" s="161" t="e">
        <f>NA()</f>
        <v>#N/A</v>
      </c>
      <c r="K50" s="161" t="e">
        <f>NA()</f>
        <v>#N/A</v>
      </c>
      <c r="L50" s="161">
        <f>IF(ISNUMBER('実質公債費比率（分子）の構造'!N$53),'実質公債費比率（分子）の構造'!N$53,NA())</f>
        <v>272</v>
      </c>
      <c r="M50" s="161" t="e">
        <f>NA()</f>
        <v>#N/A</v>
      </c>
      <c r="N50" s="161" t="e">
        <f>NA()</f>
        <v>#N/A</v>
      </c>
      <c r="O50" s="161">
        <f>IF(ISNUMBER('実質公債費比率（分子）の構造'!O$53),'実質公債費比率（分子）の構造'!O$53,NA())</f>
        <v>287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3416</v>
      </c>
      <c r="E56" s="160"/>
      <c r="F56" s="160"/>
      <c r="G56" s="160">
        <f>'将来負担比率（分子）の構造'!J$52</f>
        <v>3176</v>
      </c>
      <c r="H56" s="160"/>
      <c r="I56" s="160"/>
      <c r="J56" s="160">
        <f>'将来負担比率（分子）の構造'!K$52</f>
        <v>2909</v>
      </c>
      <c r="K56" s="160"/>
      <c r="L56" s="160"/>
      <c r="M56" s="160">
        <f>'将来負担比率（分子）の構造'!L$52</f>
        <v>2693</v>
      </c>
      <c r="N56" s="160"/>
      <c r="O56" s="160"/>
      <c r="P56" s="160">
        <f>'将来負担比率（分子）の構造'!M$52</f>
        <v>2450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5275</v>
      </c>
      <c r="E58" s="160"/>
      <c r="F58" s="160"/>
      <c r="G58" s="160">
        <f>'将来負担比率（分子）の構造'!J$50</f>
        <v>5824</v>
      </c>
      <c r="H58" s="160"/>
      <c r="I58" s="160"/>
      <c r="J58" s="160">
        <f>'将来負担比率（分子）の構造'!K$50</f>
        <v>5867</v>
      </c>
      <c r="K58" s="160"/>
      <c r="L58" s="160"/>
      <c r="M58" s="160">
        <f>'将来負担比率（分子）の構造'!L$50</f>
        <v>7405</v>
      </c>
      <c r="N58" s="160"/>
      <c r="O58" s="160"/>
      <c r="P58" s="160">
        <f>'将来負担比率（分子）の構造'!M$50</f>
        <v>7895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946</v>
      </c>
      <c r="C62" s="160"/>
      <c r="D62" s="160"/>
      <c r="E62" s="160">
        <f>'将来負担比率（分子）の構造'!J$45</f>
        <v>955</v>
      </c>
      <c r="F62" s="160"/>
      <c r="G62" s="160"/>
      <c r="H62" s="160">
        <f>'将来負担比率（分子）の構造'!K$45</f>
        <v>1034</v>
      </c>
      <c r="I62" s="160"/>
      <c r="J62" s="160"/>
      <c r="K62" s="160">
        <f>'将来負担比率（分子）の構造'!L$45</f>
        <v>1110</v>
      </c>
      <c r="L62" s="160"/>
      <c r="M62" s="160"/>
      <c r="N62" s="160">
        <f>'将来負担比率（分子）の構造'!M$45</f>
        <v>1111</v>
      </c>
      <c r="O62" s="160"/>
      <c r="P62" s="160"/>
    </row>
    <row r="63" spans="1:16" x14ac:dyDescent="0.15">
      <c r="A63" s="160" t="s">
        <v>28</v>
      </c>
      <c r="B63" s="160">
        <f>'将来負担比率（分子）の構造'!I$44</f>
        <v>5</v>
      </c>
      <c r="C63" s="160"/>
      <c r="D63" s="160"/>
      <c r="E63" s="160">
        <f>'将来負担比率（分子）の構造'!J$44</f>
        <v>56</v>
      </c>
      <c r="F63" s="160"/>
      <c r="G63" s="160"/>
      <c r="H63" s="160">
        <f>'将来負担比率（分子）の構造'!K$44</f>
        <v>112</v>
      </c>
      <c r="I63" s="160"/>
      <c r="J63" s="160"/>
      <c r="K63" s="160">
        <f>'将来負担比率（分子）の構造'!L$44</f>
        <v>136</v>
      </c>
      <c r="L63" s="160"/>
      <c r="M63" s="160"/>
      <c r="N63" s="160">
        <f>'将来負担比率（分子）の構造'!M$44</f>
        <v>164</v>
      </c>
      <c r="O63" s="160"/>
      <c r="P63" s="160"/>
    </row>
    <row r="64" spans="1:16" x14ac:dyDescent="0.15">
      <c r="A64" s="160" t="s">
        <v>27</v>
      </c>
      <c r="B64" s="160">
        <f>'将来負担比率（分子）の構造'!I$43</f>
        <v>3787</v>
      </c>
      <c r="C64" s="160"/>
      <c r="D64" s="160"/>
      <c r="E64" s="160">
        <f>'将来負担比率（分子）の構造'!J$43</f>
        <v>3510</v>
      </c>
      <c r="F64" s="160"/>
      <c r="G64" s="160"/>
      <c r="H64" s="160">
        <f>'将来負担比率（分子）の構造'!K$43</f>
        <v>3209</v>
      </c>
      <c r="I64" s="160"/>
      <c r="J64" s="160"/>
      <c r="K64" s="160">
        <f>'将来負担比率（分子）の構造'!L$43</f>
        <v>2899</v>
      </c>
      <c r="L64" s="160"/>
      <c r="M64" s="160"/>
      <c r="N64" s="160">
        <f>'将来負担比率（分子）の構造'!M$43</f>
        <v>2619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1748</v>
      </c>
      <c r="C66" s="160"/>
      <c r="D66" s="160"/>
      <c r="E66" s="160">
        <f>'将来負担比率（分子）の構造'!J$41</f>
        <v>1465</v>
      </c>
      <c r="F66" s="160"/>
      <c r="G66" s="160"/>
      <c r="H66" s="160">
        <f>'将来負担比率（分子）の構造'!K$41</f>
        <v>765</v>
      </c>
      <c r="I66" s="160"/>
      <c r="J66" s="160"/>
      <c r="K66" s="160">
        <f>'将来負担比率（分子）の構造'!L$41</f>
        <v>596</v>
      </c>
      <c r="L66" s="160"/>
      <c r="M66" s="160"/>
      <c r="N66" s="160">
        <f>'将来負担比率（分子）の構造'!M$41</f>
        <v>497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5368</v>
      </c>
      <c r="C72" s="164">
        <f>基金残高に係る経年分析!G55</f>
        <v>6873</v>
      </c>
      <c r="D72" s="164">
        <f>基金残高に係る経年分析!H55</f>
        <v>2075</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499</v>
      </c>
      <c r="C74" s="164">
        <f>基金残高に係る経年分析!G57</f>
        <v>532</v>
      </c>
      <c r="D74" s="164">
        <f>基金残高に係る経年分析!H57</f>
        <v>5786</v>
      </c>
    </row>
  </sheetData>
  <sheetProtection algorithmName="SHA-512" hashValue="Q06RZY/Mn1746zabnSv5ytJ8SL2CQacreqlzWXCLp4M1UaiXM9yO5Mb2Q12S4aXWvJvvRr3ZCNFlcmb+fI4fEQ==" saltValue="7oQdgPPpWWQjNaP8ad3e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3903600</v>
      </c>
      <c r="S5" s="669"/>
      <c r="T5" s="669"/>
      <c r="U5" s="669"/>
      <c r="V5" s="669"/>
      <c r="W5" s="669"/>
      <c r="X5" s="669"/>
      <c r="Y5" s="715"/>
      <c r="Z5" s="733">
        <v>37.5</v>
      </c>
      <c r="AA5" s="733"/>
      <c r="AB5" s="733"/>
      <c r="AC5" s="733"/>
      <c r="AD5" s="734">
        <v>3903600</v>
      </c>
      <c r="AE5" s="734"/>
      <c r="AF5" s="734"/>
      <c r="AG5" s="734"/>
      <c r="AH5" s="734"/>
      <c r="AI5" s="734"/>
      <c r="AJ5" s="734"/>
      <c r="AK5" s="734"/>
      <c r="AL5" s="716">
        <v>93.2</v>
      </c>
      <c r="AM5" s="685"/>
      <c r="AN5" s="685"/>
      <c r="AO5" s="717"/>
      <c r="AP5" s="702" t="s">
        <v>220</v>
      </c>
      <c r="AQ5" s="703"/>
      <c r="AR5" s="703"/>
      <c r="AS5" s="703"/>
      <c r="AT5" s="703"/>
      <c r="AU5" s="703"/>
      <c r="AV5" s="703"/>
      <c r="AW5" s="703"/>
      <c r="AX5" s="703"/>
      <c r="AY5" s="703"/>
      <c r="AZ5" s="703"/>
      <c r="BA5" s="703"/>
      <c r="BB5" s="703"/>
      <c r="BC5" s="703"/>
      <c r="BD5" s="703"/>
      <c r="BE5" s="703"/>
      <c r="BF5" s="704"/>
      <c r="BG5" s="603">
        <v>3903600</v>
      </c>
      <c r="BH5" s="606"/>
      <c r="BI5" s="606"/>
      <c r="BJ5" s="606"/>
      <c r="BK5" s="606"/>
      <c r="BL5" s="606"/>
      <c r="BM5" s="606"/>
      <c r="BN5" s="607"/>
      <c r="BO5" s="665">
        <v>100</v>
      </c>
      <c r="BP5" s="665"/>
      <c r="BQ5" s="665"/>
      <c r="BR5" s="665"/>
      <c r="BS5" s="666" t="s">
        <v>122</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00" t="s">
        <v>224</v>
      </c>
      <c r="C6" s="601"/>
      <c r="D6" s="601"/>
      <c r="E6" s="601"/>
      <c r="F6" s="601"/>
      <c r="G6" s="601"/>
      <c r="H6" s="601"/>
      <c r="I6" s="601"/>
      <c r="J6" s="601"/>
      <c r="K6" s="601"/>
      <c r="L6" s="601"/>
      <c r="M6" s="601"/>
      <c r="N6" s="601"/>
      <c r="O6" s="601"/>
      <c r="P6" s="601"/>
      <c r="Q6" s="602"/>
      <c r="R6" s="603">
        <v>61237</v>
      </c>
      <c r="S6" s="606"/>
      <c r="T6" s="606"/>
      <c r="U6" s="606"/>
      <c r="V6" s="606"/>
      <c r="W6" s="606"/>
      <c r="X6" s="606"/>
      <c r="Y6" s="607"/>
      <c r="Z6" s="665">
        <v>0.6</v>
      </c>
      <c r="AA6" s="665"/>
      <c r="AB6" s="665"/>
      <c r="AC6" s="665"/>
      <c r="AD6" s="666">
        <v>61237</v>
      </c>
      <c r="AE6" s="666"/>
      <c r="AF6" s="666"/>
      <c r="AG6" s="666"/>
      <c r="AH6" s="666"/>
      <c r="AI6" s="666"/>
      <c r="AJ6" s="666"/>
      <c r="AK6" s="666"/>
      <c r="AL6" s="608">
        <v>1.5</v>
      </c>
      <c r="AM6" s="609"/>
      <c r="AN6" s="609"/>
      <c r="AO6" s="667"/>
      <c r="AP6" s="600" t="s">
        <v>225</v>
      </c>
      <c r="AQ6" s="601"/>
      <c r="AR6" s="601"/>
      <c r="AS6" s="601"/>
      <c r="AT6" s="601"/>
      <c r="AU6" s="601"/>
      <c r="AV6" s="601"/>
      <c r="AW6" s="601"/>
      <c r="AX6" s="601"/>
      <c r="AY6" s="601"/>
      <c r="AZ6" s="601"/>
      <c r="BA6" s="601"/>
      <c r="BB6" s="601"/>
      <c r="BC6" s="601"/>
      <c r="BD6" s="601"/>
      <c r="BE6" s="601"/>
      <c r="BF6" s="602"/>
      <c r="BG6" s="603">
        <v>3903600</v>
      </c>
      <c r="BH6" s="606"/>
      <c r="BI6" s="606"/>
      <c r="BJ6" s="606"/>
      <c r="BK6" s="606"/>
      <c r="BL6" s="606"/>
      <c r="BM6" s="606"/>
      <c r="BN6" s="607"/>
      <c r="BO6" s="665">
        <v>100</v>
      </c>
      <c r="BP6" s="665"/>
      <c r="BQ6" s="665"/>
      <c r="BR6" s="665"/>
      <c r="BS6" s="666" t="s">
        <v>131</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80090</v>
      </c>
      <c r="CS6" s="606"/>
      <c r="CT6" s="606"/>
      <c r="CU6" s="606"/>
      <c r="CV6" s="606"/>
      <c r="CW6" s="606"/>
      <c r="CX6" s="606"/>
      <c r="CY6" s="607"/>
      <c r="CZ6" s="716">
        <v>0.8</v>
      </c>
      <c r="DA6" s="685"/>
      <c r="DB6" s="685"/>
      <c r="DC6" s="719"/>
      <c r="DD6" s="611" t="s">
        <v>122</v>
      </c>
      <c r="DE6" s="606"/>
      <c r="DF6" s="606"/>
      <c r="DG6" s="606"/>
      <c r="DH6" s="606"/>
      <c r="DI6" s="606"/>
      <c r="DJ6" s="606"/>
      <c r="DK6" s="606"/>
      <c r="DL6" s="606"/>
      <c r="DM6" s="606"/>
      <c r="DN6" s="606"/>
      <c r="DO6" s="606"/>
      <c r="DP6" s="607"/>
      <c r="DQ6" s="611">
        <v>80084</v>
      </c>
      <c r="DR6" s="606"/>
      <c r="DS6" s="606"/>
      <c r="DT6" s="606"/>
      <c r="DU6" s="606"/>
      <c r="DV6" s="606"/>
      <c r="DW6" s="606"/>
      <c r="DX6" s="606"/>
      <c r="DY6" s="606"/>
      <c r="DZ6" s="606"/>
      <c r="EA6" s="606"/>
      <c r="EB6" s="606"/>
      <c r="EC6" s="646"/>
    </row>
    <row r="7" spans="2:143" ht="11.25" customHeight="1" x14ac:dyDescent="0.15">
      <c r="B7" s="600" t="s">
        <v>227</v>
      </c>
      <c r="C7" s="601"/>
      <c r="D7" s="601"/>
      <c r="E7" s="601"/>
      <c r="F7" s="601"/>
      <c r="G7" s="601"/>
      <c r="H7" s="601"/>
      <c r="I7" s="601"/>
      <c r="J7" s="601"/>
      <c r="K7" s="601"/>
      <c r="L7" s="601"/>
      <c r="M7" s="601"/>
      <c r="N7" s="601"/>
      <c r="O7" s="601"/>
      <c r="P7" s="601"/>
      <c r="Q7" s="602"/>
      <c r="R7" s="603">
        <v>2445</v>
      </c>
      <c r="S7" s="606"/>
      <c r="T7" s="606"/>
      <c r="U7" s="606"/>
      <c r="V7" s="606"/>
      <c r="W7" s="606"/>
      <c r="X7" s="606"/>
      <c r="Y7" s="607"/>
      <c r="Z7" s="665">
        <v>0</v>
      </c>
      <c r="AA7" s="665"/>
      <c r="AB7" s="665"/>
      <c r="AC7" s="665"/>
      <c r="AD7" s="666">
        <v>2445</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729286</v>
      </c>
      <c r="BH7" s="606"/>
      <c r="BI7" s="606"/>
      <c r="BJ7" s="606"/>
      <c r="BK7" s="606"/>
      <c r="BL7" s="606"/>
      <c r="BM7" s="606"/>
      <c r="BN7" s="607"/>
      <c r="BO7" s="665">
        <v>18.7</v>
      </c>
      <c r="BP7" s="665"/>
      <c r="BQ7" s="665"/>
      <c r="BR7" s="665"/>
      <c r="BS7" s="666" t="s">
        <v>131</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6189633</v>
      </c>
      <c r="CS7" s="606"/>
      <c r="CT7" s="606"/>
      <c r="CU7" s="606"/>
      <c r="CV7" s="606"/>
      <c r="CW7" s="606"/>
      <c r="CX7" s="606"/>
      <c r="CY7" s="607"/>
      <c r="CZ7" s="665">
        <v>61.6</v>
      </c>
      <c r="DA7" s="665"/>
      <c r="DB7" s="665"/>
      <c r="DC7" s="665"/>
      <c r="DD7" s="611">
        <v>3649</v>
      </c>
      <c r="DE7" s="606"/>
      <c r="DF7" s="606"/>
      <c r="DG7" s="606"/>
      <c r="DH7" s="606"/>
      <c r="DI7" s="606"/>
      <c r="DJ7" s="606"/>
      <c r="DK7" s="606"/>
      <c r="DL7" s="606"/>
      <c r="DM7" s="606"/>
      <c r="DN7" s="606"/>
      <c r="DO7" s="606"/>
      <c r="DP7" s="607"/>
      <c r="DQ7" s="611">
        <v>6146782</v>
      </c>
      <c r="DR7" s="606"/>
      <c r="DS7" s="606"/>
      <c r="DT7" s="606"/>
      <c r="DU7" s="606"/>
      <c r="DV7" s="606"/>
      <c r="DW7" s="606"/>
      <c r="DX7" s="606"/>
      <c r="DY7" s="606"/>
      <c r="DZ7" s="606"/>
      <c r="EA7" s="606"/>
      <c r="EB7" s="606"/>
      <c r="EC7" s="646"/>
    </row>
    <row r="8" spans="2:143" ht="11.25" customHeight="1" x14ac:dyDescent="0.15">
      <c r="B8" s="600" t="s">
        <v>230</v>
      </c>
      <c r="C8" s="601"/>
      <c r="D8" s="601"/>
      <c r="E8" s="601"/>
      <c r="F8" s="601"/>
      <c r="G8" s="601"/>
      <c r="H8" s="601"/>
      <c r="I8" s="601"/>
      <c r="J8" s="601"/>
      <c r="K8" s="601"/>
      <c r="L8" s="601"/>
      <c r="M8" s="601"/>
      <c r="N8" s="601"/>
      <c r="O8" s="601"/>
      <c r="P8" s="601"/>
      <c r="Q8" s="602"/>
      <c r="R8" s="603">
        <v>6958</v>
      </c>
      <c r="S8" s="606"/>
      <c r="T8" s="606"/>
      <c r="U8" s="606"/>
      <c r="V8" s="606"/>
      <c r="W8" s="606"/>
      <c r="X8" s="606"/>
      <c r="Y8" s="607"/>
      <c r="Z8" s="665">
        <v>0.1</v>
      </c>
      <c r="AA8" s="665"/>
      <c r="AB8" s="665"/>
      <c r="AC8" s="665"/>
      <c r="AD8" s="666">
        <v>6958</v>
      </c>
      <c r="AE8" s="666"/>
      <c r="AF8" s="666"/>
      <c r="AG8" s="666"/>
      <c r="AH8" s="666"/>
      <c r="AI8" s="666"/>
      <c r="AJ8" s="666"/>
      <c r="AK8" s="666"/>
      <c r="AL8" s="608">
        <v>0.2</v>
      </c>
      <c r="AM8" s="609"/>
      <c r="AN8" s="609"/>
      <c r="AO8" s="667"/>
      <c r="AP8" s="600" t="s">
        <v>231</v>
      </c>
      <c r="AQ8" s="601"/>
      <c r="AR8" s="601"/>
      <c r="AS8" s="601"/>
      <c r="AT8" s="601"/>
      <c r="AU8" s="601"/>
      <c r="AV8" s="601"/>
      <c r="AW8" s="601"/>
      <c r="AX8" s="601"/>
      <c r="AY8" s="601"/>
      <c r="AZ8" s="601"/>
      <c r="BA8" s="601"/>
      <c r="BB8" s="601"/>
      <c r="BC8" s="601"/>
      <c r="BD8" s="601"/>
      <c r="BE8" s="601"/>
      <c r="BF8" s="602"/>
      <c r="BG8" s="603">
        <v>12531</v>
      </c>
      <c r="BH8" s="606"/>
      <c r="BI8" s="606"/>
      <c r="BJ8" s="606"/>
      <c r="BK8" s="606"/>
      <c r="BL8" s="606"/>
      <c r="BM8" s="606"/>
      <c r="BN8" s="607"/>
      <c r="BO8" s="665">
        <v>0.3</v>
      </c>
      <c r="BP8" s="665"/>
      <c r="BQ8" s="665"/>
      <c r="BR8" s="665"/>
      <c r="BS8" s="611" t="s">
        <v>131</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1250817</v>
      </c>
      <c r="CS8" s="606"/>
      <c r="CT8" s="606"/>
      <c r="CU8" s="606"/>
      <c r="CV8" s="606"/>
      <c r="CW8" s="606"/>
      <c r="CX8" s="606"/>
      <c r="CY8" s="607"/>
      <c r="CZ8" s="665">
        <v>12.5</v>
      </c>
      <c r="DA8" s="665"/>
      <c r="DB8" s="665"/>
      <c r="DC8" s="665"/>
      <c r="DD8" s="611">
        <v>36400</v>
      </c>
      <c r="DE8" s="606"/>
      <c r="DF8" s="606"/>
      <c r="DG8" s="606"/>
      <c r="DH8" s="606"/>
      <c r="DI8" s="606"/>
      <c r="DJ8" s="606"/>
      <c r="DK8" s="606"/>
      <c r="DL8" s="606"/>
      <c r="DM8" s="606"/>
      <c r="DN8" s="606"/>
      <c r="DO8" s="606"/>
      <c r="DP8" s="607"/>
      <c r="DQ8" s="611">
        <v>772545</v>
      </c>
      <c r="DR8" s="606"/>
      <c r="DS8" s="606"/>
      <c r="DT8" s="606"/>
      <c r="DU8" s="606"/>
      <c r="DV8" s="606"/>
      <c r="DW8" s="606"/>
      <c r="DX8" s="606"/>
      <c r="DY8" s="606"/>
      <c r="DZ8" s="606"/>
      <c r="EA8" s="606"/>
      <c r="EB8" s="606"/>
      <c r="EC8" s="646"/>
    </row>
    <row r="9" spans="2:143" ht="11.25" customHeight="1" x14ac:dyDescent="0.15">
      <c r="B9" s="600" t="s">
        <v>233</v>
      </c>
      <c r="C9" s="601"/>
      <c r="D9" s="601"/>
      <c r="E9" s="601"/>
      <c r="F9" s="601"/>
      <c r="G9" s="601"/>
      <c r="H9" s="601"/>
      <c r="I9" s="601"/>
      <c r="J9" s="601"/>
      <c r="K9" s="601"/>
      <c r="L9" s="601"/>
      <c r="M9" s="601"/>
      <c r="N9" s="601"/>
      <c r="O9" s="601"/>
      <c r="P9" s="601"/>
      <c r="Q9" s="602"/>
      <c r="R9" s="603">
        <v>7088</v>
      </c>
      <c r="S9" s="606"/>
      <c r="T9" s="606"/>
      <c r="U9" s="606"/>
      <c r="V9" s="606"/>
      <c r="W9" s="606"/>
      <c r="X9" s="606"/>
      <c r="Y9" s="607"/>
      <c r="Z9" s="665">
        <v>0.1</v>
      </c>
      <c r="AA9" s="665"/>
      <c r="AB9" s="665"/>
      <c r="AC9" s="665"/>
      <c r="AD9" s="666">
        <v>7088</v>
      </c>
      <c r="AE9" s="666"/>
      <c r="AF9" s="666"/>
      <c r="AG9" s="666"/>
      <c r="AH9" s="666"/>
      <c r="AI9" s="666"/>
      <c r="AJ9" s="666"/>
      <c r="AK9" s="666"/>
      <c r="AL9" s="608">
        <v>0.2</v>
      </c>
      <c r="AM9" s="609"/>
      <c r="AN9" s="609"/>
      <c r="AO9" s="667"/>
      <c r="AP9" s="600" t="s">
        <v>234</v>
      </c>
      <c r="AQ9" s="601"/>
      <c r="AR9" s="601"/>
      <c r="AS9" s="601"/>
      <c r="AT9" s="601"/>
      <c r="AU9" s="601"/>
      <c r="AV9" s="601"/>
      <c r="AW9" s="601"/>
      <c r="AX9" s="601"/>
      <c r="AY9" s="601"/>
      <c r="AZ9" s="601"/>
      <c r="BA9" s="601"/>
      <c r="BB9" s="601"/>
      <c r="BC9" s="601"/>
      <c r="BD9" s="601"/>
      <c r="BE9" s="601"/>
      <c r="BF9" s="602"/>
      <c r="BG9" s="603">
        <v>342417</v>
      </c>
      <c r="BH9" s="606"/>
      <c r="BI9" s="606"/>
      <c r="BJ9" s="606"/>
      <c r="BK9" s="606"/>
      <c r="BL9" s="606"/>
      <c r="BM9" s="606"/>
      <c r="BN9" s="607"/>
      <c r="BO9" s="665">
        <v>8.8000000000000007</v>
      </c>
      <c r="BP9" s="665"/>
      <c r="BQ9" s="665"/>
      <c r="BR9" s="665"/>
      <c r="BS9" s="611" t="s">
        <v>122</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339560</v>
      </c>
      <c r="CS9" s="606"/>
      <c r="CT9" s="606"/>
      <c r="CU9" s="606"/>
      <c r="CV9" s="606"/>
      <c r="CW9" s="606"/>
      <c r="CX9" s="606"/>
      <c r="CY9" s="607"/>
      <c r="CZ9" s="665">
        <v>3.4</v>
      </c>
      <c r="DA9" s="665"/>
      <c r="DB9" s="665"/>
      <c r="DC9" s="665"/>
      <c r="DD9" s="611" t="s">
        <v>236</v>
      </c>
      <c r="DE9" s="606"/>
      <c r="DF9" s="606"/>
      <c r="DG9" s="606"/>
      <c r="DH9" s="606"/>
      <c r="DI9" s="606"/>
      <c r="DJ9" s="606"/>
      <c r="DK9" s="606"/>
      <c r="DL9" s="606"/>
      <c r="DM9" s="606"/>
      <c r="DN9" s="606"/>
      <c r="DO9" s="606"/>
      <c r="DP9" s="607"/>
      <c r="DQ9" s="611">
        <v>297593</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236</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236</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53837</v>
      </c>
      <c r="BH10" s="606"/>
      <c r="BI10" s="606"/>
      <c r="BJ10" s="606"/>
      <c r="BK10" s="606"/>
      <c r="BL10" s="606"/>
      <c r="BM10" s="606"/>
      <c r="BN10" s="607"/>
      <c r="BO10" s="665">
        <v>1.4</v>
      </c>
      <c r="BP10" s="665"/>
      <c r="BQ10" s="665"/>
      <c r="BR10" s="665"/>
      <c r="BS10" s="611" t="s">
        <v>236</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2257</v>
      </c>
      <c r="CS10" s="606"/>
      <c r="CT10" s="606"/>
      <c r="CU10" s="606"/>
      <c r="CV10" s="606"/>
      <c r="CW10" s="606"/>
      <c r="CX10" s="606"/>
      <c r="CY10" s="607"/>
      <c r="CZ10" s="665">
        <v>0</v>
      </c>
      <c r="DA10" s="665"/>
      <c r="DB10" s="665"/>
      <c r="DC10" s="665"/>
      <c r="DD10" s="611" t="s">
        <v>122</v>
      </c>
      <c r="DE10" s="606"/>
      <c r="DF10" s="606"/>
      <c r="DG10" s="606"/>
      <c r="DH10" s="606"/>
      <c r="DI10" s="606"/>
      <c r="DJ10" s="606"/>
      <c r="DK10" s="606"/>
      <c r="DL10" s="606"/>
      <c r="DM10" s="606"/>
      <c r="DN10" s="606"/>
      <c r="DO10" s="606"/>
      <c r="DP10" s="607"/>
      <c r="DQ10" s="611">
        <v>189</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236</v>
      </c>
      <c r="S11" s="606"/>
      <c r="T11" s="606"/>
      <c r="U11" s="606"/>
      <c r="V11" s="606"/>
      <c r="W11" s="606"/>
      <c r="X11" s="606"/>
      <c r="Y11" s="607"/>
      <c r="Z11" s="665" t="s">
        <v>122</v>
      </c>
      <c r="AA11" s="665"/>
      <c r="AB11" s="665"/>
      <c r="AC11" s="665"/>
      <c r="AD11" s="666" t="s">
        <v>122</v>
      </c>
      <c r="AE11" s="666"/>
      <c r="AF11" s="666"/>
      <c r="AG11" s="666"/>
      <c r="AH11" s="666"/>
      <c r="AI11" s="666"/>
      <c r="AJ11" s="666"/>
      <c r="AK11" s="666"/>
      <c r="AL11" s="608" t="s">
        <v>236</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320501</v>
      </c>
      <c r="BH11" s="606"/>
      <c r="BI11" s="606"/>
      <c r="BJ11" s="606"/>
      <c r="BK11" s="606"/>
      <c r="BL11" s="606"/>
      <c r="BM11" s="606"/>
      <c r="BN11" s="607"/>
      <c r="BO11" s="665">
        <v>8.1999999999999993</v>
      </c>
      <c r="BP11" s="665"/>
      <c r="BQ11" s="665"/>
      <c r="BR11" s="665"/>
      <c r="BS11" s="611" t="s">
        <v>122</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60618</v>
      </c>
      <c r="CS11" s="606"/>
      <c r="CT11" s="606"/>
      <c r="CU11" s="606"/>
      <c r="CV11" s="606"/>
      <c r="CW11" s="606"/>
      <c r="CX11" s="606"/>
      <c r="CY11" s="607"/>
      <c r="CZ11" s="665">
        <v>0.6</v>
      </c>
      <c r="DA11" s="665"/>
      <c r="DB11" s="665"/>
      <c r="DC11" s="665"/>
      <c r="DD11" s="611">
        <v>5476</v>
      </c>
      <c r="DE11" s="606"/>
      <c r="DF11" s="606"/>
      <c r="DG11" s="606"/>
      <c r="DH11" s="606"/>
      <c r="DI11" s="606"/>
      <c r="DJ11" s="606"/>
      <c r="DK11" s="606"/>
      <c r="DL11" s="606"/>
      <c r="DM11" s="606"/>
      <c r="DN11" s="606"/>
      <c r="DO11" s="606"/>
      <c r="DP11" s="607"/>
      <c r="DQ11" s="611">
        <v>46823</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184229</v>
      </c>
      <c r="S12" s="606"/>
      <c r="T12" s="606"/>
      <c r="U12" s="606"/>
      <c r="V12" s="606"/>
      <c r="W12" s="606"/>
      <c r="X12" s="606"/>
      <c r="Y12" s="607"/>
      <c r="Z12" s="665">
        <v>1.8</v>
      </c>
      <c r="AA12" s="665"/>
      <c r="AB12" s="665"/>
      <c r="AC12" s="665"/>
      <c r="AD12" s="666">
        <v>184229</v>
      </c>
      <c r="AE12" s="666"/>
      <c r="AF12" s="666"/>
      <c r="AG12" s="666"/>
      <c r="AH12" s="666"/>
      <c r="AI12" s="666"/>
      <c r="AJ12" s="666"/>
      <c r="AK12" s="666"/>
      <c r="AL12" s="608">
        <v>4.4000000000000004</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2922808</v>
      </c>
      <c r="BH12" s="606"/>
      <c r="BI12" s="606"/>
      <c r="BJ12" s="606"/>
      <c r="BK12" s="606"/>
      <c r="BL12" s="606"/>
      <c r="BM12" s="606"/>
      <c r="BN12" s="607"/>
      <c r="BO12" s="665">
        <v>74.900000000000006</v>
      </c>
      <c r="BP12" s="665"/>
      <c r="BQ12" s="665"/>
      <c r="BR12" s="665"/>
      <c r="BS12" s="611" t="s">
        <v>236</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13723</v>
      </c>
      <c r="CS12" s="606"/>
      <c r="CT12" s="606"/>
      <c r="CU12" s="606"/>
      <c r="CV12" s="606"/>
      <c r="CW12" s="606"/>
      <c r="CX12" s="606"/>
      <c r="CY12" s="607"/>
      <c r="CZ12" s="665">
        <v>0.1</v>
      </c>
      <c r="DA12" s="665"/>
      <c r="DB12" s="665"/>
      <c r="DC12" s="665"/>
      <c r="DD12" s="611" t="s">
        <v>122</v>
      </c>
      <c r="DE12" s="606"/>
      <c r="DF12" s="606"/>
      <c r="DG12" s="606"/>
      <c r="DH12" s="606"/>
      <c r="DI12" s="606"/>
      <c r="DJ12" s="606"/>
      <c r="DK12" s="606"/>
      <c r="DL12" s="606"/>
      <c r="DM12" s="606"/>
      <c r="DN12" s="606"/>
      <c r="DO12" s="606"/>
      <c r="DP12" s="607"/>
      <c r="DQ12" s="611">
        <v>13361</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t="s">
        <v>131</v>
      </c>
      <c r="S13" s="606"/>
      <c r="T13" s="606"/>
      <c r="U13" s="606"/>
      <c r="V13" s="606"/>
      <c r="W13" s="606"/>
      <c r="X13" s="606"/>
      <c r="Y13" s="607"/>
      <c r="Z13" s="665" t="s">
        <v>131</v>
      </c>
      <c r="AA13" s="665"/>
      <c r="AB13" s="665"/>
      <c r="AC13" s="665"/>
      <c r="AD13" s="666" t="s">
        <v>122</v>
      </c>
      <c r="AE13" s="666"/>
      <c r="AF13" s="666"/>
      <c r="AG13" s="666"/>
      <c r="AH13" s="666"/>
      <c r="AI13" s="666"/>
      <c r="AJ13" s="666"/>
      <c r="AK13" s="666"/>
      <c r="AL13" s="608" t="s">
        <v>131</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2885608</v>
      </c>
      <c r="BH13" s="606"/>
      <c r="BI13" s="606"/>
      <c r="BJ13" s="606"/>
      <c r="BK13" s="606"/>
      <c r="BL13" s="606"/>
      <c r="BM13" s="606"/>
      <c r="BN13" s="607"/>
      <c r="BO13" s="665">
        <v>73.900000000000006</v>
      </c>
      <c r="BP13" s="665"/>
      <c r="BQ13" s="665"/>
      <c r="BR13" s="665"/>
      <c r="BS13" s="611" t="s">
        <v>131</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727493</v>
      </c>
      <c r="CS13" s="606"/>
      <c r="CT13" s="606"/>
      <c r="CU13" s="606"/>
      <c r="CV13" s="606"/>
      <c r="CW13" s="606"/>
      <c r="CX13" s="606"/>
      <c r="CY13" s="607"/>
      <c r="CZ13" s="665">
        <v>7.2</v>
      </c>
      <c r="DA13" s="665"/>
      <c r="DB13" s="665"/>
      <c r="DC13" s="665"/>
      <c r="DD13" s="611">
        <v>36498</v>
      </c>
      <c r="DE13" s="606"/>
      <c r="DF13" s="606"/>
      <c r="DG13" s="606"/>
      <c r="DH13" s="606"/>
      <c r="DI13" s="606"/>
      <c r="DJ13" s="606"/>
      <c r="DK13" s="606"/>
      <c r="DL13" s="606"/>
      <c r="DM13" s="606"/>
      <c r="DN13" s="606"/>
      <c r="DO13" s="606"/>
      <c r="DP13" s="607"/>
      <c r="DQ13" s="611">
        <v>687751</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236</v>
      </c>
      <c r="S14" s="606"/>
      <c r="T14" s="606"/>
      <c r="U14" s="606"/>
      <c r="V14" s="606"/>
      <c r="W14" s="606"/>
      <c r="X14" s="606"/>
      <c r="Y14" s="607"/>
      <c r="Z14" s="665" t="s">
        <v>236</v>
      </c>
      <c r="AA14" s="665"/>
      <c r="AB14" s="665"/>
      <c r="AC14" s="665"/>
      <c r="AD14" s="666" t="s">
        <v>122</v>
      </c>
      <c r="AE14" s="666"/>
      <c r="AF14" s="666"/>
      <c r="AG14" s="666"/>
      <c r="AH14" s="666"/>
      <c r="AI14" s="666"/>
      <c r="AJ14" s="666"/>
      <c r="AK14" s="666"/>
      <c r="AL14" s="608" t="s">
        <v>122</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16143</v>
      </c>
      <c r="BH14" s="606"/>
      <c r="BI14" s="606"/>
      <c r="BJ14" s="606"/>
      <c r="BK14" s="606"/>
      <c r="BL14" s="606"/>
      <c r="BM14" s="606"/>
      <c r="BN14" s="607"/>
      <c r="BO14" s="665">
        <v>0.4</v>
      </c>
      <c r="BP14" s="665"/>
      <c r="BQ14" s="665"/>
      <c r="BR14" s="665"/>
      <c r="BS14" s="611" t="s">
        <v>122</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299433</v>
      </c>
      <c r="CS14" s="606"/>
      <c r="CT14" s="606"/>
      <c r="CU14" s="606"/>
      <c r="CV14" s="606"/>
      <c r="CW14" s="606"/>
      <c r="CX14" s="606"/>
      <c r="CY14" s="607"/>
      <c r="CZ14" s="665">
        <v>3</v>
      </c>
      <c r="DA14" s="665"/>
      <c r="DB14" s="665"/>
      <c r="DC14" s="665"/>
      <c r="DD14" s="611">
        <v>7938</v>
      </c>
      <c r="DE14" s="606"/>
      <c r="DF14" s="606"/>
      <c r="DG14" s="606"/>
      <c r="DH14" s="606"/>
      <c r="DI14" s="606"/>
      <c r="DJ14" s="606"/>
      <c r="DK14" s="606"/>
      <c r="DL14" s="606"/>
      <c r="DM14" s="606"/>
      <c r="DN14" s="606"/>
      <c r="DO14" s="606"/>
      <c r="DP14" s="607"/>
      <c r="DQ14" s="611">
        <v>298629</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8150</v>
      </c>
      <c r="S15" s="606"/>
      <c r="T15" s="606"/>
      <c r="U15" s="606"/>
      <c r="V15" s="606"/>
      <c r="W15" s="606"/>
      <c r="X15" s="606"/>
      <c r="Y15" s="607"/>
      <c r="Z15" s="665">
        <v>0.1</v>
      </c>
      <c r="AA15" s="665"/>
      <c r="AB15" s="665"/>
      <c r="AC15" s="665"/>
      <c r="AD15" s="666">
        <v>8150</v>
      </c>
      <c r="AE15" s="666"/>
      <c r="AF15" s="666"/>
      <c r="AG15" s="666"/>
      <c r="AH15" s="666"/>
      <c r="AI15" s="666"/>
      <c r="AJ15" s="666"/>
      <c r="AK15" s="666"/>
      <c r="AL15" s="608">
        <v>0.2</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235363</v>
      </c>
      <c r="BH15" s="606"/>
      <c r="BI15" s="606"/>
      <c r="BJ15" s="606"/>
      <c r="BK15" s="606"/>
      <c r="BL15" s="606"/>
      <c r="BM15" s="606"/>
      <c r="BN15" s="607"/>
      <c r="BO15" s="665">
        <v>6</v>
      </c>
      <c r="BP15" s="665"/>
      <c r="BQ15" s="665"/>
      <c r="BR15" s="665"/>
      <c r="BS15" s="611" t="s">
        <v>131</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655802</v>
      </c>
      <c r="CS15" s="606"/>
      <c r="CT15" s="606"/>
      <c r="CU15" s="606"/>
      <c r="CV15" s="606"/>
      <c r="CW15" s="606"/>
      <c r="CX15" s="606"/>
      <c r="CY15" s="607"/>
      <c r="CZ15" s="665">
        <v>6.5</v>
      </c>
      <c r="DA15" s="665"/>
      <c r="DB15" s="665"/>
      <c r="DC15" s="665"/>
      <c r="DD15" s="611">
        <v>196384</v>
      </c>
      <c r="DE15" s="606"/>
      <c r="DF15" s="606"/>
      <c r="DG15" s="606"/>
      <c r="DH15" s="606"/>
      <c r="DI15" s="606"/>
      <c r="DJ15" s="606"/>
      <c r="DK15" s="606"/>
      <c r="DL15" s="606"/>
      <c r="DM15" s="606"/>
      <c r="DN15" s="606"/>
      <c r="DO15" s="606"/>
      <c r="DP15" s="607"/>
      <c r="DQ15" s="611">
        <v>575629</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236</v>
      </c>
      <c r="S16" s="606"/>
      <c r="T16" s="606"/>
      <c r="U16" s="606"/>
      <c r="V16" s="606"/>
      <c r="W16" s="606"/>
      <c r="X16" s="606"/>
      <c r="Y16" s="607"/>
      <c r="Z16" s="665" t="s">
        <v>236</v>
      </c>
      <c r="AA16" s="665"/>
      <c r="AB16" s="665"/>
      <c r="AC16" s="665"/>
      <c r="AD16" s="666" t="s">
        <v>131</v>
      </c>
      <c r="AE16" s="666"/>
      <c r="AF16" s="666"/>
      <c r="AG16" s="666"/>
      <c r="AH16" s="666"/>
      <c r="AI16" s="666"/>
      <c r="AJ16" s="666"/>
      <c r="AK16" s="666"/>
      <c r="AL16" s="608" t="s">
        <v>236</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236</v>
      </c>
      <c r="BH16" s="606"/>
      <c r="BI16" s="606"/>
      <c r="BJ16" s="606"/>
      <c r="BK16" s="606"/>
      <c r="BL16" s="606"/>
      <c r="BM16" s="606"/>
      <c r="BN16" s="607"/>
      <c r="BO16" s="665" t="s">
        <v>236</v>
      </c>
      <c r="BP16" s="665"/>
      <c r="BQ16" s="665"/>
      <c r="BR16" s="665"/>
      <c r="BS16" s="611" t="s">
        <v>236</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t="s">
        <v>236</v>
      </c>
      <c r="CS16" s="606"/>
      <c r="CT16" s="606"/>
      <c r="CU16" s="606"/>
      <c r="CV16" s="606"/>
      <c r="CW16" s="606"/>
      <c r="CX16" s="606"/>
      <c r="CY16" s="607"/>
      <c r="CZ16" s="665" t="s">
        <v>236</v>
      </c>
      <c r="DA16" s="665"/>
      <c r="DB16" s="665"/>
      <c r="DC16" s="665"/>
      <c r="DD16" s="611" t="s">
        <v>122</v>
      </c>
      <c r="DE16" s="606"/>
      <c r="DF16" s="606"/>
      <c r="DG16" s="606"/>
      <c r="DH16" s="606"/>
      <c r="DI16" s="606"/>
      <c r="DJ16" s="606"/>
      <c r="DK16" s="606"/>
      <c r="DL16" s="606"/>
      <c r="DM16" s="606"/>
      <c r="DN16" s="606"/>
      <c r="DO16" s="606"/>
      <c r="DP16" s="607"/>
      <c r="DQ16" s="611" t="s">
        <v>122</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5247</v>
      </c>
      <c r="S17" s="606"/>
      <c r="T17" s="606"/>
      <c r="U17" s="606"/>
      <c r="V17" s="606"/>
      <c r="W17" s="606"/>
      <c r="X17" s="606"/>
      <c r="Y17" s="607"/>
      <c r="Z17" s="665">
        <v>0.1</v>
      </c>
      <c r="AA17" s="665"/>
      <c r="AB17" s="665"/>
      <c r="AC17" s="665"/>
      <c r="AD17" s="666">
        <v>5247</v>
      </c>
      <c r="AE17" s="666"/>
      <c r="AF17" s="666"/>
      <c r="AG17" s="666"/>
      <c r="AH17" s="666"/>
      <c r="AI17" s="666"/>
      <c r="AJ17" s="666"/>
      <c r="AK17" s="666"/>
      <c r="AL17" s="608">
        <v>0.1</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131</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108832</v>
      </c>
      <c r="CS17" s="606"/>
      <c r="CT17" s="606"/>
      <c r="CU17" s="606"/>
      <c r="CV17" s="606"/>
      <c r="CW17" s="606"/>
      <c r="CX17" s="606"/>
      <c r="CY17" s="607"/>
      <c r="CZ17" s="665">
        <v>1.1000000000000001</v>
      </c>
      <c r="DA17" s="665"/>
      <c r="DB17" s="665"/>
      <c r="DC17" s="665"/>
      <c r="DD17" s="611" t="s">
        <v>131</v>
      </c>
      <c r="DE17" s="606"/>
      <c r="DF17" s="606"/>
      <c r="DG17" s="606"/>
      <c r="DH17" s="606"/>
      <c r="DI17" s="606"/>
      <c r="DJ17" s="606"/>
      <c r="DK17" s="606"/>
      <c r="DL17" s="606"/>
      <c r="DM17" s="606"/>
      <c r="DN17" s="606"/>
      <c r="DO17" s="606"/>
      <c r="DP17" s="607"/>
      <c r="DQ17" s="611">
        <v>108832</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5104</v>
      </c>
      <c r="S18" s="606"/>
      <c r="T18" s="606"/>
      <c r="U18" s="606"/>
      <c r="V18" s="606"/>
      <c r="W18" s="606"/>
      <c r="X18" s="606"/>
      <c r="Y18" s="607"/>
      <c r="Z18" s="665">
        <v>0</v>
      </c>
      <c r="AA18" s="665"/>
      <c r="AB18" s="665"/>
      <c r="AC18" s="665"/>
      <c r="AD18" s="666" t="s">
        <v>122</v>
      </c>
      <c r="AE18" s="666"/>
      <c r="AF18" s="666"/>
      <c r="AG18" s="666"/>
      <c r="AH18" s="666"/>
      <c r="AI18" s="666"/>
      <c r="AJ18" s="666"/>
      <c r="AK18" s="666"/>
      <c r="AL18" s="608" t="s">
        <v>236</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131</v>
      </c>
      <c r="BH18" s="606"/>
      <c r="BI18" s="606"/>
      <c r="BJ18" s="606"/>
      <c r="BK18" s="606"/>
      <c r="BL18" s="606"/>
      <c r="BM18" s="606"/>
      <c r="BN18" s="607"/>
      <c r="BO18" s="665" t="s">
        <v>122</v>
      </c>
      <c r="BP18" s="665"/>
      <c r="BQ18" s="665"/>
      <c r="BR18" s="665"/>
      <c r="BS18" s="611" t="s">
        <v>131</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v>315754</v>
      </c>
      <c r="CS18" s="606"/>
      <c r="CT18" s="606"/>
      <c r="CU18" s="606"/>
      <c r="CV18" s="606"/>
      <c r="CW18" s="606"/>
      <c r="CX18" s="606"/>
      <c r="CY18" s="607"/>
      <c r="CZ18" s="665">
        <v>3.1</v>
      </c>
      <c r="DA18" s="665"/>
      <c r="DB18" s="665"/>
      <c r="DC18" s="665"/>
      <c r="DD18" s="611" t="s">
        <v>131</v>
      </c>
      <c r="DE18" s="606"/>
      <c r="DF18" s="606"/>
      <c r="DG18" s="606"/>
      <c r="DH18" s="606"/>
      <c r="DI18" s="606"/>
      <c r="DJ18" s="606"/>
      <c r="DK18" s="606"/>
      <c r="DL18" s="606"/>
      <c r="DM18" s="606"/>
      <c r="DN18" s="606"/>
      <c r="DO18" s="606"/>
      <c r="DP18" s="607"/>
      <c r="DQ18" s="611">
        <v>315754</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t="s">
        <v>131</v>
      </c>
      <c r="S19" s="606"/>
      <c r="T19" s="606"/>
      <c r="U19" s="606"/>
      <c r="V19" s="606"/>
      <c r="W19" s="606"/>
      <c r="X19" s="606"/>
      <c r="Y19" s="607"/>
      <c r="Z19" s="665" t="s">
        <v>236</v>
      </c>
      <c r="AA19" s="665"/>
      <c r="AB19" s="665"/>
      <c r="AC19" s="665"/>
      <c r="AD19" s="666" t="s">
        <v>236</v>
      </c>
      <c r="AE19" s="666"/>
      <c r="AF19" s="666"/>
      <c r="AG19" s="666"/>
      <c r="AH19" s="666"/>
      <c r="AI19" s="666"/>
      <c r="AJ19" s="666"/>
      <c r="AK19" s="666"/>
      <c r="AL19" s="608" t="s">
        <v>122</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t="s">
        <v>122</v>
      </c>
      <c r="BH19" s="606"/>
      <c r="BI19" s="606"/>
      <c r="BJ19" s="606"/>
      <c r="BK19" s="606"/>
      <c r="BL19" s="606"/>
      <c r="BM19" s="606"/>
      <c r="BN19" s="607"/>
      <c r="BO19" s="665" t="s">
        <v>131</v>
      </c>
      <c r="BP19" s="665"/>
      <c r="BQ19" s="665"/>
      <c r="BR19" s="665"/>
      <c r="BS19" s="611" t="s">
        <v>236</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236</v>
      </c>
      <c r="DE19" s="606"/>
      <c r="DF19" s="606"/>
      <c r="DG19" s="606"/>
      <c r="DH19" s="606"/>
      <c r="DI19" s="606"/>
      <c r="DJ19" s="606"/>
      <c r="DK19" s="606"/>
      <c r="DL19" s="606"/>
      <c r="DM19" s="606"/>
      <c r="DN19" s="606"/>
      <c r="DO19" s="606"/>
      <c r="DP19" s="607"/>
      <c r="DQ19" s="611" t="s">
        <v>131</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5104</v>
      </c>
      <c r="S20" s="606"/>
      <c r="T20" s="606"/>
      <c r="U20" s="606"/>
      <c r="V20" s="606"/>
      <c r="W20" s="606"/>
      <c r="X20" s="606"/>
      <c r="Y20" s="607"/>
      <c r="Z20" s="665">
        <v>0</v>
      </c>
      <c r="AA20" s="665"/>
      <c r="AB20" s="665"/>
      <c r="AC20" s="665"/>
      <c r="AD20" s="666" t="s">
        <v>236</v>
      </c>
      <c r="AE20" s="666"/>
      <c r="AF20" s="666"/>
      <c r="AG20" s="666"/>
      <c r="AH20" s="666"/>
      <c r="AI20" s="666"/>
      <c r="AJ20" s="666"/>
      <c r="AK20" s="666"/>
      <c r="AL20" s="608" t="s">
        <v>131</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t="s">
        <v>122</v>
      </c>
      <c r="BH20" s="606"/>
      <c r="BI20" s="606"/>
      <c r="BJ20" s="606"/>
      <c r="BK20" s="606"/>
      <c r="BL20" s="606"/>
      <c r="BM20" s="606"/>
      <c r="BN20" s="607"/>
      <c r="BO20" s="665" t="s">
        <v>122</v>
      </c>
      <c r="BP20" s="665"/>
      <c r="BQ20" s="665"/>
      <c r="BR20" s="665"/>
      <c r="BS20" s="611" t="s">
        <v>236</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10044012</v>
      </c>
      <c r="CS20" s="606"/>
      <c r="CT20" s="606"/>
      <c r="CU20" s="606"/>
      <c r="CV20" s="606"/>
      <c r="CW20" s="606"/>
      <c r="CX20" s="606"/>
      <c r="CY20" s="607"/>
      <c r="CZ20" s="665">
        <v>100</v>
      </c>
      <c r="DA20" s="665"/>
      <c r="DB20" s="665"/>
      <c r="DC20" s="665"/>
      <c r="DD20" s="611">
        <v>286345</v>
      </c>
      <c r="DE20" s="606"/>
      <c r="DF20" s="606"/>
      <c r="DG20" s="606"/>
      <c r="DH20" s="606"/>
      <c r="DI20" s="606"/>
      <c r="DJ20" s="606"/>
      <c r="DK20" s="606"/>
      <c r="DL20" s="606"/>
      <c r="DM20" s="606"/>
      <c r="DN20" s="606"/>
      <c r="DO20" s="606"/>
      <c r="DP20" s="607"/>
      <c r="DQ20" s="611">
        <v>9343972</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131</v>
      </c>
      <c r="S21" s="606"/>
      <c r="T21" s="606"/>
      <c r="U21" s="606"/>
      <c r="V21" s="606"/>
      <c r="W21" s="606"/>
      <c r="X21" s="606"/>
      <c r="Y21" s="607"/>
      <c r="Z21" s="665" t="s">
        <v>122</v>
      </c>
      <c r="AA21" s="665"/>
      <c r="AB21" s="665"/>
      <c r="AC21" s="665"/>
      <c r="AD21" s="666" t="s">
        <v>131</v>
      </c>
      <c r="AE21" s="666"/>
      <c r="AF21" s="666"/>
      <c r="AG21" s="666"/>
      <c r="AH21" s="666"/>
      <c r="AI21" s="666"/>
      <c r="AJ21" s="666"/>
      <c r="AK21" s="666"/>
      <c r="AL21" s="608" t="s">
        <v>122</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122</v>
      </c>
      <c r="BH21" s="606"/>
      <c r="BI21" s="606"/>
      <c r="BJ21" s="606"/>
      <c r="BK21" s="606"/>
      <c r="BL21" s="606"/>
      <c r="BM21" s="606"/>
      <c r="BN21" s="607"/>
      <c r="BO21" s="665" t="s">
        <v>131</v>
      </c>
      <c r="BP21" s="665"/>
      <c r="BQ21" s="665"/>
      <c r="BR21" s="665"/>
      <c r="BS21" s="611" t="s">
        <v>236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4184058</v>
      </c>
      <c r="S22" s="606"/>
      <c r="T22" s="606"/>
      <c r="U22" s="606"/>
      <c r="V22" s="606"/>
      <c r="W22" s="606"/>
      <c r="X22" s="606"/>
      <c r="Y22" s="607"/>
      <c r="Z22" s="665">
        <v>40.200000000000003</v>
      </c>
      <c r="AA22" s="665"/>
      <c r="AB22" s="665"/>
      <c r="AC22" s="665"/>
      <c r="AD22" s="666">
        <v>4178954</v>
      </c>
      <c r="AE22" s="666"/>
      <c r="AF22" s="666"/>
      <c r="AG22" s="666"/>
      <c r="AH22" s="666"/>
      <c r="AI22" s="666"/>
      <c r="AJ22" s="666"/>
      <c r="AK22" s="666"/>
      <c r="AL22" s="608">
        <v>99.7</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131</v>
      </c>
      <c r="BP22" s="665"/>
      <c r="BQ22" s="665"/>
      <c r="BR22" s="665"/>
      <c r="BS22" s="611" t="s">
        <v>236</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1199</v>
      </c>
      <c r="S23" s="606"/>
      <c r="T23" s="606"/>
      <c r="U23" s="606"/>
      <c r="V23" s="606"/>
      <c r="W23" s="606"/>
      <c r="X23" s="606"/>
      <c r="Y23" s="607"/>
      <c r="Z23" s="665">
        <v>0</v>
      </c>
      <c r="AA23" s="665"/>
      <c r="AB23" s="665"/>
      <c r="AC23" s="665"/>
      <c r="AD23" s="666">
        <v>1199</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236</v>
      </c>
      <c r="BP23" s="665"/>
      <c r="BQ23" s="665"/>
      <c r="BR23" s="665"/>
      <c r="BS23" s="611" t="s">
        <v>122</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865</v>
      </c>
      <c r="S24" s="606"/>
      <c r="T24" s="606"/>
      <c r="U24" s="606"/>
      <c r="V24" s="606"/>
      <c r="W24" s="606"/>
      <c r="X24" s="606"/>
      <c r="Y24" s="607"/>
      <c r="Z24" s="665">
        <v>0</v>
      </c>
      <c r="AA24" s="665"/>
      <c r="AB24" s="665"/>
      <c r="AC24" s="665"/>
      <c r="AD24" s="666" t="s">
        <v>236</v>
      </c>
      <c r="AE24" s="666"/>
      <c r="AF24" s="666"/>
      <c r="AG24" s="666"/>
      <c r="AH24" s="666"/>
      <c r="AI24" s="666"/>
      <c r="AJ24" s="666"/>
      <c r="AK24" s="666"/>
      <c r="AL24" s="608" t="s">
        <v>131</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131</v>
      </c>
      <c r="BH24" s="606"/>
      <c r="BI24" s="606"/>
      <c r="BJ24" s="606"/>
      <c r="BK24" s="606"/>
      <c r="BL24" s="606"/>
      <c r="BM24" s="606"/>
      <c r="BN24" s="607"/>
      <c r="BO24" s="665" t="s">
        <v>122</v>
      </c>
      <c r="BP24" s="665"/>
      <c r="BQ24" s="665"/>
      <c r="BR24" s="665"/>
      <c r="BS24" s="611" t="s">
        <v>131</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1814806</v>
      </c>
      <c r="CS24" s="669"/>
      <c r="CT24" s="669"/>
      <c r="CU24" s="669"/>
      <c r="CV24" s="669"/>
      <c r="CW24" s="669"/>
      <c r="CX24" s="669"/>
      <c r="CY24" s="715"/>
      <c r="CZ24" s="716">
        <v>18.100000000000001</v>
      </c>
      <c r="DA24" s="685"/>
      <c r="DB24" s="685"/>
      <c r="DC24" s="719"/>
      <c r="DD24" s="714">
        <v>1342083</v>
      </c>
      <c r="DE24" s="669"/>
      <c r="DF24" s="669"/>
      <c r="DG24" s="669"/>
      <c r="DH24" s="669"/>
      <c r="DI24" s="669"/>
      <c r="DJ24" s="669"/>
      <c r="DK24" s="715"/>
      <c r="DL24" s="714">
        <v>1339043</v>
      </c>
      <c r="DM24" s="669"/>
      <c r="DN24" s="669"/>
      <c r="DO24" s="669"/>
      <c r="DP24" s="669"/>
      <c r="DQ24" s="669"/>
      <c r="DR24" s="669"/>
      <c r="DS24" s="669"/>
      <c r="DT24" s="669"/>
      <c r="DU24" s="669"/>
      <c r="DV24" s="715"/>
      <c r="DW24" s="716">
        <v>32</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97380</v>
      </c>
      <c r="S25" s="606"/>
      <c r="T25" s="606"/>
      <c r="U25" s="606"/>
      <c r="V25" s="606"/>
      <c r="W25" s="606"/>
      <c r="X25" s="606"/>
      <c r="Y25" s="607"/>
      <c r="Z25" s="665">
        <v>0.9</v>
      </c>
      <c r="AA25" s="665"/>
      <c r="AB25" s="665"/>
      <c r="AC25" s="665"/>
      <c r="AD25" s="666">
        <v>8793</v>
      </c>
      <c r="AE25" s="666"/>
      <c r="AF25" s="666"/>
      <c r="AG25" s="666"/>
      <c r="AH25" s="666"/>
      <c r="AI25" s="666"/>
      <c r="AJ25" s="666"/>
      <c r="AK25" s="666"/>
      <c r="AL25" s="608">
        <v>0.2</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236</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1199275</v>
      </c>
      <c r="CS25" s="604"/>
      <c r="CT25" s="604"/>
      <c r="CU25" s="604"/>
      <c r="CV25" s="604"/>
      <c r="CW25" s="604"/>
      <c r="CX25" s="604"/>
      <c r="CY25" s="605"/>
      <c r="CZ25" s="608">
        <v>11.9</v>
      </c>
      <c r="DA25" s="637"/>
      <c r="DB25" s="637"/>
      <c r="DC25" s="638"/>
      <c r="DD25" s="611">
        <v>1080953</v>
      </c>
      <c r="DE25" s="604"/>
      <c r="DF25" s="604"/>
      <c r="DG25" s="604"/>
      <c r="DH25" s="604"/>
      <c r="DI25" s="604"/>
      <c r="DJ25" s="604"/>
      <c r="DK25" s="605"/>
      <c r="DL25" s="611">
        <v>1077913</v>
      </c>
      <c r="DM25" s="604"/>
      <c r="DN25" s="604"/>
      <c r="DO25" s="604"/>
      <c r="DP25" s="604"/>
      <c r="DQ25" s="604"/>
      <c r="DR25" s="604"/>
      <c r="DS25" s="604"/>
      <c r="DT25" s="604"/>
      <c r="DU25" s="604"/>
      <c r="DV25" s="605"/>
      <c r="DW25" s="608">
        <v>25.7</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26813</v>
      </c>
      <c r="S26" s="606"/>
      <c r="T26" s="606"/>
      <c r="U26" s="606"/>
      <c r="V26" s="606"/>
      <c r="W26" s="606"/>
      <c r="X26" s="606"/>
      <c r="Y26" s="607"/>
      <c r="Z26" s="665">
        <v>0.3</v>
      </c>
      <c r="AA26" s="665"/>
      <c r="AB26" s="665"/>
      <c r="AC26" s="665"/>
      <c r="AD26" s="666" t="s">
        <v>122</v>
      </c>
      <c r="AE26" s="666"/>
      <c r="AF26" s="666"/>
      <c r="AG26" s="666"/>
      <c r="AH26" s="666"/>
      <c r="AI26" s="666"/>
      <c r="AJ26" s="666"/>
      <c r="AK26" s="666"/>
      <c r="AL26" s="608" t="s">
        <v>122</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131</v>
      </c>
      <c r="BP26" s="665"/>
      <c r="BQ26" s="665"/>
      <c r="BR26" s="665"/>
      <c r="BS26" s="611" t="s">
        <v>236</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719203</v>
      </c>
      <c r="CS26" s="606"/>
      <c r="CT26" s="606"/>
      <c r="CU26" s="606"/>
      <c r="CV26" s="606"/>
      <c r="CW26" s="606"/>
      <c r="CX26" s="606"/>
      <c r="CY26" s="607"/>
      <c r="CZ26" s="608">
        <v>7.2</v>
      </c>
      <c r="DA26" s="637"/>
      <c r="DB26" s="637"/>
      <c r="DC26" s="638"/>
      <c r="DD26" s="611">
        <v>614157</v>
      </c>
      <c r="DE26" s="606"/>
      <c r="DF26" s="606"/>
      <c r="DG26" s="606"/>
      <c r="DH26" s="606"/>
      <c r="DI26" s="606"/>
      <c r="DJ26" s="606"/>
      <c r="DK26" s="607"/>
      <c r="DL26" s="611" t="s">
        <v>236</v>
      </c>
      <c r="DM26" s="606"/>
      <c r="DN26" s="606"/>
      <c r="DO26" s="606"/>
      <c r="DP26" s="606"/>
      <c r="DQ26" s="606"/>
      <c r="DR26" s="606"/>
      <c r="DS26" s="606"/>
      <c r="DT26" s="606"/>
      <c r="DU26" s="606"/>
      <c r="DV26" s="607"/>
      <c r="DW26" s="608" t="s">
        <v>122</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283930</v>
      </c>
      <c r="S27" s="606"/>
      <c r="T27" s="606"/>
      <c r="U27" s="606"/>
      <c r="V27" s="606"/>
      <c r="W27" s="606"/>
      <c r="X27" s="606"/>
      <c r="Y27" s="607"/>
      <c r="Z27" s="665">
        <v>2.7</v>
      </c>
      <c r="AA27" s="665"/>
      <c r="AB27" s="665"/>
      <c r="AC27" s="665"/>
      <c r="AD27" s="666" t="s">
        <v>131</v>
      </c>
      <c r="AE27" s="666"/>
      <c r="AF27" s="666"/>
      <c r="AG27" s="666"/>
      <c r="AH27" s="666"/>
      <c r="AI27" s="666"/>
      <c r="AJ27" s="666"/>
      <c r="AK27" s="666"/>
      <c r="AL27" s="608" t="s">
        <v>236</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3903600</v>
      </c>
      <c r="BH27" s="606"/>
      <c r="BI27" s="606"/>
      <c r="BJ27" s="606"/>
      <c r="BK27" s="606"/>
      <c r="BL27" s="606"/>
      <c r="BM27" s="606"/>
      <c r="BN27" s="607"/>
      <c r="BO27" s="665">
        <v>100</v>
      </c>
      <c r="BP27" s="665"/>
      <c r="BQ27" s="665"/>
      <c r="BR27" s="665"/>
      <c r="BS27" s="611" t="s">
        <v>131</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506699</v>
      </c>
      <c r="CS27" s="604"/>
      <c r="CT27" s="604"/>
      <c r="CU27" s="604"/>
      <c r="CV27" s="604"/>
      <c r="CW27" s="604"/>
      <c r="CX27" s="604"/>
      <c r="CY27" s="605"/>
      <c r="CZ27" s="608">
        <v>5</v>
      </c>
      <c r="DA27" s="637"/>
      <c r="DB27" s="637"/>
      <c r="DC27" s="638"/>
      <c r="DD27" s="611">
        <v>152298</v>
      </c>
      <c r="DE27" s="604"/>
      <c r="DF27" s="604"/>
      <c r="DG27" s="604"/>
      <c r="DH27" s="604"/>
      <c r="DI27" s="604"/>
      <c r="DJ27" s="604"/>
      <c r="DK27" s="605"/>
      <c r="DL27" s="611">
        <v>152298</v>
      </c>
      <c r="DM27" s="604"/>
      <c r="DN27" s="604"/>
      <c r="DO27" s="604"/>
      <c r="DP27" s="604"/>
      <c r="DQ27" s="604"/>
      <c r="DR27" s="604"/>
      <c r="DS27" s="604"/>
      <c r="DT27" s="604"/>
      <c r="DU27" s="604"/>
      <c r="DV27" s="605"/>
      <c r="DW27" s="608">
        <v>3.6</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236</v>
      </c>
      <c r="AA28" s="665"/>
      <c r="AB28" s="665"/>
      <c r="AC28" s="665"/>
      <c r="AD28" s="666" t="s">
        <v>236</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108832</v>
      </c>
      <c r="CS28" s="606"/>
      <c r="CT28" s="606"/>
      <c r="CU28" s="606"/>
      <c r="CV28" s="606"/>
      <c r="CW28" s="606"/>
      <c r="CX28" s="606"/>
      <c r="CY28" s="607"/>
      <c r="CZ28" s="608">
        <v>1.1000000000000001</v>
      </c>
      <c r="DA28" s="637"/>
      <c r="DB28" s="637"/>
      <c r="DC28" s="638"/>
      <c r="DD28" s="611">
        <v>108832</v>
      </c>
      <c r="DE28" s="606"/>
      <c r="DF28" s="606"/>
      <c r="DG28" s="606"/>
      <c r="DH28" s="606"/>
      <c r="DI28" s="606"/>
      <c r="DJ28" s="606"/>
      <c r="DK28" s="607"/>
      <c r="DL28" s="611">
        <v>108832</v>
      </c>
      <c r="DM28" s="606"/>
      <c r="DN28" s="606"/>
      <c r="DO28" s="606"/>
      <c r="DP28" s="606"/>
      <c r="DQ28" s="606"/>
      <c r="DR28" s="606"/>
      <c r="DS28" s="606"/>
      <c r="DT28" s="606"/>
      <c r="DU28" s="606"/>
      <c r="DV28" s="607"/>
      <c r="DW28" s="608">
        <v>2.6</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240031</v>
      </c>
      <c r="S29" s="606"/>
      <c r="T29" s="606"/>
      <c r="U29" s="606"/>
      <c r="V29" s="606"/>
      <c r="W29" s="606"/>
      <c r="X29" s="606"/>
      <c r="Y29" s="607"/>
      <c r="Z29" s="665">
        <v>2.2999999999999998</v>
      </c>
      <c r="AA29" s="665"/>
      <c r="AB29" s="665"/>
      <c r="AC29" s="665"/>
      <c r="AD29" s="666" t="s">
        <v>122</v>
      </c>
      <c r="AE29" s="666"/>
      <c r="AF29" s="666"/>
      <c r="AG29" s="666"/>
      <c r="AH29" s="666"/>
      <c r="AI29" s="666"/>
      <c r="AJ29" s="666"/>
      <c r="AK29" s="666"/>
      <c r="AL29" s="608" t="s">
        <v>122</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64</v>
      </c>
      <c r="CG29" s="644"/>
      <c r="CH29" s="644"/>
      <c r="CI29" s="644"/>
      <c r="CJ29" s="644"/>
      <c r="CK29" s="644"/>
      <c r="CL29" s="644"/>
      <c r="CM29" s="644"/>
      <c r="CN29" s="644"/>
      <c r="CO29" s="644"/>
      <c r="CP29" s="644"/>
      <c r="CQ29" s="645"/>
      <c r="CR29" s="603">
        <v>108832</v>
      </c>
      <c r="CS29" s="604"/>
      <c r="CT29" s="604"/>
      <c r="CU29" s="604"/>
      <c r="CV29" s="604"/>
      <c r="CW29" s="604"/>
      <c r="CX29" s="604"/>
      <c r="CY29" s="605"/>
      <c r="CZ29" s="608">
        <v>1.1000000000000001</v>
      </c>
      <c r="DA29" s="637"/>
      <c r="DB29" s="637"/>
      <c r="DC29" s="638"/>
      <c r="DD29" s="611">
        <v>108832</v>
      </c>
      <c r="DE29" s="604"/>
      <c r="DF29" s="604"/>
      <c r="DG29" s="604"/>
      <c r="DH29" s="604"/>
      <c r="DI29" s="604"/>
      <c r="DJ29" s="604"/>
      <c r="DK29" s="605"/>
      <c r="DL29" s="611">
        <v>108832</v>
      </c>
      <c r="DM29" s="604"/>
      <c r="DN29" s="604"/>
      <c r="DO29" s="604"/>
      <c r="DP29" s="604"/>
      <c r="DQ29" s="604"/>
      <c r="DR29" s="604"/>
      <c r="DS29" s="604"/>
      <c r="DT29" s="604"/>
      <c r="DU29" s="604"/>
      <c r="DV29" s="605"/>
      <c r="DW29" s="608">
        <v>2.6</v>
      </c>
      <c r="DX29" s="637"/>
      <c r="DY29" s="637"/>
      <c r="DZ29" s="637"/>
      <c r="EA29" s="637"/>
      <c r="EB29" s="637"/>
      <c r="EC29" s="639"/>
    </row>
    <row r="30" spans="2:133" ht="11.25" customHeight="1" x14ac:dyDescent="0.15">
      <c r="B30" s="600" t="s">
        <v>300</v>
      </c>
      <c r="C30" s="601"/>
      <c r="D30" s="601"/>
      <c r="E30" s="601"/>
      <c r="F30" s="601"/>
      <c r="G30" s="601"/>
      <c r="H30" s="601"/>
      <c r="I30" s="601"/>
      <c r="J30" s="601"/>
      <c r="K30" s="601"/>
      <c r="L30" s="601"/>
      <c r="M30" s="601"/>
      <c r="N30" s="601"/>
      <c r="O30" s="601"/>
      <c r="P30" s="601"/>
      <c r="Q30" s="602"/>
      <c r="R30" s="603">
        <v>7414</v>
      </c>
      <c r="S30" s="606"/>
      <c r="T30" s="606"/>
      <c r="U30" s="606"/>
      <c r="V30" s="606"/>
      <c r="W30" s="606"/>
      <c r="X30" s="606"/>
      <c r="Y30" s="607"/>
      <c r="Z30" s="665">
        <v>0.1</v>
      </c>
      <c r="AA30" s="665"/>
      <c r="AB30" s="665"/>
      <c r="AC30" s="665"/>
      <c r="AD30" s="666">
        <v>2</v>
      </c>
      <c r="AE30" s="666"/>
      <c r="AF30" s="666"/>
      <c r="AG30" s="666"/>
      <c r="AH30" s="666"/>
      <c r="AI30" s="666"/>
      <c r="AJ30" s="666"/>
      <c r="AK30" s="666"/>
      <c r="AL30" s="608">
        <v>0</v>
      </c>
      <c r="AM30" s="609"/>
      <c r="AN30" s="609"/>
      <c r="AO30" s="667"/>
      <c r="AP30" s="693" t="s">
        <v>301</v>
      </c>
      <c r="AQ30" s="694"/>
      <c r="AR30" s="694"/>
      <c r="AS30" s="694"/>
      <c r="AT30" s="699" t="s">
        <v>302</v>
      </c>
      <c r="AU30" s="210"/>
      <c r="AV30" s="210"/>
      <c r="AW30" s="210"/>
      <c r="AX30" s="702" t="s">
        <v>180</v>
      </c>
      <c r="AY30" s="703"/>
      <c r="AZ30" s="703"/>
      <c r="BA30" s="703"/>
      <c r="BB30" s="703"/>
      <c r="BC30" s="703"/>
      <c r="BD30" s="703"/>
      <c r="BE30" s="703"/>
      <c r="BF30" s="704"/>
      <c r="BG30" s="683">
        <v>99.8</v>
      </c>
      <c r="BH30" s="684"/>
      <c r="BI30" s="684"/>
      <c r="BJ30" s="684"/>
      <c r="BK30" s="684"/>
      <c r="BL30" s="684"/>
      <c r="BM30" s="685">
        <v>99.6</v>
      </c>
      <c r="BN30" s="684"/>
      <c r="BO30" s="684"/>
      <c r="BP30" s="684"/>
      <c r="BQ30" s="686"/>
      <c r="BR30" s="683">
        <v>99.8</v>
      </c>
      <c r="BS30" s="684"/>
      <c r="BT30" s="684"/>
      <c r="BU30" s="684"/>
      <c r="BV30" s="684"/>
      <c r="BW30" s="684"/>
      <c r="BX30" s="685">
        <v>99.6</v>
      </c>
      <c r="BY30" s="684"/>
      <c r="BZ30" s="684"/>
      <c r="CA30" s="684"/>
      <c r="CB30" s="686"/>
      <c r="CD30" s="689"/>
      <c r="CE30" s="690"/>
      <c r="CF30" s="647" t="s">
        <v>303</v>
      </c>
      <c r="CG30" s="644"/>
      <c r="CH30" s="644"/>
      <c r="CI30" s="644"/>
      <c r="CJ30" s="644"/>
      <c r="CK30" s="644"/>
      <c r="CL30" s="644"/>
      <c r="CM30" s="644"/>
      <c r="CN30" s="644"/>
      <c r="CO30" s="644"/>
      <c r="CP30" s="644"/>
      <c r="CQ30" s="645"/>
      <c r="CR30" s="603">
        <v>99216</v>
      </c>
      <c r="CS30" s="606"/>
      <c r="CT30" s="606"/>
      <c r="CU30" s="606"/>
      <c r="CV30" s="606"/>
      <c r="CW30" s="606"/>
      <c r="CX30" s="606"/>
      <c r="CY30" s="607"/>
      <c r="CZ30" s="608">
        <v>1</v>
      </c>
      <c r="DA30" s="637"/>
      <c r="DB30" s="637"/>
      <c r="DC30" s="638"/>
      <c r="DD30" s="611">
        <v>99216</v>
      </c>
      <c r="DE30" s="606"/>
      <c r="DF30" s="606"/>
      <c r="DG30" s="606"/>
      <c r="DH30" s="606"/>
      <c r="DI30" s="606"/>
      <c r="DJ30" s="606"/>
      <c r="DK30" s="607"/>
      <c r="DL30" s="611">
        <v>99216</v>
      </c>
      <c r="DM30" s="606"/>
      <c r="DN30" s="606"/>
      <c r="DO30" s="606"/>
      <c r="DP30" s="606"/>
      <c r="DQ30" s="606"/>
      <c r="DR30" s="606"/>
      <c r="DS30" s="606"/>
      <c r="DT30" s="606"/>
      <c r="DU30" s="606"/>
      <c r="DV30" s="607"/>
      <c r="DW30" s="608">
        <v>2.4</v>
      </c>
      <c r="DX30" s="637"/>
      <c r="DY30" s="637"/>
      <c r="DZ30" s="637"/>
      <c r="EA30" s="637"/>
      <c r="EB30" s="637"/>
      <c r="EC30" s="639"/>
    </row>
    <row r="31" spans="2:133" ht="11.25" customHeight="1" x14ac:dyDescent="0.15">
      <c r="B31" s="600" t="s">
        <v>304</v>
      </c>
      <c r="C31" s="601"/>
      <c r="D31" s="601"/>
      <c r="E31" s="601"/>
      <c r="F31" s="601"/>
      <c r="G31" s="601"/>
      <c r="H31" s="601"/>
      <c r="I31" s="601"/>
      <c r="J31" s="601"/>
      <c r="K31" s="601"/>
      <c r="L31" s="601"/>
      <c r="M31" s="601"/>
      <c r="N31" s="601"/>
      <c r="O31" s="601"/>
      <c r="P31" s="601"/>
      <c r="Q31" s="602"/>
      <c r="R31" s="603">
        <v>4502</v>
      </c>
      <c r="S31" s="606"/>
      <c r="T31" s="606"/>
      <c r="U31" s="606"/>
      <c r="V31" s="606"/>
      <c r="W31" s="606"/>
      <c r="X31" s="606"/>
      <c r="Y31" s="607"/>
      <c r="Z31" s="665">
        <v>0</v>
      </c>
      <c r="AA31" s="665"/>
      <c r="AB31" s="665"/>
      <c r="AC31" s="665"/>
      <c r="AD31" s="666" t="s">
        <v>131</v>
      </c>
      <c r="AE31" s="666"/>
      <c r="AF31" s="666"/>
      <c r="AG31" s="666"/>
      <c r="AH31" s="666"/>
      <c r="AI31" s="666"/>
      <c r="AJ31" s="666"/>
      <c r="AK31" s="666"/>
      <c r="AL31" s="608" t="s">
        <v>122</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99.5</v>
      </c>
      <c r="BH31" s="604"/>
      <c r="BI31" s="604"/>
      <c r="BJ31" s="604"/>
      <c r="BK31" s="604"/>
      <c r="BL31" s="604"/>
      <c r="BM31" s="609">
        <v>98.8</v>
      </c>
      <c r="BN31" s="682"/>
      <c r="BO31" s="682"/>
      <c r="BP31" s="682"/>
      <c r="BQ31" s="643"/>
      <c r="BR31" s="681">
        <v>99.6</v>
      </c>
      <c r="BS31" s="604"/>
      <c r="BT31" s="604"/>
      <c r="BU31" s="604"/>
      <c r="BV31" s="604"/>
      <c r="BW31" s="604"/>
      <c r="BX31" s="609">
        <v>99.1</v>
      </c>
      <c r="BY31" s="682"/>
      <c r="BZ31" s="682"/>
      <c r="CA31" s="682"/>
      <c r="CB31" s="643"/>
      <c r="CD31" s="689"/>
      <c r="CE31" s="690"/>
      <c r="CF31" s="647" t="s">
        <v>307</v>
      </c>
      <c r="CG31" s="644"/>
      <c r="CH31" s="644"/>
      <c r="CI31" s="644"/>
      <c r="CJ31" s="644"/>
      <c r="CK31" s="644"/>
      <c r="CL31" s="644"/>
      <c r="CM31" s="644"/>
      <c r="CN31" s="644"/>
      <c r="CO31" s="644"/>
      <c r="CP31" s="644"/>
      <c r="CQ31" s="645"/>
      <c r="CR31" s="603">
        <v>9616</v>
      </c>
      <c r="CS31" s="604"/>
      <c r="CT31" s="604"/>
      <c r="CU31" s="604"/>
      <c r="CV31" s="604"/>
      <c r="CW31" s="604"/>
      <c r="CX31" s="604"/>
      <c r="CY31" s="605"/>
      <c r="CZ31" s="608">
        <v>0.1</v>
      </c>
      <c r="DA31" s="637"/>
      <c r="DB31" s="637"/>
      <c r="DC31" s="638"/>
      <c r="DD31" s="611">
        <v>9616</v>
      </c>
      <c r="DE31" s="604"/>
      <c r="DF31" s="604"/>
      <c r="DG31" s="604"/>
      <c r="DH31" s="604"/>
      <c r="DI31" s="604"/>
      <c r="DJ31" s="604"/>
      <c r="DK31" s="605"/>
      <c r="DL31" s="611">
        <v>9616</v>
      </c>
      <c r="DM31" s="604"/>
      <c r="DN31" s="604"/>
      <c r="DO31" s="604"/>
      <c r="DP31" s="604"/>
      <c r="DQ31" s="604"/>
      <c r="DR31" s="604"/>
      <c r="DS31" s="604"/>
      <c r="DT31" s="604"/>
      <c r="DU31" s="604"/>
      <c r="DV31" s="605"/>
      <c r="DW31" s="608">
        <v>0.2</v>
      </c>
      <c r="DX31" s="637"/>
      <c r="DY31" s="637"/>
      <c r="DZ31" s="637"/>
      <c r="EA31" s="637"/>
      <c r="EB31" s="637"/>
      <c r="EC31" s="639"/>
    </row>
    <row r="32" spans="2:133" ht="11.25" customHeight="1" x14ac:dyDescent="0.15">
      <c r="B32" s="600" t="s">
        <v>308</v>
      </c>
      <c r="C32" s="601"/>
      <c r="D32" s="601"/>
      <c r="E32" s="601"/>
      <c r="F32" s="601"/>
      <c r="G32" s="601"/>
      <c r="H32" s="601"/>
      <c r="I32" s="601"/>
      <c r="J32" s="601"/>
      <c r="K32" s="601"/>
      <c r="L32" s="601"/>
      <c r="M32" s="601"/>
      <c r="N32" s="601"/>
      <c r="O32" s="601"/>
      <c r="P32" s="601"/>
      <c r="Q32" s="602"/>
      <c r="R32" s="603">
        <v>5200430</v>
      </c>
      <c r="S32" s="606"/>
      <c r="T32" s="606"/>
      <c r="U32" s="606"/>
      <c r="V32" s="606"/>
      <c r="W32" s="606"/>
      <c r="X32" s="606"/>
      <c r="Y32" s="607"/>
      <c r="Z32" s="665">
        <v>49.9</v>
      </c>
      <c r="AA32" s="665"/>
      <c r="AB32" s="665"/>
      <c r="AC32" s="665"/>
      <c r="AD32" s="666" t="s">
        <v>236</v>
      </c>
      <c r="AE32" s="666"/>
      <c r="AF32" s="666"/>
      <c r="AG32" s="666"/>
      <c r="AH32" s="666"/>
      <c r="AI32" s="666"/>
      <c r="AJ32" s="666"/>
      <c r="AK32" s="666"/>
      <c r="AL32" s="608" t="s">
        <v>236</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99.9</v>
      </c>
      <c r="BH32" s="619"/>
      <c r="BI32" s="619"/>
      <c r="BJ32" s="619"/>
      <c r="BK32" s="619"/>
      <c r="BL32" s="619"/>
      <c r="BM32" s="663">
        <v>99.8</v>
      </c>
      <c r="BN32" s="619"/>
      <c r="BO32" s="619"/>
      <c r="BP32" s="619"/>
      <c r="BQ32" s="656"/>
      <c r="BR32" s="680">
        <v>99.9</v>
      </c>
      <c r="BS32" s="619"/>
      <c r="BT32" s="619"/>
      <c r="BU32" s="619"/>
      <c r="BV32" s="619"/>
      <c r="BW32" s="619"/>
      <c r="BX32" s="663">
        <v>99.8</v>
      </c>
      <c r="BY32" s="619"/>
      <c r="BZ32" s="619"/>
      <c r="CA32" s="619"/>
      <c r="CB32" s="656"/>
      <c r="CD32" s="691"/>
      <c r="CE32" s="692"/>
      <c r="CF32" s="647" t="s">
        <v>310</v>
      </c>
      <c r="CG32" s="644"/>
      <c r="CH32" s="644"/>
      <c r="CI32" s="644"/>
      <c r="CJ32" s="644"/>
      <c r="CK32" s="644"/>
      <c r="CL32" s="644"/>
      <c r="CM32" s="644"/>
      <c r="CN32" s="644"/>
      <c r="CO32" s="644"/>
      <c r="CP32" s="644"/>
      <c r="CQ32" s="645"/>
      <c r="CR32" s="603" t="s">
        <v>131</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236</v>
      </c>
      <c r="DX32" s="637"/>
      <c r="DY32" s="637"/>
      <c r="DZ32" s="637"/>
      <c r="EA32" s="637"/>
      <c r="EB32" s="637"/>
      <c r="EC32" s="639"/>
    </row>
    <row r="33" spans="2:133" ht="11.25" customHeight="1" x14ac:dyDescent="0.15">
      <c r="B33" s="600" t="s">
        <v>311</v>
      </c>
      <c r="C33" s="601"/>
      <c r="D33" s="601"/>
      <c r="E33" s="601"/>
      <c r="F33" s="601"/>
      <c r="G33" s="601"/>
      <c r="H33" s="601"/>
      <c r="I33" s="601"/>
      <c r="J33" s="601"/>
      <c r="K33" s="601"/>
      <c r="L33" s="601"/>
      <c r="M33" s="601"/>
      <c r="N33" s="601"/>
      <c r="O33" s="601"/>
      <c r="P33" s="601"/>
      <c r="Q33" s="602"/>
      <c r="R33" s="603">
        <v>298529</v>
      </c>
      <c r="S33" s="606"/>
      <c r="T33" s="606"/>
      <c r="U33" s="606"/>
      <c r="V33" s="606"/>
      <c r="W33" s="606"/>
      <c r="X33" s="606"/>
      <c r="Y33" s="607"/>
      <c r="Z33" s="665">
        <v>2.9</v>
      </c>
      <c r="AA33" s="665"/>
      <c r="AB33" s="665"/>
      <c r="AC33" s="665"/>
      <c r="AD33" s="666" t="s">
        <v>122</v>
      </c>
      <c r="AE33" s="666"/>
      <c r="AF33" s="666"/>
      <c r="AG33" s="666"/>
      <c r="AH33" s="666"/>
      <c r="AI33" s="666"/>
      <c r="AJ33" s="666"/>
      <c r="AK33" s="666"/>
      <c r="AL33" s="608" t="s">
        <v>131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7942861</v>
      </c>
      <c r="CS33" s="604"/>
      <c r="CT33" s="604"/>
      <c r="CU33" s="604"/>
      <c r="CV33" s="604"/>
      <c r="CW33" s="604"/>
      <c r="CX33" s="604"/>
      <c r="CY33" s="605"/>
      <c r="CZ33" s="608">
        <v>79.099999999999994</v>
      </c>
      <c r="DA33" s="637"/>
      <c r="DB33" s="637"/>
      <c r="DC33" s="638"/>
      <c r="DD33" s="611">
        <v>7731244</v>
      </c>
      <c r="DE33" s="604"/>
      <c r="DF33" s="604"/>
      <c r="DG33" s="604"/>
      <c r="DH33" s="604"/>
      <c r="DI33" s="604"/>
      <c r="DJ33" s="604"/>
      <c r="DK33" s="605"/>
      <c r="DL33" s="611">
        <v>1618017</v>
      </c>
      <c r="DM33" s="604"/>
      <c r="DN33" s="604"/>
      <c r="DO33" s="604"/>
      <c r="DP33" s="604"/>
      <c r="DQ33" s="604"/>
      <c r="DR33" s="604"/>
      <c r="DS33" s="604"/>
      <c r="DT33" s="604"/>
      <c r="DU33" s="604"/>
      <c r="DV33" s="605"/>
      <c r="DW33" s="608">
        <v>38.6</v>
      </c>
      <c r="DX33" s="637"/>
      <c r="DY33" s="637"/>
      <c r="DZ33" s="637"/>
      <c r="EA33" s="637"/>
      <c r="EB33" s="637"/>
      <c r="EC33" s="639"/>
    </row>
    <row r="34" spans="2:133" ht="11.25" customHeight="1" x14ac:dyDescent="0.15">
      <c r="B34" s="600" t="s">
        <v>313</v>
      </c>
      <c r="C34" s="601"/>
      <c r="D34" s="601"/>
      <c r="E34" s="601"/>
      <c r="F34" s="601"/>
      <c r="G34" s="601"/>
      <c r="H34" s="601"/>
      <c r="I34" s="601"/>
      <c r="J34" s="601"/>
      <c r="K34" s="601"/>
      <c r="L34" s="601"/>
      <c r="M34" s="601"/>
      <c r="N34" s="601"/>
      <c r="O34" s="601"/>
      <c r="P34" s="601"/>
      <c r="Q34" s="602"/>
      <c r="R34" s="603">
        <v>68099</v>
      </c>
      <c r="S34" s="606"/>
      <c r="T34" s="606"/>
      <c r="U34" s="606"/>
      <c r="V34" s="606"/>
      <c r="W34" s="606"/>
      <c r="X34" s="606"/>
      <c r="Y34" s="607"/>
      <c r="Z34" s="665">
        <v>0.7</v>
      </c>
      <c r="AA34" s="665"/>
      <c r="AB34" s="665"/>
      <c r="AC34" s="665"/>
      <c r="AD34" s="666">
        <v>522</v>
      </c>
      <c r="AE34" s="666"/>
      <c r="AF34" s="666"/>
      <c r="AG34" s="666"/>
      <c r="AH34" s="666"/>
      <c r="AI34" s="666"/>
      <c r="AJ34" s="666"/>
      <c r="AK34" s="666"/>
      <c r="AL34" s="608">
        <v>0</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528515</v>
      </c>
      <c r="CS34" s="606"/>
      <c r="CT34" s="606"/>
      <c r="CU34" s="606"/>
      <c r="CV34" s="606"/>
      <c r="CW34" s="606"/>
      <c r="CX34" s="606"/>
      <c r="CY34" s="607"/>
      <c r="CZ34" s="608">
        <v>5.3</v>
      </c>
      <c r="DA34" s="637"/>
      <c r="DB34" s="637"/>
      <c r="DC34" s="638"/>
      <c r="DD34" s="611">
        <v>403724</v>
      </c>
      <c r="DE34" s="606"/>
      <c r="DF34" s="606"/>
      <c r="DG34" s="606"/>
      <c r="DH34" s="606"/>
      <c r="DI34" s="606"/>
      <c r="DJ34" s="606"/>
      <c r="DK34" s="607"/>
      <c r="DL34" s="611">
        <v>392528</v>
      </c>
      <c r="DM34" s="606"/>
      <c r="DN34" s="606"/>
      <c r="DO34" s="606"/>
      <c r="DP34" s="606"/>
      <c r="DQ34" s="606"/>
      <c r="DR34" s="606"/>
      <c r="DS34" s="606"/>
      <c r="DT34" s="606"/>
      <c r="DU34" s="606"/>
      <c r="DV34" s="607"/>
      <c r="DW34" s="608">
        <v>9.4</v>
      </c>
      <c r="DX34" s="637"/>
      <c r="DY34" s="637"/>
      <c r="DZ34" s="637"/>
      <c r="EA34" s="637"/>
      <c r="EB34" s="637"/>
      <c r="EC34" s="639"/>
    </row>
    <row r="35" spans="2:133" ht="11.25" customHeight="1" x14ac:dyDescent="0.15">
      <c r="B35" s="600" t="s">
        <v>317</v>
      </c>
      <c r="C35" s="601"/>
      <c r="D35" s="601"/>
      <c r="E35" s="601"/>
      <c r="F35" s="601"/>
      <c r="G35" s="601"/>
      <c r="H35" s="601"/>
      <c r="I35" s="601"/>
      <c r="J35" s="601"/>
      <c r="K35" s="601"/>
      <c r="L35" s="601"/>
      <c r="M35" s="601"/>
      <c r="N35" s="601"/>
      <c r="O35" s="601"/>
      <c r="P35" s="601"/>
      <c r="Q35" s="602"/>
      <c r="R35" s="603" t="s">
        <v>236</v>
      </c>
      <c r="S35" s="606"/>
      <c r="T35" s="606"/>
      <c r="U35" s="606"/>
      <c r="V35" s="606"/>
      <c r="W35" s="606"/>
      <c r="X35" s="606"/>
      <c r="Y35" s="607"/>
      <c r="Z35" s="665" t="s">
        <v>236</v>
      </c>
      <c r="AA35" s="665"/>
      <c r="AB35" s="665"/>
      <c r="AC35" s="665"/>
      <c r="AD35" s="666" t="s">
        <v>122</v>
      </c>
      <c r="AE35" s="666"/>
      <c r="AF35" s="666"/>
      <c r="AG35" s="666"/>
      <c r="AH35" s="666"/>
      <c r="AI35" s="666"/>
      <c r="AJ35" s="666"/>
      <c r="AK35" s="666"/>
      <c r="AL35" s="608" t="s">
        <v>236</v>
      </c>
      <c r="AM35" s="609"/>
      <c r="AN35" s="609"/>
      <c r="AO35" s="667"/>
      <c r="AP35" s="214"/>
      <c r="AQ35" s="671" t="s">
        <v>318</v>
      </c>
      <c r="AR35" s="672"/>
      <c r="AS35" s="672"/>
      <c r="AT35" s="672"/>
      <c r="AU35" s="672"/>
      <c r="AV35" s="672"/>
      <c r="AW35" s="672"/>
      <c r="AX35" s="672"/>
      <c r="AY35" s="673"/>
      <c r="AZ35" s="668">
        <v>890433</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58656</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12895</v>
      </c>
      <c r="CS35" s="604"/>
      <c r="CT35" s="604"/>
      <c r="CU35" s="604"/>
      <c r="CV35" s="604"/>
      <c r="CW35" s="604"/>
      <c r="CX35" s="604"/>
      <c r="CY35" s="605"/>
      <c r="CZ35" s="608">
        <v>0.1</v>
      </c>
      <c r="DA35" s="637"/>
      <c r="DB35" s="637"/>
      <c r="DC35" s="638"/>
      <c r="DD35" s="611">
        <v>12895</v>
      </c>
      <c r="DE35" s="604"/>
      <c r="DF35" s="604"/>
      <c r="DG35" s="604"/>
      <c r="DH35" s="604"/>
      <c r="DI35" s="604"/>
      <c r="DJ35" s="604"/>
      <c r="DK35" s="605"/>
      <c r="DL35" s="611">
        <v>12895</v>
      </c>
      <c r="DM35" s="604"/>
      <c r="DN35" s="604"/>
      <c r="DO35" s="604"/>
      <c r="DP35" s="604"/>
      <c r="DQ35" s="604"/>
      <c r="DR35" s="604"/>
      <c r="DS35" s="604"/>
      <c r="DT35" s="604"/>
      <c r="DU35" s="604"/>
      <c r="DV35" s="605"/>
      <c r="DW35" s="608">
        <v>0.3</v>
      </c>
      <c r="DX35" s="637"/>
      <c r="DY35" s="637"/>
      <c r="DZ35" s="637"/>
      <c r="EA35" s="637"/>
      <c r="EB35" s="637"/>
      <c r="EC35" s="639"/>
    </row>
    <row r="36" spans="2:133" ht="11.25" customHeight="1" x14ac:dyDescent="0.15">
      <c r="B36" s="600" t="s">
        <v>321</v>
      </c>
      <c r="C36" s="601"/>
      <c r="D36" s="601"/>
      <c r="E36" s="601"/>
      <c r="F36" s="601"/>
      <c r="G36" s="601"/>
      <c r="H36" s="601"/>
      <c r="I36" s="601"/>
      <c r="J36" s="601"/>
      <c r="K36" s="601"/>
      <c r="L36" s="601"/>
      <c r="M36" s="601"/>
      <c r="N36" s="601"/>
      <c r="O36" s="601"/>
      <c r="P36" s="601"/>
      <c r="Q36" s="602"/>
      <c r="R36" s="603" t="s">
        <v>236</v>
      </c>
      <c r="S36" s="606"/>
      <c r="T36" s="606"/>
      <c r="U36" s="606"/>
      <c r="V36" s="606"/>
      <c r="W36" s="606"/>
      <c r="X36" s="606"/>
      <c r="Y36" s="607"/>
      <c r="Z36" s="665" t="s">
        <v>236</v>
      </c>
      <c r="AA36" s="665"/>
      <c r="AB36" s="665"/>
      <c r="AC36" s="665"/>
      <c r="AD36" s="666" t="s">
        <v>122</v>
      </c>
      <c r="AE36" s="666"/>
      <c r="AF36" s="666"/>
      <c r="AG36" s="666"/>
      <c r="AH36" s="666"/>
      <c r="AI36" s="666"/>
      <c r="AJ36" s="666"/>
      <c r="AK36" s="666"/>
      <c r="AL36" s="608" t="s">
        <v>122</v>
      </c>
      <c r="AM36" s="609"/>
      <c r="AN36" s="609"/>
      <c r="AO36" s="667"/>
      <c r="AQ36" s="640" t="s">
        <v>322</v>
      </c>
      <c r="AR36" s="641"/>
      <c r="AS36" s="641"/>
      <c r="AT36" s="641"/>
      <c r="AU36" s="641"/>
      <c r="AV36" s="641"/>
      <c r="AW36" s="641"/>
      <c r="AX36" s="641"/>
      <c r="AY36" s="642"/>
      <c r="AZ36" s="603">
        <v>571745</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45912</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855270</v>
      </c>
      <c r="CS36" s="606"/>
      <c r="CT36" s="606"/>
      <c r="CU36" s="606"/>
      <c r="CV36" s="606"/>
      <c r="CW36" s="606"/>
      <c r="CX36" s="606"/>
      <c r="CY36" s="607"/>
      <c r="CZ36" s="608">
        <v>8.5</v>
      </c>
      <c r="DA36" s="637"/>
      <c r="DB36" s="637"/>
      <c r="DC36" s="638"/>
      <c r="DD36" s="611">
        <v>833738</v>
      </c>
      <c r="DE36" s="606"/>
      <c r="DF36" s="606"/>
      <c r="DG36" s="606"/>
      <c r="DH36" s="606"/>
      <c r="DI36" s="606"/>
      <c r="DJ36" s="606"/>
      <c r="DK36" s="607"/>
      <c r="DL36" s="611">
        <v>452410</v>
      </c>
      <c r="DM36" s="606"/>
      <c r="DN36" s="606"/>
      <c r="DO36" s="606"/>
      <c r="DP36" s="606"/>
      <c r="DQ36" s="606"/>
      <c r="DR36" s="606"/>
      <c r="DS36" s="606"/>
      <c r="DT36" s="606"/>
      <c r="DU36" s="606"/>
      <c r="DV36" s="607"/>
      <c r="DW36" s="608">
        <v>10.8</v>
      </c>
      <c r="DX36" s="637"/>
      <c r="DY36" s="637"/>
      <c r="DZ36" s="637"/>
      <c r="EA36" s="637"/>
      <c r="EB36" s="637"/>
      <c r="EC36" s="639"/>
    </row>
    <row r="37" spans="2:133" ht="11.25" customHeight="1" x14ac:dyDescent="0.15">
      <c r="B37" s="600" t="s">
        <v>325</v>
      </c>
      <c r="C37" s="601"/>
      <c r="D37" s="601"/>
      <c r="E37" s="601"/>
      <c r="F37" s="601"/>
      <c r="G37" s="601"/>
      <c r="H37" s="601"/>
      <c r="I37" s="601"/>
      <c r="J37" s="601"/>
      <c r="K37" s="601"/>
      <c r="L37" s="601"/>
      <c r="M37" s="601"/>
      <c r="N37" s="601"/>
      <c r="O37" s="601"/>
      <c r="P37" s="601"/>
      <c r="Q37" s="602"/>
      <c r="R37" s="603" t="s">
        <v>131</v>
      </c>
      <c r="S37" s="606"/>
      <c r="T37" s="606"/>
      <c r="U37" s="606"/>
      <c r="V37" s="606"/>
      <c r="W37" s="606"/>
      <c r="X37" s="606"/>
      <c r="Y37" s="607"/>
      <c r="Z37" s="665" t="s">
        <v>236</v>
      </c>
      <c r="AA37" s="665"/>
      <c r="AB37" s="665"/>
      <c r="AC37" s="665"/>
      <c r="AD37" s="666" t="s">
        <v>236</v>
      </c>
      <c r="AE37" s="666"/>
      <c r="AF37" s="666"/>
      <c r="AG37" s="666"/>
      <c r="AH37" s="666"/>
      <c r="AI37" s="666"/>
      <c r="AJ37" s="666"/>
      <c r="AK37" s="666"/>
      <c r="AL37" s="608" t="s">
        <v>122</v>
      </c>
      <c r="AM37" s="609"/>
      <c r="AN37" s="609"/>
      <c r="AO37" s="667"/>
      <c r="AQ37" s="640" t="s">
        <v>326</v>
      </c>
      <c r="AR37" s="641"/>
      <c r="AS37" s="641"/>
      <c r="AT37" s="641"/>
      <c r="AU37" s="641"/>
      <c r="AV37" s="641"/>
      <c r="AW37" s="641"/>
      <c r="AX37" s="641"/>
      <c r="AY37" s="642"/>
      <c r="AZ37" s="603">
        <v>1646</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1045</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361059</v>
      </c>
      <c r="CS37" s="604"/>
      <c r="CT37" s="604"/>
      <c r="CU37" s="604"/>
      <c r="CV37" s="604"/>
      <c r="CW37" s="604"/>
      <c r="CX37" s="604"/>
      <c r="CY37" s="605"/>
      <c r="CZ37" s="608">
        <v>3.6</v>
      </c>
      <c r="DA37" s="637"/>
      <c r="DB37" s="637"/>
      <c r="DC37" s="638"/>
      <c r="DD37" s="611">
        <v>360817</v>
      </c>
      <c r="DE37" s="604"/>
      <c r="DF37" s="604"/>
      <c r="DG37" s="604"/>
      <c r="DH37" s="604"/>
      <c r="DI37" s="604"/>
      <c r="DJ37" s="604"/>
      <c r="DK37" s="605"/>
      <c r="DL37" s="611">
        <v>360817</v>
      </c>
      <c r="DM37" s="604"/>
      <c r="DN37" s="604"/>
      <c r="DO37" s="604"/>
      <c r="DP37" s="604"/>
      <c r="DQ37" s="604"/>
      <c r="DR37" s="604"/>
      <c r="DS37" s="604"/>
      <c r="DT37" s="604"/>
      <c r="DU37" s="604"/>
      <c r="DV37" s="605"/>
      <c r="DW37" s="608">
        <v>8.6</v>
      </c>
      <c r="DX37" s="637"/>
      <c r="DY37" s="637"/>
      <c r="DZ37" s="637"/>
      <c r="EA37" s="637"/>
      <c r="EB37" s="637"/>
      <c r="EC37" s="639"/>
    </row>
    <row r="38" spans="2:133" ht="11.25" customHeight="1" x14ac:dyDescent="0.15">
      <c r="B38" s="615" t="s">
        <v>329</v>
      </c>
      <c r="C38" s="616"/>
      <c r="D38" s="616"/>
      <c r="E38" s="616"/>
      <c r="F38" s="616"/>
      <c r="G38" s="616"/>
      <c r="H38" s="616"/>
      <c r="I38" s="616"/>
      <c r="J38" s="616"/>
      <c r="K38" s="616"/>
      <c r="L38" s="616"/>
      <c r="M38" s="616"/>
      <c r="N38" s="616"/>
      <c r="O38" s="616"/>
      <c r="P38" s="616"/>
      <c r="Q38" s="617"/>
      <c r="R38" s="618">
        <v>10413250</v>
      </c>
      <c r="S38" s="655"/>
      <c r="T38" s="655"/>
      <c r="U38" s="655"/>
      <c r="V38" s="655"/>
      <c r="W38" s="655"/>
      <c r="X38" s="655"/>
      <c r="Y38" s="660"/>
      <c r="Z38" s="661">
        <v>100</v>
      </c>
      <c r="AA38" s="661"/>
      <c r="AB38" s="661"/>
      <c r="AC38" s="661"/>
      <c r="AD38" s="662">
        <v>4189470</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t="s">
        <v>236</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1724</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888787</v>
      </c>
      <c r="CS38" s="606"/>
      <c r="CT38" s="606"/>
      <c r="CU38" s="606"/>
      <c r="CV38" s="606"/>
      <c r="CW38" s="606"/>
      <c r="CX38" s="606"/>
      <c r="CY38" s="607"/>
      <c r="CZ38" s="608">
        <v>8.8000000000000007</v>
      </c>
      <c r="DA38" s="637"/>
      <c r="DB38" s="637"/>
      <c r="DC38" s="638"/>
      <c r="DD38" s="611">
        <v>834887</v>
      </c>
      <c r="DE38" s="606"/>
      <c r="DF38" s="606"/>
      <c r="DG38" s="606"/>
      <c r="DH38" s="606"/>
      <c r="DI38" s="606"/>
      <c r="DJ38" s="606"/>
      <c r="DK38" s="607"/>
      <c r="DL38" s="611">
        <v>760184</v>
      </c>
      <c r="DM38" s="606"/>
      <c r="DN38" s="606"/>
      <c r="DO38" s="606"/>
      <c r="DP38" s="606"/>
      <c r="DQ38" s="606"/>
      <c r="DR38" s="606"/>
      <c r="DS38" s="606"/>
      <c r="DT38" s="606"/>
      <c r="DU38" s="606"/>
      <c r="DV38" s="607"/>
      <c r="DW38" s="608">
        <v>18.100000000000001</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03" t="s">
        <v>236</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81</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5657394</v>
      </c>
      <c r="CS39" s="604"/>
      <c r="CT39" s="604"/>
      <c r="CU39" s="604"/>
      <c r="CV39" s="604"/>
      <c r="CW39" s="604"/>
      <c r="CX39" s="604"/>
      <c r="CY39" s="605"/>
      <c r="CZ39" s="608">
        <v>56.3</v>
      </c>
      <c r="DA39" s="637"/>
      <c r="DB39" s="637"/>
      <c r="DC39" s="638"/>
      <c r="DD39" s="611">
        <v>5646000</v>
      </c>
      <c r="DE39" s="604"/>
      <c r="DF39" s="604"/>
      <c r="DG39" s="604"/>
      <c r="DH39" s="604"/>
      <c r="DI39" s="604"/>
      <c r="DJ39" s="604"/>
      <c r="DK39" s="605"/>
      <c r="DL39" s="611" t="s">
        <v>122</v>
      </c>
      <c r="DM39" s="604"/>
      <c r="DN39" s="604"/>
      <c r="DO39" s="604"/>
      <c r="DP39" s="604"/>
      <c r="DQ39" s="604"/>
      <c r="DR39" s="604"/>
      <c r="DS39" s="604"/>
      <c r="DT39" s="604"/>
      <c r="DU39" s="604"/>
      <c r="DV39" s="605"/>
      <c r="DW39" s="608" t="s">
        <v>236</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03">
        <v>94643</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124</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t="s">
        <v>122</v>
      </c>
      <c r="CS40" s="606"/>
      <c r="CT40" s="606"/>
      <c r="CU40" s="606"/>
      <c r="CV40" s="606"/>
      <c r="CW40" s="606"/>
      <c r="CX40" s="606"/>
      <c r="CY40" s="607"/>
      <c r="CZ40" s="608" t="s">
        <v>122</v>
      </c>
      <c r="DA40" s="637"/>
      <c r="DB40" s="637"/>
      <c r="DC40" s="638"/>
      <c r="DD40" s="611" t="s">
        <v>236</v>
      </c>
      <c r="DE40" s="606"/>
      <c r="DF40" s="606"/>
      <c r="DG40" s="606"/>
      <c r="DH40" s="606"/>
      <c r="DI40" s="606"/>
      <c r="DJ40" s="606"/>
      <c r="DK40" s="607"/>
      <c r="DL40" s="611" t="s">
        <v>131</v>
      </c>
      <c r="DM40" s="606"/>
      <c r="DN40" s="606"/>
      <c r="DO40" s="606"/>
      <c r="DP40" s="606"/>
      <c r="DQ40" s="606"/>
      <c r="DR40" s="606"/>
      <c r="DS40" s="606"/>
      <c r="DT40" s="606"/>
      <c r="DU40" s="606"/>
      <c r="DV40" s="607"/>
      <c r="DW40" s="608" t="s">
        <v>131</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18">
        <v>222399</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309</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236</v>
      </c>
      <c r="CS41" s="604"/>
      <c r="CT41" s="604"/>
      <c r="CU41" s="604"/>
      <c r="CV41" s="604"/>
      <c r="CW41" s="604"/>
      <c r="CX41" s="604"/>
      <c r="CY41" s="605"/>
      <c r="CZ41" s="608" t="s">
        <v>122</v>
      </c>
      <c r="DA41" s="637"/>
      <c r="DB41" s="637"/>
      <c r="DC41" s="638"/>
      <c r="DD41" s="611" t="s">
        <v>131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286345</v>
      </c>
      <c r="CS42" s="606"/>
      <c r="CT42" s="606"/>
      <c r="CU42" s="606"/>
      <c r="CV42" s="606"/>
      <c r="CW42" s="606"/>
      <c r="CX42" s="606"/>
      <c r="CY42" s="607"/>
      <c r="CZ42" s="608">
        <v>2.9</v>
      </c>
      <c r="DA42" s="609"/>
      <c r="DB42" s="609"/>
      <c r="DC42" s="610"/>
      <c r="DD42" s="611">
        <v>270645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9120</v>
      </c>
      <c r="CS43" s="604"/>
      <c r="CT43" s="604"/>
      <c r="CU43" s="604"/>
      <c r="CV43" s="604"/>
      <c r="CW43" s="604"/>
      <c r="CX43" s="604"/>
      <c r="CY43" s="605"/>
      <c r="CZ43" s="608">
        <v>0.1</v>
      </c>
      <c r="DA43" s="637"/>
      <c r="DB43" s="637"/>
      <c r="DC43" s="638"/>
      <c r="DD43" s="611">
        <v>9120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347</v>
      </c>
      <c r="CD44" s="631" t="s">
        <v>299</v>
      </c>
      <c r="CE44" s="632"/>
      <c r="CF44" s="600" t="s">
        <v>348</v>
      </c>
      <c r="CG44" s="601"/>
      <c r="CH44" s="601"/>
      <c r="CI44" s="601"/>
      <c r="CJ44" s="601"/>
      <c r="CK44" s="601"/>
      <c r="CL44" s="601"/>
      <c r="CM44" s="601"/>
      <c r="CN44" s="601"/>
      <c r="CO44" s="601"/>
      <c r="CP44" s="601"/>
      <c r="CQ44" s="602"/>
      <c r="CR44" s="603">
        <v>286345</v>
      </c>
      <c r="CS44" s="606"/>
      <c r="CT44" s="606"/>
      <c r="CU44" s="606"/>
      <c r="CV44" s="606"/>
      <c r="CW44" s="606"/>
      <c r="CX44" s="606"/>
      <c r="CY44" s="607"/>
      <c r="CZ44" s="608">
        <v>2.9</v>
      </c>
      <c r="DA44" s="609"/>
      <c r="DB44" s="609"/>
      <c r="DC44" s="610"/>
      <c r="DD44" s="611">
        <v>270645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349</v>
      </c>
      <c r="CG45" s="601"/>
      <c r="CH45" s="601"/>
      <c r="CI45" s="601"/>
      <c r="CJ45" s="601"/>
      <c r="CK45" s="601"/>
      <c r="CL45" s="601"/>
      <c r="CM45" s="601"/>
      <c r="CN45" s="601"/>
      <c r="CO45" s="601"/>
      <c r="CP45" s="601"/>
      <c r="CQ45" s="602"/>
      <c r="CR45" s="603">
        <v>83673</v>
      </c>
      <c r="CS45" s="604"/>
      <c r="CT45" s="604"/>
      <c r="CU45" s="604"/>
      <c r="CV45" s="604"/>
      <c r="CW45" s="604"/>
      <c r="CX45" s="604"/>
      <c r="CY45" s="605"/>
      <c r="CZ45" s="608">
        <v>0.8</v>
      </c>
      <c r="DA45" s="637"/>
      <c r="DB45" s="637"/>
      <c r="DC45" s="638"/>
      <c r="DD45" s="611">
        <v>73210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350</v>
      </c>
      <c r="CG46" s="601"/>
      <c r="CH46" s="601"/>
      <c r="CI46" s="601"/>
      <c r="CJ46" s="601"/>
      <c r="CK46" s="601"/>
      <c r="CL46" s="601"/>
      <c r="CM46" s="601"/>
      <c r="CN46" s="601"/>
      <c r="CO46" s="601"/>
      <c r="CP46" s="601"/>
      <c r="CQ46" s="602"/>
      <c r="CR46" s="603">
        <v>202672</v>
      </c>
      <c r="CS46" s="606"/>
      <c r="CT46" s="606"/>
      <c r="CU46" s="606"/>
      <c r="CV46" s="606"/>
      <c r="CW46" s="606"/>
      <c r="CX46" s="606"/>
      <c r="CY46" s="607"/>
      <c r="CZ46" s="608">
        <v>2</v>
      </c>
      <c r="DA46" s="609"/>
      <c r="DB46" s="609"/>
      <c r="DC46" s="610"/>
      <c r="DD46" s="611">
        <v>197435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351</v>
      </c>
      <c r="CG47" s="601"/>
      <c r="CH47" s="601"/>
      <c r="CI47" s="601"/>
      <c r="CJ47" s="601"/>
      <c r="CK47" s="601"/>
      <c r="CL47" s="601"/>
      <c r="CM47" s="601"/>
      <c r="CN47" s="601"/>
      <c r="CO47" s="601"/>
      <c r="CP47" s="601"/>
      <c r="CQ47" s="602"/>
      <c r="CR47" s="603" t="s">
        <v>122</v>
      </c>
      <c r="CS47" s="604"/>
      <c r="CT47" s="604"/>
      <c r="CU47" s="604"/>
      <c r="CV47" s="604"/>
      <c r="CW47" s="604"/>
      <c r="CX47" s="604"/>
      <c r="CY47" s="605"/>
      <c r="CZ47" s="608" t="s">
        <v>236</v>
      </c>
      <c r="DA47" s="637"/>
      <c r="DB47" s="637"/>
      <c r="DC47" s="638"/>
      <c r="DD47" s="611" t="s">
        <v>131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352</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131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353</v>
      </c>
      <c r="CE49" s="616"/>
      <c r="CF49" s="616"/>
      <c r="CG49" s="616"/>
      <c r="CH49" s="616"/>
      <c r="CI49" s="616"/>
      <c r="CJ49" s="616"/>
      <c r="CK49" s="616"/>
      <c r="CL49" s="616"/>
      <c r="CM49" s="616"/>
      <c r="CN49" s="616"/>
      <c r="CO49" s="616"/>
      <c r="CP49" s="616"/>
      <c r="CQ49" s="617"/>
      <c r="CR49" s="618">
        <v>10044012</v>
      </c>
      <c r="CS49" s="619"/>
      <c r="CT49" s="619"/>
      <c r="CU49" s="619"/>
      <c r="CV49" s="619"/>
      <c r="CW49" s="619"/>
      <c r="CX49" s="619"/>
      <c r="CY49" s="620"/>
      <c r="CZ49" s="621">
        <v>100</v>
      </c>
      <c r="DA49" s="622"/>
      <c r="DB49" s="622"/>
      <c r="DC49" s="623"/>
      <c r="DD49" s="624">
        <v>9343972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rNF9A4+H1CHF+EYCcuXs82vhjDVgawx7xxQ0b+O6hnNoFVt2SeeYak0Np5512xhXrquV7CKbmvkz6KXWTQ3L1g==" saltValue="ReM+CZ5aaUhJwiif0TIl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376</v>
      </c>
      <c r="C7" s="1082"/>
      <c r="D7" s="1082"/>
      <c r="E7" s="1082"/>
      <c r="F7" s="1082"/>
      <c r="G7" s="1082"/>
      <c r="H7" s="1082"/>
      <c r="I7" s="1082"/>
      <c r="J7" s="1082"/>
      <c r="K7" s="1082"/>
      <c r="L7" s="1082"/>
      <c r="M7" s="1082"/>
      <c r="N7" s="1082"/>
      <c r="O7" s="1082"/>
      <c r="P7" s="1083"/>
      <c r="Q7" s="1135">
        <v>10413</v>
      </c>
      <c r="R7" s="1136"/>
      <c r="S7" s="1136"/>
      <c r="T7" s="1136"/>
      <c r="U7" s="1136"/>
      <c r="V7" s="1136">
        <v>10044</v>
      </c>
      <c r="W7" s="1136"/>
      <c r="X7" s="1136"/>
      <c r="Y7" s="1136"/>
      <c r="Z7" s="1136"/>
      <c r="AA7" s="1136">
        <v>369</v>
      </c>
      <c r="AB7" s="1136"/>
      <c r="AC7" s="1136"/>
      <c r="AD7" s="1136"/>
      <c r="AE7" s="1137"/>
      <c r="AF7" s="1138">
        <v>315</v>
      </c>
      <c r="AG7" s="1139"/>
      <c r="AH7" s="1139"/>
      <c r="AI7" s="1139"/>
      <c r="AJ7" s="1140"/>
      <c r="AK7" s="1122">
        <v>5200</v>
      </c>
      <c r="AL7" s="1123"/>
      <c r="AM7" s="1123"/>
      <c r="AN7" s="1123"/>
      <c r="AO7" s="1123"/>
      <c r="AP7" s="1123">
        <v>497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378</v>
      </c>
      <c r="B23" s="975" t="s">
        <v>379</v>
      </c>
      <c r="C23" s="976"/>
      <c r="D23" s="976"/>
      <c r="E23" s="976"/>
      <c r="F23" s="976"/>
      <c r="G23" s="976"/>
      <c r="H23" s="976"/>
      <c r="I23" s="976"/>
      <c r="J23" s="976"/>
      <c r="K23" s="976"/>
      <c r="L23" s="976"/>
      <c r="M23" s="976"/>
      <c r="N23" s="976"/>
      <c r="O23" s="976"/>
      <c r="P23" s="977"/>
      <c r="Q23" s="1099">
        <v>10413</v>
      </c>
      <c r="R23" s="1100"/>
      <c r="S23" s="1100"/>
      <c r="T23" s="1100"/>
      <c r="U23" s="1100"/>
      <c r="V23" s="1100">
        <v>10044</v>
      </c>
      <c r="W23" s="1100"/>
      <c r="X23" s="1100"/>
      <c r="Y23" s="1100"/>
      <c r="Z23" s="1100"/>
      <c r="AA23" s="1100">
        <v>369</v>
      </c>
      <c r="AB23" s="1100"/>
      <c r="AC23" s="1100"/>
      <c r="AD23" s="1100"/>
      <c r="AE23" s="1101"/>
      <c r="AF23" s="1102">
        <v>315</v>
      </c>
      <c r="AG23" s="1100"/>
      <c r="AH23" s="1100"/>
      <c r="AI23" s="1100"/>
      <c r="AJ23" s="1103"/>
      <c r="AK23" s="1104"/>
      <c r="AL23" s="1105"/>
      <c r="AM23" s="1105"/>
      <c r="AN23" s="1105"/>
      <c r="AO23" s="1105"/>
      <c r="AP23" s="1100">
        <v>497</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359</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983</v>
      </c>
      <c r="R28" s="1085"/>
      <c r="S28" s="1085"/>
      <c r="T28" s="1085"/>
      <c r="U28" s="1085"/>
      <c r="V28" s="1085">
        <v>924</v>
      </c>
      <c r="W28" s="1085"/>
      <c r="X28" s="1085"/>
      <c r="Y28" s="1085"/>
      <c r="Z28" s="1085"/>
      <c r="AA28" s="1085">
        <v>59</v>
      </c>
      <c r="AB28" s="1085"/>
      <c r="AC28" s="1085"/>
      <c r="AD28" s="1085"/>
      <c r="AE28" s="1086"/>
      <c r="AF28" s="1087">
        <v>59</v>
      </c>
      <c r="AG28" s="1085"/>
      <c r="AH28" s="1085"/>
      <c r="AI28" s="1085"/>
      <c r="AJ28" s="1088"/>
      <c r="AK28" s="1089">
        <v>95</v>
      </c>
      <c r="AL28" s="1077"/>
      <c r="AM28" s="1077"/>
      <c r="AN28" s="1077"/>
      <c r="AO28" s="1077"/>
      <c r="AP28" s="1077" t="s">
        <v>557</v>
      </c>
      <c r="AQ28" s="1077"/>
      <c r="AR28" s="1077"/>
      <c r="AS28" s="1077"/>
      <c r="AT28" s="1077"/>
      <c r="AU28" s="1077" t="s">
        <v>557</v>
      </c>
      <c r="AV28" s="1077"/>
      <c r="AW28" s="1077"/>
      <c r="AX28" s="1077"/>
      <c r="AY28" s="1077"/>
      <c r="AZ28" s="1078" t="s">
        <v>558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391</v>
      </c>
      <c r="C29" s="1069"/>
      <c r="D29" s="1069"/>
      <c r="E29" s="1069"/>
      <c r="F29" s="1069"/>
      <c r="G29" s="1069"/>
      <c r="H29" s="1069"/>
      <c r="I29" s="1069"/>
      <c r="J29" s="1069"/>
      <c r="K29" s="1069"/>
      <c r="L29" s="1069"/>
      <c r="M29" s="1069"/>
      <c r="N29" s="1069"/>
      <c r="O29" s="1069"/>
      <c r="P29" s="1070"/>
      <c r="Q29" s="1074">
        <v>687</v>
      </c>
      <c r="R29" s="1075"/>
      <c r="S29" s="1075"/>
      <c r="T29" s="1075"/>
      <c r="U29" s="1075"/>
      <c r="V29" s="1075">
        <v>666</v>
      </c>
      <c r="W29" s="1075"/>
      <c r="X29" s="1075"/>
      <c r="Y29" s="1075"/>
      <c r="Z29" s="1075"/>
      <c r="AA29" s="1075">
        <v>22</v>
      </c>
      <c r="AB29" s="1075"/>
      <c r="AC29" s="1075"/>
      <c r="AD29" s="1075"/>
      <c r="AE29" s="1076"/>
      <c r="AF29" s="1050">
        <v>22</v>
      </c>
      <c r="AG29" s="1051"/>
      <c r="AH29" s="1051"/>
      <c r="AI29" s="1051"/>
      <c r="AJ29" s="1052"/>
      <c r="AK29" s="1011">
        <v>121</v>
      </c>
      <c r="AL29" s="1002"/>
      <c r="AM29" s="1002"/>
      <c r="AN29" s="1002"/>
      <c r="AO29" s="1002"/>
      <c r="AP29" s="1002" t="s">
        <v>557</v>
      </c>
      <c r="AQ29" s="1002"/>
      <c r="AR29" s="1002"/>
      <c r="AS29" s="1002"/>
      <c r="AT29" s="1002"/>
      <c r="AU29" s="1002" t="s">
        <v>557</v>
      </c>
      <c r="AV29" s="1002"/>
      <c r="AW29" s="1002"/>
      <c r="AX29" s="1002"/>
      <c r="AY29" s="1002"/>
      <c r="AZ29" s="1073" t="s">
        <v>559</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106</v>
      </c>
      <c r="R30" s="1075"/>
      <c r="S30" s="1075"/>
      <c r="T30" s="1075"/>
      <c r="U30" s="1075"/>
      <c r="V30" s="1075">
        <v>105</v>
      </c>
      <c r="W30" s="1075"/>
      <c r="X30" s="1075"/>
      <c r="Y30" s="1075"/>
      <c r="Z30" s="1075"/>
      <c r="AA30" s="1075">
        <v>1</v>
      </c>
      <c r="AB30" s="1075"/>
      <c r="AC30" s="1075"/>
      <c r="AD30" s="1075"/>
      <c r="AE30" s="1076"/>
      <c r="AF30" s="1050">
        <v>1</v>
      </c>
      <c r="AG30" s="1051"/>
      <c r="AH30" s="1051"/>
      <c r="AI30" s="1051"/>
      <c r="AJ30" s="1052"/>
      <c r="AK30" s="1011">
        <v>39</v>
      </c>
      <c r="AL30" s="1002"/>
      <c r="AM30" s="1002"/>
      <c r="AN30" s="1002"/>
      <c r="AO30" s="1002"/>
      <c r="AP30" s="1002" t="s">
        <v>557</v>
      </c>
      <c r="AQ30" s="1002"/>
      <c r="AR30" s="1002"/>
      <c r="AS30" s="1002"/>
      <c r="AT30" s="1002"/>
      <c r="AU30" s="1002" t="s">
        <v>557</v>
      </c>
      <c r="AV30" s="1002"/>
      <c r="AW30" s="1002"/>
      <c r="AX30" s="1002"/>
      <c r="AY30" s="1002"/>
      <c r="AZ30" s="1073" t="s">
        <v>557</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269</v>
      </c>
      <c r="R31" s="1075"/>
      <c r="S31" s="1075"/>
      <c r="T31" s="1075"/>
      <c r="U31" s="1075"/>
      <c r="V31" s="1075">
        <v>234</v>
      </c>
      <c r="W31" s="1075"/>
      <c r="X31" s="1075"/>
      <c r="Y31" s="1075"/>
      <c r="Z31" s="1075"/>
      <c r="AA31" s="1075">
        <v>35</v>
      </c>
      <c r="AB31" s="1075"/>
      <c r="AC31" s="1075"/>
      <c r="AD31" s="1075"/>
      <c r="AE31" s="1076"/>
      <c r="AF31" s="1050">
        <v>243</v>
      </c>
      <c r="AG31" s="1051"/>
      <c r="AH31" s="1051"/>
      <c r="AI31" s="1051"/>
      <c r="AJ31" s="1052"/>
      <c r="AK31" s="1011">
        <v>2</v>
      </c>
      <c r="AL31" s="1002"/>
      <c r="AM31" s="1002"/>
      <c r="AN31" s="1002"/>
      <c r="AO31" s="1002"/>
      <c r="AP31" s="1002">
        <v>83</v>
      </c>
      <c r="AQ31" s="1002"/>
      <c r="AR31" s="1002"/>
      <c r="AS31" s="1002"/>
      <c r="AT31" s="1002"/>
      <c r="AU31" s="1002">
        <v>1</v>
      </c>
      <c r="AV31" s="1002"/>
      <c r="AW31" s="1002"/>
      <c r="AX31" s="1002"/>
      <c r="AY31" s="1002"/>
      <c r="AZ31" s="1073" t="s">
        <v>557</v>
      </c>
      <c r="BA31" s="1073"/>
      <c r="BB31" s="1073"/>
      <c r="BC31" s="1073"/>
      <c r="BD31" s="1073"/>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395</v>
      </c>
      <c r="C32" s="1069"/>
      <c r="D32" s="1069"/>
      <c r="E32" s="1069"/>
      <c r="F32" s="1069"/>
      <c r="G32" s="1069"/>
      <c r="H32" s="1069"/>
      <c r="I32" s="1069"/>
      <c r="J32" s="1069"/>
      <c r="K32" s="1069"/>
      <c r="L32" s="1069"/>
      <c r="M32" s="1069"/>
      <c r="N32" s="1069"/>
      <c r="O32" s="1069"/>
      <c r="P32" s="1070"/>
      <c r="Q32" s="1074">
        <v>782</v>
      </c>
      <c r="R32" s="1075"/>
      <c r="S32" s="1075"/>
      <c r="T32" s="1075"/>
      <c r="U32" s="1075"/>
      <c r="V32" s="1075">
        <v>782</v>
      </c>
      <c r="W32" s="1075"/>
      <c r="X32" s="1075"/>
      <c r="Y32" s="1075"/>
      <c r="Z32" s="1075"/>
      <c r="AA32" s="1075" t="s">
        <v>566</v>
      </c>
      <c r="AB32" s="1075"/>
      <c r="AC32" s="1075"/>
      <c r="AD32" s="1075"/>
      <c r="AE32" s="1076"/>
      <c r="AF32" s="1050" t="s">
        <v>122</v>
      </c>
      <c r="AG32" s="1051"/>
      <c r="AH32" s="1051"/>
      <c r="AI32" s="1051"/>
      <c r="AJ32" s="1052"/>
      <c r="AK32" s="1011">
        <v>572</v>
      </c>
      <c r="AL32" s="1002"/>
      <c r="AM32" s="1002"/>
      <c r="AN32" s="1002"/>
      <c r="AO32" s="1002"/>
      <c r="AP32" s="1002">
        <v>2992</v>
      </c>
      <c r="AQ32" s="1002"/>
      <c r="AR32" s="1002"/>
      <c r="AS32" s="1002"/>
      <c r="AT32" s="1002"/>
      <c r="AU32" s="1002">
        <v>2618</v>
      </c>
      <c r="AV32" s="1002"/>
      <c r="AW32" s="1002"/>
      <c r="AX32" s="1002"/>
      <c r="AY32" s="1002"/>
      <c r="AZ32" s="1073" t="s">
        <v>566</v>
      </c>
      <c r="BA32" s="1073"/>
      <c r="BB32" s="1073"/>
      <c r="BC32" s="1073"/>
      <c r="BD32" s="1073"/>
      <c r="BE32" s="1063" t="s">
        <v>396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397</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378</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324</v>
      </c>
      <c r="AG63" s="990"/>
      <c r="AH63" s="990"/>
      <c r="AI63" s="990"/>
      <c r="AJ63" s="1061"/>
      <c r="AK63" s="1062"/>
      <c r="AL63" s="994"/>
      <c r="AM63" s="994"/>
      <c r="AN63" s="994"/>
      <c r="AO63" s="994"/>
      <c r="AP63" s="990">
        <v>3075</v>
      </c>
      <c r="AQ63" s="990"/>
      <c r="AR63" s="990"/>
      <c r="AS63" s="990"/>
      <c r="AT63" s="990"/>
      <c r="AU63" s="990">
        <v>2618</v>
      </c>
      <c r="AV63" s="990"/>
      <c r="AW63" s="990"/>
      <c r="AX63" s="990"/>
      <c r="AY63" s="990"/>
      <c r="AZ63" s="1056"/>
      <c r="BA63" s="1056"/>
      <c r="BB63" s="1056"/>
      <c r="BC63" s="1056"/>
      <c r="BD63" s="1056"/>
      <c r="BE63" s="991"/>
      <c r="BF63" s="991"/>
      <c r="BG63" s="991"/>
      <c r="BH63" s="991"/>
      <c r="BI63" s="992"/>
      <c r="BJ63" s="1057" t="s">
        <v>122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400</v>
      </c>
      <c r="B66" s="1027"/>
      <c r="C66" s="1027"/>
      <c r="D66" s="1027"/>
      <c r="E66" s="1027"/>
      <c r="F66" s="1027"/>
      <c r="G66" s="1027"/>
      <c r="H66" s="1027"/>
      <c r="I66" s="1027"/>
      <c r="J66" s="1027"/>
      <c r="K66" s="1027"/>
      <c r="L66" s="1027"/>
      <c r="M66" s="1027"/>
      <c r="N66" s="1027"/>
      <c r="O66" s="1027"/>
      <c r="P66" s="1028"/>
      <c r="Q66" s="1032" t="s">
        <v>382</v>
      </c>
      <c r="R66" s="1033"/>
      <c r="S66" s="1033"/>
      <c r="T66" s="1033"/>
      <c r="U66" s="1034"/>
      <c r="V66" s="1032" t="s">
        <v>383</v>
      </c>
      <c r="W66" s="1033"/>
      <c r="X66" s="1033"/>
      <c r="Y66" s="1033"/>
      <c r="Z66" s="1034"/>
      <c r="AA66" s="1032" t="s">
        <v>384</v>
      </c>
      <c r="AB66" s="1033"/>
      <c r="AC66" s="1033"/>
      <c r="AD66" s="1033"/>
      <c r="AE66" s="1034"/>
      <c r="AF66" s="1038" t="s">
        <v>385</v>
      </c>
      <c r="AG66" s="1039"/>
      <c r="AH66" s="1039"/>
      <c r="AI66" s="1039"/>
      <c r="AJ66" s="1040"/>
      <c r="AK66" s="1032" t="s">
        <v>386</v>
      </c>
      <c r="AL66" s="1027"/>
      <c r="AM66" s="1027"/>
      <c r="AN66" s="1027"/>
      <c r="AO66" s="1028"/>
      <c r="AP66" s="1032" t="s">
        <v>387</v>
      </c>
      <c r="AQ66" s="1033"/>
      <c r="AR66" s="1033"/>
      <c r="AS66" s="1033"/>
      <c r="AT66" s="1034"/>
      <c r="AU66" s="1032" t="s">
        <v>401</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562</v>
      </c>
      <c r="C68" s="1017"/>
      <c r="D68" s="1017"/>
      <c r="E68" s="1017"/>
      <c r="F68" s="1017"/>
      <c r="G68" s="1017"/>
      <c r="H68" s="1017"/>
      <c r="I68" s="1017"/>
      <c r="J68" s="1017"/>
      <c r="K68" s="1017"/>
      <c r="L68" s="1017"/>
      <c r="M68" s="1017"/>
      <c r="N68" s="1017"/>
      <c r="O68" s="1017"/>
      <c r="P68" s="1018"/>
      <c r="Q68" s="1019">
        <v>197</v>
      </c>
      <c r="R68" s="1013"/>
      <c r="S68" s="1013"/>
      <c r="T68" s="1013"/>
      <c r="U68" s="1013"/>
      <c r="V68" s="1013">
        <v>168</v>
      </c>
      <c r="W68" s="1013"/>
      <c r="X68" s="1013"/>
      <c r="Y68" s="1013"/>
      <c r="Z68" s="1013"/>
      <c r="AA68" s="1013">
        <v>29</v>
      </c>
      <c r="AB68" s="1013"/>
      <c r="AC68" s="1013"/>
      <c r="AD68" s="1013"/>
      <c r="AE68" s="1013"/>
      <c r="AF68" s="1013">
        <v>29</v>
      </c>
      <c r="AG68" s="1013"/>
      <c r="AH68" s="1013"/>
      <c r="AI68" s="1013"/>
      <c r="AJ68" s="1013"/>
      <c r="AK68" s="1013" t="s">
        <v>493</v>
      </c>
      <c r="AL68" s="1013"/>
      <c r="AM68" s="1013"/>
      <c r="AN68" s="1013"/>
      <c r="AO68" s="1013"/>
      <c r="AP68" s="1013" t="s">
        <v>493</v>
      </c>
      <c r="AQ68" s="1013"/>
      <c r="AR68" s="1013"/>
      <c r="AS68" s="1013"/>
      <c r="AT68" s="1013"/>
      <c r="AU68" s="1013" t="s">
        <v>493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563</v>
      </c>
      <c r="C69" s="1006"/>
      <c r="D69" s="1006"/>
      <c r="E69" s="1006"/>
      <c r="F69" s="1006"/>
      <c r="G69" s="1006"/>
      <c r="H69" s="1006"/>
      <c r="I69" s="1006"/>
      <c r="J69" s="1006"/>
      <c r="K69" s="1006"/>
      <c r="L69" s="1006"/>
      <c r="M69" s="1006"/>
      <c r="N69" s="1006"/>
      <c r="O69" s="1006"/>
      <c r="P69" s="1007"/>
      <c r="Q69" s="1009">
        <v>1132716</v>
      </c>
      <c r="R69" s="1010"/>
      <c r="S69" s="1010"/>
      <c r="T69" s="1010"/>
      <c r="U69" s="1011"/>
      <c r="V69" s="1012">
        <v>1106468</v>
      </c>
      <c r="W69" s="1010"/>
      <c r="X69" s="1010"/>
      <c r="Y69" s="1010"/>
      <c r="Z69" s="1011"/>
      <c r="AA69" s="1012">
        <v>26248</v>
      </c>
      <c r="AB69" s="1010"/>
      <c r="AC69" s="1010"/>
      <c r="AD69" s="1010"/>
      <c r="AE69" s="1011"/>
      <c r="AF69" s="1012">
        <v>26248</v>
      </c>
      <c r="AG69" s="1010"/>
      <c r="AH69" s="1010"/>
      <c r="AI69" s="1010"/>
      <c r="AJ69" s="1011"/>
      <c r="AK69" s="1012">
        <v>8638</v>
      </c>
      <c r="AL69" s="1010"/>
      <c r="AM69" s="1010"/>
      <c r="AN69" s="1010"/>
      <c r="AO69" s="1011"/>
      <c r="AP69" s="1012" t="s">
        <v>493</v>
      </c>
      <c r="AQ69" s="1010"/>
      <c r="AR69" s="1010"/>
      <c r="AS69" s="1010"/>
      <c r="AT69" s="1011"/>
      <c r="AU69" s="1012" t="s">
        <v>493</v>
      </c>
      <c r="AV69" s="1010"/>
      <c r="AW69" s="1010"/>
      <c r="AX69" s="1010"/>
      <c r="AY69" s="1011"/>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567</v>
      </c>
      <c r="C70" s="1006"/>
      <c r="D70" s="1006"/>
      <c r="E70" s="1006"/>
      <c r="F70" s="1006"/>
      <c r="G70" s="1006"/>
      <c r="H70" s="1006"/>
      <c r="I70" s="1006"/>
      <c r="J70" s="1006"/>
      <c r="K70" s="1006"/>
      <c r="L70" s="1006"/>
      <c r="M70" s="1006"/>
      <c r="N70" s="1006"/>
      <c r="O70" s="1006"/>
      <c r="P70" s="1007"/>
      <c r="Q70" s="1009">
        <v>41771</v>
      </c>
      <c r="R70" s="1010"/>
      <c r="S70" s="1010"/>
      <c r="T70" s="1010"/>
      <c r="U70" s="1011"/>
      <c r="V70" s="1012">
        <v>34833</v>
      </c>
      <c r="W70" s="1010"/>
      <c r="X70" s="1010"/>
      <c r="Y70" s="1010"/>
      <c r="Z70" s="1011"/>
      <c r="AA70" s="1012">
        <v>6938</v>
      </c>
      <c r="AB70" s="1010"/>
      <c r="AC70" s="1010"/>
      <c r="AD70" s="1010"/>
      <c r="AE70" s="1011"/>
      <c r="AF70" s="1012">
        <v>18441</v>
      </c>
      <c r="AG70" s="1010"/>
      <c r="AH70" s="1010"/>
      <c r="AI70" s="1010"/>
      <c r="AJ70" s="1011"/>
      <c r="AK70" s="1012" t="s">
        <v>493</v>
      </c>
      <c r="AL70" s="1010"/>
      <c r="AM70" s="1010"/>
      <c r="AN70" s="1010"/>
      <c r="AO70" s="1011"/>
      <c r="AP70" s="1012">
        <v>130769</v>
      </c>
      <c r="AQ70" s="1010"/>
      <c r="AR70" s="1010"/>
      <c r="AS70" s="1010"/>
      <c r="AT70" s="1011"/>
      <c r="AU70" s="1012" t="s">
        <v>493</v>
      </c>
      <c r="AV70" s="1010"/>
      <c r="AW70" s="1010"/>
      <c r="AX70" s="1010"/>
      <c r="AY70" s="1011"/>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560</v>
      </c>
      <c r="C71" s="1006"/>
      <c r="D71" s="1006"/>
      <c r="E71" s="1006"/>
      <c r="F71" s="1006"/>
      <c r="G71" s="1006"/>
      <c r="H71" s="1006"/>
      <c r="I71" s="1006"/>
      <c r="J71" s="1006"/>
      <c r="K71" s="1006"/>
      <c r="L71" s="1006"/>
      <c r="M71" s="1006"/>
      <c r="N71" s="1006"/>
      <c r="O71" s="1006"/>
      <c r="P71" s="1007"/>
      <c r="Q71" s="1009">
        <v>7819</v>
      </c>
      <c r="R71" s="1010"/>
      <c r="S71" s="1010"/>
      <c r="T71" s="1010"/>
      <c r="U71" s="1011"/>
      <c r="V71" s="1012">
        <v>5819</v>
      </c>
      <c r="W71" s="1010"/>
      <c r="X71" s="1010"/>
      <c r="Y71" s="1010"/>
      <c r="Z71" s="1011"/>
      <c r="AA71" s="1012">
        <v>1999</v>
      </c>
      <c r="AB71" s="1010"/>
      <c r="AC71" s="1010"/>
      <c r="AD71" s="1010"/>
      <c r="AE71" s="1011"/>
      <c r="AF71" s="1012">
        <v>18181</v>
      </c>
      <c r="AG71" s="1010"/>
      <c r="AH71" s="1010"/>
      <c r="AI71" s="1010"/>
      <c r="AJ71" s="1011"/>
      <c r="AK71" s="1012" t="s">
        <v>493</v>
      </c>
      <c r="AL71" s="1010"/>
      <c r="AM71" s="1010"/>
      <c r="AN71" s="1010"/>
      <c r="AO71" s="1011"/>
      <c r="AP71" s="1012">
        <v>16138</v>
      </c>
      <c r="AQ71" s="1010"/>
      <c r="AR71" s="1010"/>
      <c r="AS71" s="1010"/>
      <c r="AT71" s="1011"/>
      <c r="AU71" s="1012" t="s">
        <v>493</v>
      </c>
      <c r="AV71" s="1010"/>
      <c r="AW71" s="1010"/>
      <c r="AX71" s="1010"/>
      <c r="AY71" s="1011"/>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561</v>
      </c>
      <c r="C72" s="1006"/>
      <c r="D72" s="1006"/>
      <c r="E72" s="1006"/>
      <c r="F72" s="1006"/>
      <c r="G72" s="1006"/>
      <c r="H72" s="1006"/>
      <c r="I72" s="1006"/>
      <c r="J72" s="1006"/>
      <c r="K72" s="1006"/>
      <c r="L72" s="1006"/>
      <c r="M72" s="1006"/>
      <c r="N72" s="1006"/>
      <c r="O72" s="1006"/>
      <c r="P72" s="1007"/>
      <c r="Q72" s="1009">
        <v>1306</v>
      </c>
      <c r="R72" s="1010"/>
      <c r="S72" s="1010"/>
      <c r="T72" s="1010"/>
      <c r="U72" s="1011"/>
      <c r="V72" s="1012">
        <v>1306</v>
      </c>
      <c r="W72" s="1010"/>
      <c r="X72" s="1010"/>
      <c r="Y72" s="1010"/>
      <c r="Z72" s="1011"/>
      <c r="AA72" s="1012" t="s">
        <v>565</v>
      </c>
      <c r="AB72" s="1010"/>
      <c r="AC72" s="1010"/>
      <c r="AD72" s="1010"/>
      <c r="AE72" s="1011"/>
      <c r="AF72" s="1012" t="s">
        <v>557</v>
      </c>
      <c r="AG72" s="1010"/>
      <c r="AH72" s="1010"/>
      <c r="AI72" s="1010"/>
      <c r="AJ72" s="1011"/>
      <c r="AK72" s="1012" t="s">
        <v>493</v>
      </c>
      <c r="AL72" s="1010"/>
      <c r="AM72" s="1010"/>
      <c r="AN72" s="1010"/>
      <c r="AO72" s="1011"/>
      <c r="AP72" s="1012" t="s">
        <v>493</v>
      </c>
      <c r="AQ72" s="1010"/>
      <c r="AR72" s="1010"/>
      <c r="AS72" s="1010"/>
      <c r="AT72" s="1011"/>
      <c r="AU72" s="1012" t="s">
        <v>493</v>
      </c>
      <c r="AV72" s="1010"/>
      <c r="AW72" s="1010"/>
      <c r="AX72" s="1010"/>
      <c r="AY72" s="1011"/>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564</v>
      </c>
      <c r="C73" s="1006"/>
      <c r="D73" s="1006"/>
      <c r="E73" s="1006"/>
      <c r="F73" s="1006"/>
      <c r="G73" s="1006"/>
      <c r="H73" s="1006"/>
      <c r="I73" s="1006"/>
      <c r="J73" s="1006"/>
      <c r="K73" s="1006"/>
      <c r="L73" s="1006"/>
      <c r="M73" s="1006"/>
      <c r="N73" s="1006"/>
      <c r="O73" s="1006"/>
      <c r="P73" s="1007"/>
      <c r="Q73" s="1009">
        <v>4312</v>
      </c>
      <c r="R73" s="1010"/>
      <c r="S73" s="1010"/>
      <c r="T73" s="1010"/>
      <c r="U73" s="1011"/>
      <c r="V73" s="1012">
        <v>4311</v>
      </c>
      <c r="W73" s="1010"/>
      <c r="X73" s="1010"/>
      <c r="Y73" s="1010"/>
      <c r="Z73" s="1011"/>
      <c r="AA73" s="1012">
        <v>1</v>
      </c>
      <c r="AB73" s="1010"/>
      <c r="AC73" s="1010"/>
      <c r="AD73" s="1010"/>
      <c r="AE73" s="1011"/>
      <c r="AF73" s="1012" t="s">
        <v>566</v>
      </c>
      <c r="AG73" s="1010"/>
      <c r="AH73" s="1010"/>
      <c r="AI73" s="1010"/>
      <c r="AJ73" s="1011"/>
      <c r="AK73" s="1012" t="s">
        <v>557</v>
      </c>
      <c r="AL73" s="1010"/>
      <c r="AM73" s="1010"/>
      <c r="AN73" s="1010"/>
      <c r="AO73" s="1011"/>
      <c r="AP73" s="1012">
        <v>2286</v>
      </c>
      <c r="AQ73" s="1010"/>
      <c r="AR73" s="1010"/>
      <c r="AS73" s="1010"/>
      <c r="AT73" s="1011"/>
      <c r="AU73" s="1012">
        <v>164</v>
      </c>
      <c r="AV73" s="1010"/>
      <c r="AW73" s="1010"/>
      <c r="AX73" s="1010"/>
      <c r="AY73" s="1011"/>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9"/>
      <c r="R74" s="1010"/>
      <c r="S74" s="1010"/>
      <c r="T74" s="1010"/>
      <c r="U74" s="1011"/>
      <c r="V74" s="1012"/>
      <c r="W74" s="1010"/>
      <c r="X74" s="1010"/>
      <c r="Y74" s="1010"/>
      <c r="Z74" s="1011"/>
      <c r="AA74" s="1012"/>
      <c r="AB74" s="1010"/>
      <c r="AC74" s="1010"/>
      <c r="AD74" s="1010"/>
      <c r="AE74" s="1011"/>
      <c r="AF74" s="1012"/>
      <c r="AG74" s="1010"/>
      <c r="AH74" s="1010"/>
      <c r="AI74" s="1010"/>
      <c r="AJ74" s="1011"/>
      <c r="AK74" s="1012"/>
      <c r="AL74" s="1010"/>
      <c r="AM74" s="1010"/>
      <c r="AN74" s="1010"/>
      <c r="AO74" s="1011"/>
      <c r="AP74" s="1012"/>
      <c r="AQ74" s="1010"/>
      <c r="AR74" s="1010"/>
      <c r="AS74" s="1010"/>
      <c r="AT74" s="1011"/>
      <c r="AU74" s="1012"/>
      <c r="AV74" s="1010"/>
      <c r="AW74" s="1010"/>
      <c r="AX74" s="1010"/>
      <c r="AY74" s="1011"/>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378</v>
      </c>
      <c r="B88" s="975" t="s">
        <v>402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62900</v>
      </c>
      <c r="AG88" s="990"/>
      <c r="AH88" s="990"/>
      <c r="AI88" s="990"/>
      <c r="AJ88" s="990"/>
      <c r="AK88" s="994"/>
      <c r="AL88" s="994"/>
      <c r="AM88" s="994"/>
      <c r="AN88" s="994"/>
      <c r="AO88" s="994"/>
      <c r="AP88" s="990">
        <v>149193</v>
      </c>
      <c r="AQ88" s="990"/>
      <c r="AR88" s="990"/>
      <c r="AS88" s="990"/>
      <c r="AT88" s="990"/>
      <c r="AU88" s="990">
        <v>164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403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408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409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411</v>
      </c>
      <c r="AB109" s="925"/>
      <c r="AC109" s="925"/>
      <c r="AD109" s="925"/>
      <c r="AE109" s="926"/>
      <c r="AF109" s="927" t="s">
        <v>298</v>
      </c>
      <c r="AG109" s="925"/>
      <c r="AH109" s="925"/>
      <c r="AI109" s="925"/>
      <c r="AJ109" s="926"/>
      <c r="AK109" s="927" t="s">
        <v>297</v>
      </c>
      <c r="AL109" s="925"/>
      <c r="AM109" s="925"/>
      <c r="AN109" s="925"/>
      <c r="AO109" s="926"/>
      <c r="AP109" s="927" t="s">
        <v>412</v>
      </c>
      <c r="AQ109" s="925"/>
      <c r="AR109" s="925"/>
      <c r="AS109" s="925"/>
      <c r="AT109" s="956"/>
      <c r="AU109" s="924" t="s">
        <v>410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411</v>
      </c>
      <c r="BR109" s="925"/>
      <c r="BS109" s="925"/>
      <c r="BT109" s="925"/>
      <c r="BU109" s="926"/>
      <c r="BV109" s="927" t="s">
        <v>298</v>
      </c>
      <c r="BW109" s="925"/>
      <c r="BX109" s="925"/>
      <c r="BY109" s="925"/>
      <c r="BZ109" s="926"/>
      <c r="CA109" s="927" t="s">
        <v>297</v>
      </c>
      <c r="CB109" s="925"/>
      <c r="CC109" s="925"/>
      <c r="CD109" s="925"/>
      <c r="CE109" s="926"/>
      <c r="CF109" s="963" t="s">
        <v>412</v>
      </c>
      <c r="CG109" s="963"/>
      <c r="CH109" s="963"/>
      <c r="CI109" s="963"/>
      <c r="CJ109" s="963"/>
      <c r="CK109" s="927" t="s">
        <v>413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411</v>
      </c>
      <c r="DH109" s="925"/>
      <c r="DI109" s="925"/>
      <c r="DJ109" s="925"/>
      <c r="DK109" s="926"/>
      <c r="DL109" s="927" t="s">
        <v>298</v>
      </c>
      <c r="DM109" s="925"/>
      <c r="DN109" s="925"/>
      <c r="DO109" s="925"/>
      <c r="DP109" s="926"/>
      <c r="DQ109" s="927" t="s">
        <v>297</v>
      </c>
      <c r="DR109" s="925"/>
      <c r="DS109" s="925"/>
      <c r="DT109" s="925"/>
      <c r="DU109" s="926"/>
      <c r="DV109" s="927" t="s">
        <v>412</v>
      </c>
      <c r="DW109" s="925"/>
      <c r="DX109" s="925"/>
      <c r="DY109" s="925"/>
      <c r="DZ109" s="956"/>
    </row>
    <row r="110" spans="1:131" s="226" customFormat="1" ht="26.25" customHeight="1" x14ac:dyDescent="0.15">
      <c r="A110" s="827" t="s">
        <v>414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258232</v>
      </c>
      <c r="AB110" s="918"/>
      <c r="AC110" s="918"/>
      <c r="AD110" s="918"/>
      <c r="AE110" s="919"/>
      <c r="AF110" s="920">
        <v>181089</v>
      </c>
      <c r="AG110" s="918"/>
      <c r="AH110" s="918"/>
      <c r="AI110" s="918"/>
      <c r="AJ110" s="919"/>
      <c r="AK110" s="920">
        <v>108832</v>
      </c>
      <c r="AL110" s="918"/>
      <c r="AM110" s="918"/>
      <c r="AN110" s="918"/>
      <c r="AO110" s="919"/>
      <c r="AP110" s="921">
        <v>2.5</v>
      </c>
      <c r="AQ110" s="922"/>
      <c r="AR110" s="922"/>
      <c r="AS110" s="922"/>
      <c r="AT110" s="923"/>
      <c r="AU110" s="957" t="s">
        <v>67</v>
      </c>
      <c r="AV110" s="958"/>
      <c r="AW110" s="958"/>
      <c r="AX110" s="958"/>
      <c r="AY110" s="958"/>
      <c r="AZ110" s="883" t="s">
        <v>415</v>
      </c>
      <c r="BA110" s="828"/>
      <c r="BB110" s="828"/>
      <c r="BC110" s="828"/>
      <c r="BD110" s="828"/>
      <c r="BE110" s="828"/>
      <c r="BF110" s="828"/>
      <c r="BG110" s="828"/>
      <c r="BH110" s="828"/>
      <c r="BI110" s="828"/>
      <c r="BJ110" s="828"/>
      <c r="BK110" s="828"/>
      <c r="BL110" s="828"/>
      <c r="BM110" s="828"/>
      <c r="BN110" s="828"/>
      <c r="BO110" s="828"/>
      <c r="BP110" s="829"/>
      <c r="BQ110" s="884">
        <v>765010</v>
      </c>
      <c r="BR110" s="865"/>
      <c r="BS110" s="865"/>
      <c r="BT110" s="865"/>
      <c r="BU110" s="865"/>
      <c r="BV110" s="865">
        <v>596209</v>
      </c>
      <c r="BW110" s="865"/>
      <c r="BX110" s="865"/>
      <c r="BY110" s="865"/>
      <c r="BZ110" s="865"/>
      <c r="CA110" s="865">
        <v>496993</v>
      </c>
      <c r="CB110" s="865"/>
      <c r="CC110" s="865"/>
      <c r="CD110" s="865"/>
      <c r="CE110" s="865"/>
      <c r="CF110" s="889">
        <v>11.4</v>
      </c>
      <c r="CG110" s="890"/>
      <c r="CH110" s="890"/>
      <c r="CI110" s="890"/>
      <c r="CJ110" s="890"/>
      <c r="CK110" s="953" t="s">
        <v>416</v>
      </c>
      <c r="CL110" s="839"/>
      <c r="CM110" s="914" t="s">
        <v>417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122</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x14ac:dyDescent="0.15">
      <c r="A111" s="794" t="s">
        <v>418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419</v>
      </c>
      <c r="AG111" s="946"/>
      <c r="AH111" s="946"/>
      <c r="AI111" s="946"/>
      <c r="AJ111" s="947"/>
      <c r="AK111" s="948" t="s">
        <v>122</v>
      </c>
      <c r="AL111" s="946"/>
      <c r="AM111" s="946"/>
      <c r="AN111" s="946"/>
      <c r="AO111" s="947"/>
      <c r="AP111" s="949" t="s">
        <v>122</v>
      </c>
      <c r="AQ111" s="950"/>
      <c r="AR111" s="950"/>
      <c r="AS111" s="950"/>
      <c r="AT111" s="951"/>
      <c r="AU111" s="959"/>
      <c r="AV111" s="960"/>
      <c r="AW111" s="960"/>
      <c r="AX111" s="960"/>
      <c r="AY111" s="960"/>
      <c r="AZ111" s="835" t="s">
        <v>420</v>
      </c>
      <c r="BA111" s="770"/>
      <c r="BB111" s="770"/>
      <c r="BC111" s="770"/>
      <c r="BD111" s="770"/>
      <c r="BE111" s="770"/>
      <c r="BF111" s="770"/>
      <c r="BG111" s="770"/>
      <c r="BH111" s="770"/>
      <c r="BI111" s="770"/>
      <c r="BJ111" s="770"/>
      <c r="BK111" s="770"/>
      <c r="BL111" s="770"/>
      <c r="BM111" s="770"/>
      <c r="BN111" s="770"/>
      <c r="BO111" s="770"/>
      <c r="BP111" s="771"/>
      <c r="BQ111" s="836" t="s">
        <v>122</v>
      </c>
      <c r="BR111" s="837"/>
      <c r="BS111" s="837"/>
      <c r="BT111" s="837"/>
      <c r="BU111" s="837"/>
      <c r="BV111" s="837" t="s">
        <v>419</v>
      </c>
      <c r="BW111" s="837"/>
      <c r="BX111" s="837"/>
      <c r="BY111" s="837"/>
      <c r="BZ111" s="837"/>
      <c r="CA111" s="837" t="s">
        <v>419</v>
      </c>
      <c r="CB111" s="837"/>
      <c r="CC111" s="837"/>
      <c r="CD111" s="837"/>
      <c r="CE111" s="837"/>
      <c r="CF111" s="898" t="s">
        <v>122</v>
      </c>
      <c r="CG111" s="899"/>
      <c r="CH111" s="899"/>
      <c r="CI111" s="899"/>
      <c r="CJ111" s="899"/>
      <c r="CK111" s="954"/>
      <c r="CL111" s="841"/>
      <c r="CM111" s="844" t="s">
        <v>421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122</v>
      </c>
      <c r="DM111" s="837"/>
      <c r="DN111" s="837"/>
      <c r="DO111" s="837"/>
      <c r="DP111" s="837"/>
      <c r="DQ111" s="837" t="s">
        <v>122</v>
      </c>
      <c r="DR111" s="837"/>
      <c r="DS111" s="837"/>
      <c r="DT111" s="837"/>
      <c r="DU111" s="837"/>
      <c r="DV111" s="814" t="s">
        <v>122</v>
      </c>
      <c r="DW111" s="814"/>
      <c r="DX111" s="814"/>
      <c r="DY111" s="814"/>
      <c r="DZ111" s="815"/>
    </row>
    <row r="112" spans="1:131" s="226" customFormat="1" ht="26.25" customHeight="1" x14ac:dyDescent="0.15">
      <c r="A112" s="939" t="s">
        <v>422</v>
      </c>
      <c r="B112" s="940"/>
      <c r="C112" s="770" t="s">
        <v>423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122</v>
      </c>
      <c r="AL112" s="800"/>
      <c r="AM112" s="800"/>
      <c r="AN112" s="800"/>
      <c r="AO112" s="801"/>
      <c r="AP112" s="847" t="s">
        <v>122</v>
      </c>
      <c r="AQ112" s="848"/>
      <c r="AR112" s="848"/>
      <c r="AS112" s="848"/>
      <c r="AT112" s="849"/>
      <c r="AU112" s="959"/>
      <c r="AV112" s="960"/>
      <c r="AW112" s="960"/>
      <c r="AX112" s="960"/>
      <c r="AY112" s="960"/>
      <c r="AZ112" s="835" t="s">
        <v>424</v>
      </c>
      <c r="BA112" s="770"/>
      <c r="BB112" s="770"/>
      <c r="BC112" s="770"/>
      <c r="BD112" s="770"/>
      <c r="BE112" s="770"/>
      <c r="BF112" s="770"/>
      <c r="BG112" s="770"/>
      <c r="BH112" s="770"/>
      <c r="BI112" s="770"/>
      <c r="BJ112" s="770"/>
      <c r="BK112" s="770"/>
      <c r="BL112" s="770"/>
      <c r="BM112" s="770"/>
      <c r="BN112" s="770"/>
      <c r="BO112" s="770"/>
      <c r="BP112" s="771"/>
      <c r="BQ112" s="836">
        <v>3209013</v>
      </c>
      <c r="BR112" s="837"/>
      <c r="BS112" s="837"/>
      <c r="BT112" s="837"/>
      <c r="BU112" s="837"/>
      <c r="BV112" s="837">
        <v>2899204</v>
      </c>
      <c r="BW112" s="837"/>
      <c r="BX112" s="837"/>
      <c r="BY112" s="837"/>
      <c r="BZ112" s="837"/>
      <c r="CA112" s="837">
        <v>2618723</v>
      </c>
      <c r="CB112" s="837"/>
      <c r="CC112" s="837"/>
      <c r="CD112" s="837"/>
      <c r="CE112" s="837"/>
      <c r="CF112" s="898">
        <v>60.1</v>
      </c>
      <c r="CG112" s="899"/>
      <c r="CH112" s="899"/>
      <c r="CI112" s="899"/>
      <c r="CJ112" s="899"/>
      <c r="CK112" s="954"/>
      <c r="CL112" s="841"/>
      <c r="CM112" s="844" t="s">
        <v>425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419</v>
      </c>
      <c r="DH112" s="837"/>
      <c r="DI112" s="837"/>
      <c r="DJ112" s="837"/>
      <c r="DK112" s="837"/>
      <c r="DL112" s="837" t="s">
        <v>122</v>
      </c>
      <c r="DM112" s="837"/>
      <c r="DN112" s="837"/>
      <c r="DO112" s="837"/>
      <c r="DP112" s="837"/>
      <c r="DQ112" s="837" t="s">
        <v>122</v>
      </c>
      <c r="DR112" s="837"/>
      <c r="DS112" s="837"/>
      <c r="DT112" s="837"/>
      <c r="DU112" s="837"/>
      <c r="DV112" s="814" t="s">
        <v>122</v>
      </c>
      <c r="DW112" s="814"/>
      <c r="DX112" s="814"/>
      <c r="DY112" s="814"/>
      <c r="DZ112" s="815"/>
    </row>
    <row r="113" spans="1:130" s="226" customFormat="1" ht="26.25" customHeight="1" x14ac:dyDescent="0.15">
      <c r="A113" s="941"/>
      <c r="B113" s="942"/>
      <c r="C113" s="770" t="s">
        <v>426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410593</v>
      </c>
      <c r="AB113" s="946"/>
      <c r="AC113" s="946"/>
      <c r="AD113" s="946"/>
      <c r="AE113" s="947"/>
      <c r="AF113" s="948">
        <v>404880</v>
      </c>
      <c r="AG113" s="946"/>
      <c r="AH113" s="946"/>
      <c r="AI113" s="946"/>
      <c r="AJ113" s="947"/>
      <c r="AK113" s="948">
        <v>477755</v>
      </c>
      <c r="AL113" s="946"/>
      <c r="AM113" s="946"/>
      <c r="AN113" s="946"/>
      <c r="AO113" s="947"/>
      <c r="AP113" s="949">
        <v>11</v>
      </c>
      <c r="AQ113" s="950"/>
      <c r="AR113" s="950"/>
      <c r="AS113" s="950"/>
      <c r="AT113" s="951"/>
      <c r="AU113" s="959"/>
      <c r="AV113" s="960"/>
      <c r="AW113" s="960"/>
      <c r="AX113" s="960"/>
      <c r="AY113" s="960"/>
      <c r="AZ113" s="835" t="s">
        <v>427</v>
      </c>
      <c r="BA113" s="770"/>
      <c r="BB113" s="770"/>
      <c r="BC113" s="770"/>
      <c r="BD113" s="770"/>
      <c r="BE113" s="770"/>
      <c r="BF113" s="770"/>
      <c r="BG113" s="770"/>
      <c r="BH113" s="770"/>
      <c r="BI113" s="770"/>
      <c r="BJ113" s="770"/>
      <c r="BK113" s="770"/>
      <c r="BL113" s="770"/>
      <c r="BM113" s="770"/>
      <c r="BN113" s="770"/>
      <c r="BO113" s="770"/>
      <c r="BP113" s="771"/>
      <c r="BQ113" s="836">
        <v>112183</v>
      </c>
      <c r="BR113" s="837"/>
      <c r="BS113" s="837"/>
      <c r="BT113" s="837"/>
      <c r="BU113" s="837"/>
      <c r="BV113" s="837">
        <v>135610</v>
      </c>
      <c r="BW113" s="837"/>
      <c r="BX113" s="837"/>
      <c r="BY113" s="837"/>
      <c r="BZ113" s="837"/>
      <c r="CA113" s="837">
        <v>163888</v>
      </c>
      <c r="CB113" s="837"/>
      <c r="CC113" s="837"/>
      <c r="CD113" s="837"/>
      <c r="CE113" s="837"/>
      <c r="CF113" s="898">
        <v>3.8</v>
      </c>
      <c r="CG113" s="899"/>
      <c r="CH113" s="899"/>
      <c r="CI113" s="899"/>
      <c r="CJ113" s="899"/>
      <c r="CK113" s="954"/>
      <c r="CL113" s="841"/>
      <c r="CM113" s="844" t="s">
        <v>428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419</v>
      </c>
      <c r="DH113" s="800"/>
      <c r="DI113" s="800"/>
      <c r="DJ113" s="800"/>
      <c r="DK113" s="801"/>
      <c r="DL113" s="802" t="s">
        <v>122</v>
      </c>
      <c r="DM113" s="800"/>
      <c r="DN113" s="800"/>
      <c r="DO113" s="800"/>
      <c r="DP113" s="801"/>
      <c r="DQ113" s="802" t="s">
        <v>122</v>
      </c>
      <c r="DR113" s="800"/>
      <c r="DS113" s="800"/>
      <c r="DT113" s="800"/>
      <c r="DU113" s="801"/>
      <c r="DV113" s="847" t="s">
        <v>419</v>
      </c>
      <c r="DW113" s="848"/>
      <c r="DX113" s="848"/>
      <c r="DY113" s="848"/>
      <c r="DZ113" s="849"/>
    </row>
    <row r="114" spans="1:130" s="226" customFormat="1" ht="26.25" customHeight="1" x14ac:dyDescent="0.15">
      <c r="A114" s="941"/>
      <c r="B114" s="942"/>
      <c r="C114" s="770" t="s">
        <v>429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157</v>
      </c>
      <c r="AB114" s="800"/>
      <c r="AC114" s="800"/>
      <c r="AD114" s="800"/>
      <c r="AE114" s="801"/>
      <c r="AF114" s="802">
        <v>10755</v>
      </c>
      <c r="AG114" s="800"/>
      <c r="AH114" s="800"/>
      <c r="AI114" s="800"/>
      <c r="AJ114" s="801"/>
      <c r="AK114" s="802">
        <v>16524</v>
      </c>
      <c r="AL114" s="800"/>
      <c r="AM114" s="800"/>
      <c r="AN114" s="800"/>
      <c r="AO114" s="801"/>
      <c r="AP114" s="847">
        <v>0.4</v>
      </c>
      <c r="AQ114" s="848"/>
      <c r="AR114" s="848"/>
      <c r="AS114" s="848"/>
      <c r="AT114" s="849"/>
      <c r="AU114" s="959"/>
      <c r="AV114" s="960"/>
      <c r="AW114" s="960"/>
      <c r="AX114" s="960"/>
      <c r="AY114" s="960"/>
      <c r="AZ114" s="835" t="s">
        <v>430</v>
      </c>
      <c r="BA114" s="770"/>
      <c r="BB114" s="770"/>
      <c r="BC114" s="770"/>
      <c r="BD114" s="770"/>
      <c r="BE114" s="770"/>
      <c r="BF114" s="770"/>
      <c r="BG114" s="770"/>
      <c r="BH114" s="770"/>
      <c r="BI114" s="770"/>
      <c r="BJ114" s="770"/>
      <c r="BK114" s="770"/>
      <c r="BL114" s="770"/>
      <c r="BM114" s="770"/>
      <c r="BN114" s="770"/>
      <c r="BO114" s="770"/>
      <c r="BP114" s="771"/>
      <c r="BQ114" s="836">
        <v>1034270</v>
      </c>
      <c r="BR114" s="837"/>
      <c r="BS114" s="837"/>
      <c r="BT114" s="837"/>
      <c r="BU114" s="837"/>
      <c r="BV114" s="837">
        <v>1110107</v>
      </c>
      <c r="BW114" s="837"/>
      <c r="BX114" s="837"/>
      <c r="BY114" s="837"/>
      <c r="BZ114" s="837"/>
      <c r="CA114" s="837">
        <v>1110576</v>
      </c>
      <c r="CB114" s="837"/>
      <c r="CC114" s="837"/>
      <c r="CD114" s="837"/>
      <c r="CE114" s="837"/>
      <c r="CF114" s="898">
        <v>25.5</v>
      </c>
      <c r="CG114" s="899"/>
      <c r="CH114" s="899"/>
      <c r="CI114" s="899"/>
      <c r="CJ114" s="899"/>
      <c r="CK114" s="954"/>
      <c r="CL114" s="841"/>
      <c r="CM114" s="844" t="s">
        <v>431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419</v>
      </c>
      <c r="DH114" s="800"/>
      <c r="DI114" s="800"/>
      <c r="DJ114" s="800"/>
      <c r="DK114" s="801"/>
      <c r="DL114" s="802" t="s">
        <v>122</v>
      </c>
      <c r="DM114" s="800"/>
      <c r="DN114" s="800"/>
      <c r="DO114" s="800"/>
      <c r="DP114" s="801"/>
      <c r="DQ114" s="802" t="s">
        <v>122</v>
      </c>
      <c r="DR114" s="800"/>
      <c r="DS114" s="800"/>
      <c r="DT114" s="800"/>
      <c r="DU114" s="801"/>
      <c r="DV114" s="847" t="s">
        <v>419</v>
      </c>
      <c r="DW114" s="848"/>
      <c r="DX114" s="848"/>
      <c r="DY114" s="848"/>
      <c r="DZ114" s="849"/>
    </row>
    <row r="115" spans="1:130" s="226" customFormat="1" ht="26.25" customHeight="1" x14ac:dyDescent="0.15">
      <c r="A115" s="941"/>
      <c r="B115" s="942"/>
      <c r="C115" s="770" t="s">
        <v>432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122</v>
      </c>
      <c r="AB115" s="946"/>
      <c r="AC115" s="946"/>
      <c r="AD115" s="946"/>
      <c r="AE115" s="947"/>
      <c r="AF115" s="948" t="s">
        <v>419</v>
      </c>
      <c r="AG115" s="946"/>
      <c r="AH115" s="946"/>
      <c r="AI115" s="946"/>
      <c r="AJ115" s="947"/>
      <c r="AK115" s="948" t="s">
        <v>122</v>
      </c>
      <c r="AL115" s="946"/>
      <c r="AM115" s="946"/>
      <c r="AN115" s="946"/>
      <c r="AO115" s="947"/>
      <c r="AP115" s="949" t="s">
        <v>122</v>
      </c>
      <c r="AQ115" s="950"/>
      <c r="AR115" s="950"/>
      <c r="AS115" s="950"/>
      <c r="AT115" s="951"/>
      <c r="AU115" s="959"/>
      <c r="AV115" s="960"/>
      <c r="AW115" s="960"/>
      <c r="AX115" s="960"/>
      <c r="AY115" s="960"/>
      <c r="AZ115" s="835" t="s">
        <v>433</v>
      </c>
      <c r="BA115" s="770"/>
      <c r="BB115" s="770"/>
      <c r="BC115" s="770"/>
      <c r="BD115" s="770"/>
      <c r="BE115" s="770"/>
      <c r="BF115" s="770"/>
      <c r="BG115" s="770"/>
      <c r="BH115" s="770"/>
      <c r="BI115" s="770"/>
      <c r="BJ115" s="770"/>
      <c r="BK115" s="770"/>
      <c r="BL115" s="770"/>
      <c r="BM115" s="770"/>
      <c r="BN115" s="770"/>
      <c r="BO115" s="770"/>
      <c r="BP115" s="771"/>
      <c r="BQ115" s="836" t="s">
        <v>122</v>
      </c>
      <c r="BR115" s="837"/>
      <c r="BS115" s="837"/>
      <c r="BT115" s="837"/>
      <c r="BU115" s="837"/>
      <c r="BV115" s="837" t="s">
        <v>434</v>
      </c>
      <c r="BW115" s="837"/>
      <c r="BX115" s="837"/>
      <c r="BY115" s="837"/>
      <c r="BZ115" s="837"/>
      <c r="CA115" s="837" t="s">
        <v>122</v>
      </c>
      <c r="CB115" s="837"/>
      <c r="CC115" s="837"/>
      <c r="CD115" s="837"/>
      <c r="CE115" s="837"/>
      <c r="CF115" s="898" t="s">
        <v>419</v>
      </c>
      <c r="CG115" s="899"/>
      <c r="CH115" s="899"/>
      <c r="CI115" s="899"/>
      <c r="CJ115" s="899"/>
      <c r="CK115" s="954"/>
      <c r="CL115" s="841"/>
      <c r="CM115" s="835" t="s">
        <v>435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t="s">
        <v>122</v>
      </c>
      <c r="DM115" s="800"/>
      <c r="DN115" s="800"/>
      <c r="DO115" s="800"/>
      <c r="DP115" s="801"/>
      <c r="DQ115" s="802" t="s">
        <v>122</v>
      </c>
      <c r="DR115" s="800"/>
      <c r="DS115" s="800"/>
      <c r="DT115" s="800"/>
      <c r="DU115" s="801"/>
      <c r="DV115" s="847" t="s">
        <v>122</v>
      </c>
      <c r="DW115" s="848"/>
      <c r="DX115" s="848"/>
      <c r="DY115" s="848"/>
      <c r="DZ115" s="849"/>
    </row>
    <row r="116" spans="1:130" s="226" customFormat="1" ht="26.25" customHeight="1" x14ac:dyDescent="0.15">
      <c r="A116" s="943"/>
      <c r="B116" s="944"/>
      <c r="C116" s="903" t="s">
        <v>436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419</v>
      </c>
      <c r="AG116" s="800"/>
      <c r="AH116" s="800"/>
      <c r="AI116" s="800"/>
      <c r="AJ116" s="801"/>
      <c r="AK116" s="802" t="s">
        <v>122</v>
      </c>
      <c r="AL116" s="800"/>
      <c r="AM116" s="800"/>
      <c r="AN116" s="800"/>
      <c r="AO116" s="801"/>
      <c r="AP116" s="847" t="s">
        <v>122</v>
      </c>
      <c r="AQ116" s="848"/>
      <c r="AR116" s="848"/>
      <c r="AS116" s="848"/>
      <c r="AT116" s="849"/>
      <c r="AU116" s="959"/>
      <c r="AV116" s="960"/>
      <c r="AW116" s="960"/>
      <c r="AX116" s="960"/>
      <c r="AY116" s="960"/>
      <c r="AZ116" s="886" t="s">
        <v>437</v>
      </c>
      <c r="BA116" s="887"/>
      <c r="BB116" s="887"/>
      <c r="BC116" s="887"/>
      <c r="BD116" s="887"/>
      <c r="BE116" s="887"/>
      <c r="BF116" s="887"/>
      <c r="BG116" s="887"/>
      <c r="BH116" s="887"/>
      <c r="BI116" s="887"/>
      <c r="BJ116" s="887"/>
      <c r="BK116" s="887"/>
      <c r="BL116" s="887"/>
      <c r="BM116" s="887"/>
      <c r="BN116" s="887"/>
      <c r="BO116" s="887"/>
      <c r="BP116" s="888"/>
      <c r="BQ116" s="836" t="s">
        <v>419</v>
      </c>
      <c r="BR116" s="837"/>
      <c r="BS116" s="837"/>
      <c r="BT116" s="837"/>
      <c r="BU116" s="837"/>
      <c r="BV116" s="837" t="s">
        <v>122</v>
      </c>
      <c r="BW116" s="837"/>
      <c r="BX116" s="837"/>
      <c r="BY116" s="837"/>
      <c r="BZ116" s="837"/>
      <c r="CA116" s="837" t="s">
        <v>122</v>
      </c>
      <c r="CB116" s="837"/>
      <c r="CC116" s="837"/>
      <c r="CD116" s="837"/>
      <c r="CE116" s="837"/>
      <c r="CF116" s="898" t="s">
        <v>419</v>
      </c>
      <c r="CG116" s="899"/>
      <c r="CH116" s="899"/>
      <c r="CI116" s="899"/>
      <c r="CJ116" s="899"/>
      <c r="CK116" s="954"/>
      <c r="CL116" s="841"/>
      <c r="CM116" s="844" t="s">
        <v>438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122</v>
      </c>
      <c r="DH116" s="800"/>
      <c r="DI116" s="800"/>
      <c r="DJ116" s="800"/>
      <c r="DK116" s="801"/>
      <c r="DL116" s="802" t="s">
        <v>122</v>
      </c>
      <c r="DM116" s="800"/>
      <c r="DN116" s="800"/>
      <c r="DO116" s="800"/>
      <c r="DP116" s="801"/>
      <c r="DQ116" s="802" t="s">
        <v>419</v>
      </c>
      <c r="DR116" s="800"/>
      <c r="DS116" s="800"/>
      <c r="DT116" s="800"/>
      <c r="DU116" s="801"/>
      <c r="DV116" s="847" t="s">
        <v>122</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439</v>
      </c>
      <c r="Z117" s="926"/>
      <c r="AA117" s="931">
        <v>668982</v>
      </c>
      <c r="AB117" s="932"/>
      <c r="AC117" s="932"/>
      <c r="AD117" s="932"/>
      <c r="AE117" s="933"/>
      <c r="AF117" s="934">
        <v>596724</v>
      </c>
      <c r="AG117" s="932"/>
      <c r="AH117" s="932"/>
      <c r="AI117" s="932"/>
      <c r="AJ117" s="933"/>
      <c r="AK117" s="934">
        <v>603111</v>
      </c>
      <c r="AL117" s="932"/>
      <c r="AM117" s="932"/>
      <c r="AN117" s="932"/>
      <c r="AO117" s="933"/>
      <c r="AP117" s="935"/>
      <c r="AQ117" s="936"/>
      <c r="AR117" s="936"/>
      <c r="AS117" s="936"/>
      <c r="AT117" s="937"/>
      <c r="AU117" s="959"/>
      <c r="AV117" s="960"/>
      <c r="AW117" s="960"/>
      <c r="AX117" s="960"/>
      <c r="AY117" s="960"/>
      <c r="AZ117" s="886" t="s">
        <v>440</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419</v>
      </c>
      <c r="BW117" s="837"/>
      <c r="BX117" s="837"/>
      <c r="BY117" s="837"/>
      <c r="BZ117" s="837"/>
      <c r="CA117" s="837" t="s">
        <v>419</v>
      </c>
      <c r="CB117" s="837"/>
      <c r="CC117" s="837"/>
      <c r="CD117" s="837"/>
      <c r="CE117" s="837"/>
      <c r="CF117" s="898" t="s">
        <v>419</v>
      </c>
      <c r="CG117" s="899"/>
      <c r="CH117" s="899"/>
      <c r="CI117" s="899"/>
      <c r="CJ117" s="899"/>
      <c r="CK117" s="954"/>
      <c r="CL117" s="841"/>
      <c r="CM117" s="844" t="s">
        <v>441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419</v>
      </c>
      <c r="DW117" s="848"/>
      <c r="DX117" s="848"/>
      <c r="DY117" s="848"/>
      <c r="DZ117" s="849"/>
    </row>
    <row r="118" spans="1:130" s="226" customFormat="1" ht="26.25" customHeight="1" x14ac:dyDescent="0.15">
      <c r="A118" s="924" t="s">
        <v>413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411</v>
      </c>
      <c r="AB118" s="925"/>
      <c r="AC118" s="925"/>
      <c r="AD118" s="925"/>
      <c r="AE118" s="926"/>
      <c r="AF118" s="927" t="s">
        <v>298</v>
      </c>
      <c r="AG118" s="925"/>
      <c r="AH118" s="925"/>
      <c r="AI118" s="925"/>
      <c r="AJ118" s="926"/>
      <c r="AK118" s="927" t="s">
        <v>297</v>
      </c>
      <c r="AL118" s="925"/>
      <c r="AM118" s="925"/>
      <c r="AN118" s="925"/>
      <c r="AO118" s="926"/>
      <c r="AP118" s="928" t="s">
        <v>412</v>
      </c>
      <c r="AQ118" s="929"/>
      <c r="AR118" s="929"/>
      <c r="AS118" s="929"/>
      <c r="AT118" s="930"/>
      <c r="AU118" s="959"/>
      <c r="AV118" s="960"/>
      <c r="AW118" s="960"/>
      <c r="AX118" s="960"/>
      <c r="AY118" s="960"/>
      <c r="AZ118" s="902" t="s">
        <v>442</v>
      </c>
      <c r="BA118" s="903"/>
      <c r="BB118" s="903"/>
      <c r="BC118" s="903"/>
      <c r="BD118" s="903"/>
      <c r="BE118" s="903"/>
      <c r="BF118" s="903"/>
      <c r="BG118" s="903"/>
      <c r="BH118" s="903"/>
      <c r="BI118" s="903"/>
      <c r="BJ118" s="903"/>
      <c r="BK118" s="903"/>
      <c r="BL118" s="903"/>
      <c r="BM118" s="903"/>
      <c r="BN118" s="903"/>
      <c r="BO118" s="903"/>
      <c r="BP118" s="904"/>
      <c r="BQ118" s="905" t="s">
        <v>434</v>
      </c>
      <c r="BR118" s="868"/>
      <c r="BS118" s="868"/>
      <c r="BT118" s="868"/>
      <c r="BU118" s="868"/>
      <c r="BV118" s="868" t="s">
        <v>122</v>
      </c>
      <c r="BW118" s="868"/>
      <c r="BX118" s="868"/>
      <c r="BY118" s="868"/>
      <c r="BZ118" s="868"/>
      <c r="CA118" s="868" t="s">
        <v>434</v>
      </c>
      <c r="CB118" s="868"/>
      <c r="CC118" s="868"/>
      <c r="CD118" s="868"/>
      <c r="CE118" s="868"/>
      <c r="CF118" s="898" t="s">
        <v>122</v>
      </c>
      <c r="CG118" s="899"/>
      <c r="CH118" s="899"/>
      <c r="CI118" s="899"/>
      <c r="CJ118" s="899"/>
      <c r="CK118" s="954"/>
      <c r="CL118" s="841"/>
      <c r="CM118" s="844" t="s">
        <v>443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434</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x14ac:dyDescent="0.15">
      <c r="A119" s="838" t="s">
        <v>416</v>
      </c>
      <c r="B119" s="839"/>
      <c r="C119" s="914" t="s">
        <v>417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419</v>
      </c>
      <c r="AB119" s="918"/>
      <c r="AC119" s="918"/>
      <c r="AD119" s="918"/>
      <c r="AE119" s="919"/>
      <c r="AF119" s="920" t="s">
        <v>122</v>
      </c>
      <c r="AG119" s="918"/>
      <c r="AH119" s="918"/>
      <c r="AI119" s="918"/>
      <c r="AJ119" s="919"/>
      <c r="AK119" s="920" t="s">
        <v>122</v>
      </c>
      <c r="AL119" s="918"/>
      <c r="AM119" s="918"/>
      <c r="AN119" s="918"/>
      <c r="AO119" s="919"/>
      <c r="AP119" s="921" t="s">
        <v>434</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444</v>
      </c>
      <c r="BP119" s="901"/>
      <c r="BQ119" s="905">
        <v>5120476</v>
      </c>
      <c r="BR119" s="868"/>
      <c r="BS119" s="868"/>
      <c r="BT119" s="868"/>
      <c r="BU119" s="868"/>
      <c r="BV119" s="868">
        <v>4741130</v>
      </c>
      <c r="BW119" s="868"/>
      <c r="BX119" s="868"/>
      <c r="BY119" s="868"/>
      <c r="BZ119" s="868"/>
      <c r="CA119" s="868">
        <v>4390180</v>
      </c>
      <c r="CB119" s="868"/>
      <c r="CC119" s="868"/>
      <c r="CD119" s="868"/>
      <c r="CE119" s="868"/>
      <c r="CF119" s="766"/>
      <c r="CG119" s="767"/>
      <c r="CH119" s="767"/>
      <c r="CI119" s="767"/>
      <c r="CJ119" s="857"/>
      <c r="CK119" s="955"/>
      <c r="CL119" s="843"/>
      <c r="CM119" s="861" t="s">
        <v>445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122</v>
      </c>
      <c r="DM119" s="783"/>
      <c r="DN119" s="783"/>
      <c r="DO119" s="783"/>
      <c r="DP119" s="784"/>
      <c r="DQ119" s="785" t="s">
        <v>419</v>
      </c>
      <c r="DR119" s="783"/>
      <c r="DS119" s="783"/>
      <c r="DT119" s="783"/>
      <c r="DU119" s="784"/>
      <c r="DV119" s="871" t="s">
        <v>122</v>
      </c>
      <c r="DW119" s="872"/>
      <c r="DX119" s="872"/>
      <c r="DY119" s="872"/>
      <c r="DZ119" s="873"/>
    </row>
    <row r="120" spans="1:130" s="226" customFormat="1" ht="26.25" customHeight="1" x14ac:dyDescent="0.15">
      <c r="A120" s="840"/>
      <c r="B120" s="841"/>
      <c r="C120" s="844" t="s">
        <v>421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419</v>
      </c>
      <c r="AB120" s="800"/>
      <c r="AC120" s="800"/>
      <c r="AD120" s="800"/>
      <c r="AE120" s="801"/>
      <c r="AF120" s="802" t="s">
        <v>122</v>
      </c>
      <c r="AG120" s="800"/>
      <c r="AH120" s="800"/>
      <c r="AI120" s="800"/>
      <c r="AJ120" s="801"/>
      <c r="AK120" s="802" t="s">
        <v>122</v>
      </c>
      <c r="AL120" s="800"/>
      <c r="AM120" s="800"/>
      <c r="AN120" s="800"/>
      <c r="AO120" s="801"/>
      <c r="AP120" s="847" t="s">
        <v>434</v>
      </c>
      <c r="AQ120" s="848"/>
      <c r="AR120" s="848"/>
      <c r="AS120" s="848"/>
      <c r="AT120" s="849"/>
      <c r="AU120" s="906" t="s">
        <v>446</v>
      </c>
      <c r="AV120" s="907"/>
      <c r="AW120" s="907"/>
      <c r="AX120" s="907"/>
      <c r="AY120" s="908"/>
      <c r="AZ120" s="883" t="s">
        <v>447</v>
      </c>
      <c r="BA120" s="828"/>
      <c r="BB120" s="828"/>
      <c r="BC120" s="828"/>
      <c r="BD120" s="828"/>
      <c r="BE120" s="828"/>
      <c r="BF120" s="828"/>
      <c r="BG120" s="828"/>
      <c r="BH120" s="828"/>
      <c r="BI120" s="828"/>
      <c r="BJ120" s="828"/>
      <c r="BK120" s="828"/>
      <c r="BL120" s="828"/>
      <c r="BM120" s="828"/>
      <c r="BN120" s="828"/>
      <c r="BO120" s="828"/>
      <c r="BP120" s="829"/>
      <c r="BQ120" s="884">
        <v>5867382</v>
      </c>
      <c r="BR120" s="865"/>
      <c r="BS120" s="865"/>
      <c r="BT120" s="865"/>
      <c r="BU120" s="865"/>
      <c r="BV120" s="865">
        <v>7404604</v>
      </c>
      <c r="BW120" s="865"/>
      <c r="BX120" s="865"/>
      <c r="BY120" s="865"/>
      <c r="BZ120" s="865"/>
      <c r="CA120" s="865">
        <v>7895092</v>
      </c>
      <c r="CB120" s="865"/>
      <c r="CC120" s="865"/>
      <c r="CD120" s="865"/>
      <c r="CE120" s="865"/>
      <c r="CF120" s="889">
        <v>181.2</v>
      </c>
      <c r="CG120" s="890"/>
      <c r="CH120" s="890"/>
      <c r="CI120" s="890"/>
      <c r="CJ120" s="890"/>
      <c r="CK120" s="891" t="s">
        <v>448</v>
      </c>
      <c r="CL120" s="875"/>
      <c r="CM120" s="875"/>
      <c r="CN120" s="875"/>
      <c r="CO120" s="876"/>
      <c r="CP120" s="895" t="s">
        <v>449</v>
      </c>
      <c r="CQ120" s="896"/>
      <c r="CR120" s="896"/>
      <c r="CS120" s="896"/>
      <c r="CT120" s="896"/>
      <c r="CU120" s="896"/>
      <c r="CV120" s="896"/>
      <c r="CW120" s="896"/>
      <c r="CX120" s="896"/>
      <c r="CY120" s="896"/>
      <c r="CZ120" s="896"/>
      <c r="DA120" s="896"/>
      <c r="DB120" s="896"/>
      <c r="DC120" s="896"/>
      <c r="DD120" s="896"/>
      <c r="DE120" s="896"/>
      <c r="DF120" s="897"/>
      <c r="DG120" s="884">
        <v>3207631</v>
      </c>
      <c r="DH120" s="865"/>
      <c r="DI120" s="865"/>
      <c r="DJ120" s="865"/>
      <c r="DK120" s="865"/>
      <c r="DL120" s="865">
        <v>2898049</v>
      </c>
      <c r="DM120" s="865"/>
      <c r="DN120" s="865"/>
      <c r="DO120" s="865"/>
      <c r="DP120" s="865"/>
      <c r="DQ120" s="865">
        <v>2617898</v>
      </c>
      <c r="DR120" s="865"/>
      <c r="DS120" s="865"/>
      <c r="DT120" s="865"/>
      <c r="DU120" s="865"/>
      <c r="DV120" s="866">
        <v>60.1</v>
      </c>
      <c r="DW120" s="866"/>
      <c r="DX120" s="866"/>
      <c r="DY120" s="866"/>
      <c r="DZ120" s="867"/>
    </row>
    <row r="121" spans="1:130" s="226" customFormat="1" ht="26.25" customHeight="1" x14ac:dyDescent="0.15">
      <c r="A121" s="840"/>
      <c r="B121" s="841"/>
      <c r="C121" s="886" t="s">
        <v>450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122</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451</v>
      </c>
      <c r="BA121" s="770"/>
      <c r="BB121" s="770"/>
      <c r="BC121" s="770"/>
      <c r="BD121" s="770"/>
      <c r="BE121" s="770"/>
      <c r="BF121" s="770"/>
      <c r="BG121" s="770"/>
      <c r="BH121" s="770"/>
      <c r="BI121" s="770"/>
      <c r="BJ121" s="770"/>
      <c r="BK121" s="770"/>
      <c r="BL121" s="770"/>
      <c r="BM121" s="770"/>
      <c r="BN121" s="770"/>
      <c r="BO121" s="770"/>
      <c r="BP121" s="771"/>
      <c r="BQ121" s="836" t="s">
        <v>122</v>
      </c>
      <c r="BR121" s="837"/>
      <c r="BS121" s="837"/>
      <c r="BT121" s="837"/>
      <c r="BU121" s="837"/>
      <c r="BV121" s="837" t="s">
        <v>419</v>
      </c>
      <c r="BW121" s="837"/>
      <c r="BX121" s="837"/>
      <c r="BY121" s="837"/>
      <c r="BZ121" s="837"/>
      <c r="CA121" s="837" t="s">
        <v>122</v>
      </c>
      <c r="CB121" s="837"/>
      <c r="CC121" s="837"/>
      <c r="CD121" s="837"/>
      <c r="CE121" s="837"/>
      <c r="CF121" s="898" t="s">
        <v>122</v>
      </c>
      <c r="CG121" s="899"/>
      <c r="CH121" s="899"/>
      <c r="CI121" s="899"/>
      <c r="CJ121" s="899"/>
      <c r="CK121" s="892"/>
      <c r="CL121" s="878"/>
      <c r="CM121" s="878"/>
      <c r="CN121" s="878"/>
      <c r="CO121" s="879"/>
      <c r="CP121" s="858" t="s">
        <v>452</v>
      </c>
      <c r="CQ121" s="859"/>
      <c r="CR121" s="859"/>
      <c r="CS121" s="859"/>
      <c r="CT121" s="859"/>
      <c r="CU121" s="859"/>
      <c r="CV121" s="859"/>
      <c r="CW121" s="859"/>
      <c r="CX121" s="859"/>
      <c r="CY121" s="859"/>
      <c r="CZ121" s="859"/>
      <c r="DA121" s="859"/>
      <c r="DB121" s="859"/>
      <c r="DC121" s="859"/>
      <c r="DD121" s="859"/>
      <c r="DE121" s="859"/>
      <c r="DF121" s="860"/>
      <c r="DG121" s="836">
        <v>1382</v>
      </c>
      <c r="DH121" s="837"/>
      <c r="DI121" s="837"/>
      <c r="DJ121" s="837"/>
      <c r="DK121" s="837"/>
      <c r="DL121" s="837">
        <v>1155</v>
      </c>
      <c r="DM121" s="837"/>
      <c r="DN121" s="837"/>
      <c r="DO121" s="837"/>
      <c r="DP121" s="837"/>
      <c r="DQ121" s="837">
        <v>825</v>
      </c>
      <c r="DR121" s="837"/>
      <c r="DS121" s="837"/>
      <c r="DT121" s="837"/>
      <c r="DU121" s="837"/>
      <c r="DV121" s="814">
        <v>0</v>
      </c>
      <c r="DW121" s="814"/>
      <c r="DX121" s="814"/>
      <c r="DY121" s="814"/>
      <c r="DZ121" s="815"/>
    </row>
    <row r="122" spans="1:130" s="226" customFormat="1" ht="26.25" customHeight="1" x14ac:dyDescent="0.15">
      <c r="A122" s="840"/>
      <c r="B122" s="841"/>
      <c r="C122" s="844" t="s">
        <v>431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419</v>
      </c>
      <c r="AQ122" s="848"/>
      <c r="AR122" s="848"/>
      <c r="AS122" s="848"/>
      <c r="AT122" s="849"/>
      <c r="AU122" s="909"/>
      <c r="AV122" s="910"/>
      <c r="AW122" s="910"/>
      <c r="AX122" s="910"/>
      <c r="AY122" s="911"/>
      <c r="AZ122" s="902" t="s">
        <v>453</v>
      </c>
      <c r="BA122" s="903"/>
      <c r="BB122" s="903"/>
      <c r="BC122" s="903"/>
      <c r="BD122" s="903"/>
      <c r="BE122" s="903"/>
      <c r="BF122" s="903"/>
      <c r="BG122" s="903"/>
      <c r="BH122" s="903"/>
      <c r="BI122" s="903"/>
      <c r="BJ122" s="903"/>
      <c r="BK122" s="903"/>
      <c r="BL122" s="903"/>
      <c r="BM122" s="903"/>
      <c r="BN122" s="903"/>
      <c r="BO122" s="903"/>
      <c r="BP122" s="904"/>
      <c r="BQ122" s="905">
        <v>2909324</v>
      </c>
      <c r="BR122" s="868"/>
      <c r="BS122" s="868"/>
      <c r="BT122" s="868"/>
      <c r="BU122" s="868"/>
      <c r="BV122" s="868">
        <v>2693221</v>
      </c>
      <c r="BW122" s="868"/>
      <c r="BX122" s="868"/>
      <c r="BY122" s="868"/>
      <c r="BZ122" s="868"/>
      <c r="CA122" s="868">
        <v>2449637</v>
      </c>
      <c r="CB122" s="868"/>
      <c r="CC122" s="868"/>
      <c r="CD122" s="868"/>
      <c r="CE122" s="868"/>
      <c r="CF122" s="869">
        <v>56.2</v>
      </c>
      <c r="CG122" s="870"/>
      <c r="CH122" s="870"/>
      <c r="CI122" s="870"/>
      <c r="CJ122" s="870"/>
      <c r="CK122" s="892"/>
      <c r="CL122" s="878"/>
      <c r="CM122" s="878"/>
      <c r="CN122" s="878"/>
      <c r="CO122" s="879"/>
      <c r="CP122" s="858" t="s">
        <v>391</v>
      </c>
      <c r="CQ122" s="859"/>
      <c r="CR122" s="859"/>
      <c r="CS122" s="859"/>
      <c r="CT122" s="859"/>
      <c r="CU122" s="859"/>
      <c r="CV122" s="859"/>
      <c r="CW122" s="859"/>
      <c r="CX122" s="859"/>
      <c r="CY122" s="859"/>
      <c r="CZ122" s="859"/>
      <c r="DA122" s="859"/>
      <c r="DB122" s="859"/>
      <c r="DC122" s="859"/>
      <c r="DD122" s="859"/>
      <c r="DE122" s="859"/>
      <c r="DF122" s="860"/>
      <c r="DG122" s="836" t="s">
        <v>419</v>
      </c>
      <c r="DH122" s="837"/>
      <c r="DI122" s="837"/>
      <c r="DJ122" s="837"/>
      <c r="DK122" s="837"/>
      <c r="DL122" s="837" t="s">
        <v>122</v>
      </c>
      <c r="DM122" s="837"/>
      <c r="DN122" s="837"/>
      <c r="DO122" s="837"/>
      <c r="DP122" s="837"/>
      <c r="DQ122" s="837" t="s">
        <v>419</v>
      </c>
      <c r="DR122" s="837"/>
      <c r="DS122" s="837"/>
      <c r="DT122" s="837"/>
      <c r="DU122" s="837"/>
      <c r="DV122" s="814" t="s">
        <v>122</v>
      </c>
      <c r="DW122" s="814"/>
      <c r="DX122" s="814"/>
      <c r="DY122" s="814"/>
      <c r="DZ122" s="815"/>
    </row>
    <row r="123" spans="1:130" s="226" customFormat="1" ht="26.25" customHeight="1" x14ac:dyDescent="0.15">
      <c r="A123" s="840"/>
      <c r="B123" s="841"/>
      <c r="C123" s="844" t="s">
        <v>438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419</v>
      </c>
      <c r="AG123" s="800"/>
      <c r="AH123" s="800"/>
      <c r="AI123" s="800"/>
      <c r="AJ123" s="801"/>
      <c r="AK123" s="802" t="s">
        <v>419</v>
      </c>
      <c r="AL123" s="800"/>
      <c r="AM123" s="800"/>
      <c r="AN123" s="800"/>
      <c r="AO123" s="801"/>
      <c r="AP123" s="847" t="s">
        <v>419</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454</v>
      </c>
      <c r="BP123" s="901"/>
      <c r="BQ123" s="855">
        <v>8776706</v>
      </c>
      <c r="BR123" s="856"/>
      <c r="BS123" s="856"/>
      <c r="BT123" s="856"/>
      <c r="BU123" s="856"/>
      <c r="BV123" s="856">
        <v>10097825</v>
      </c>
      <c r="BW123" s="856"/>
      <c r="BX123" s="856"/>
      <c r="BY123" s="856"/>
      <c r="BZ123" s="856"/>
      <c r="CA123" s="856">
        <v>10344729</v>
      </c>
      <c r="CB123" s="856"/>
      <c r="CC123" s="856"/>
      <c r="CD123" s="856"/>
      <c r="CE123" s="856"/>
      <c r="CF123" s="766"/>
      <c r="CG123" s="767"/>
      <c r="CH123" s="767"/>
      <c r="CI123" s="767"/>
      <c r="CJ123" s="857"/>
      <c r="CK123" s="892"/>
      <c r="CL123" s="878"/>
      <c r="CM123" s="878"/>
      <c r="CN123" s="878"/>
      <c r="CO123" s="879"/>
      <c r="CP123" s="858" t="s">
        <v>392</v>
      </c>
      <c r="CQ123" s="859"/>
      <c r="CR123" s="859"/>
      <c r="CS123" s="859"/>
      <c r="CT123" s="859"/>
      <c r="CU123" s="859"/>
      <c r="CV123" s="859"/>
      <c r="CW123" s="859"/>
      <c r="CX123" s="859"/>
      <c r="CY123" s="859"/>
      <c r="CZ123" s="859"/>
      <c r="DA123" s="859"/>
      <c r="DB123" s="859"/>
      <c r="DC123" s="859"/>
      <c r="DD123" s="859"/>
      <c r="DE123" s="859"/>
      <c r="DF123" s="860"/>
      <c r="DG123" s="799" t="s">
        <v>122</v>
      </c>
      <c r="DH123" s="800"/>
      <c r="DI123" s="800"/>
      <c r="DJ123" s="800"/>
      <c r="DK123" s="801"/>
      <c r="DL123" s="802" t="s">
        <v>122</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x14ac:dyDescent="0.2">
      <c r="A124" s="840"/>
      <c r="B124" s="841"/>
      <c r="C124" s="844" t="s">
        <v>441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455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122</v>
      </c>
      <c r="BR124" s="854"/>
      <c r="BS124" s="854"/>
      <c r="BT124" s="854"/>
      <c r="BU124" s="854"/>
      <c r="BV124" s="854" t="s">
        <v>419</v>
      </c>
      <c r="BW124" s="854"/>
      <c r="BX124" s="854"/>
      <c r="BY124" s="854"/>
      <c r="BZ124" s="854"/>
      <c r="CA124" s="854" t="s">
        <v>122</v>
      </c>
      <c r="CB124" s="854"/>
      <c r="CC124" s="854"/>
      <c r="CD124" s="854"/>
      <c r="CE124" s="854"/>
      <c r="CF124" s="744"/>
      <c r="CG124" s="745"/>
      <c r="CH124" s="745"/>
      <c r="CI124" s="745"/>
      <c r="CJ124" s="885"/>
      <c r="CK124" s="893"/>
      <c r="CL124" s="893"/>
      <c r="CM124" s="893"/>
      <c r="CN124" s="893"/>
      <c r="CO124" s="894"/>
      <c r="CP124" s="858" t="s">
        <v>456</v>
      </c>
      <c r="CQ124" s="859"/>
      <c r="CR124" s="859"/>
      <c r="CS124" s="859"/>
      <c r="CT124" s="859"/>
      <c r="CU124" s="859"/>
      <c r="CV124" s="859"/>
      <c r="CW124" s="859"/>
      <c r="CX124" s="859"/>
      <c r="CY124" s="859"/>
      <c r="CZ124" s="859"/>
      <c r="DA124" s="859"/>
      <c r="DB124" s="859"/>
      <c r="DC124" s="859"/>
      <c r="DD124" s="859"/>
      <c r="DE124" s="859"/>
      <c r="DF124" s="860"/>
      <c r="DG124" s="782" t="s">
        <v>434</v>
      </c>
      <c r="DH124" s="783"/>
      <c r="DI124" s="783"/>
      <c r="DJ124" s="783"/>
      <c r="DK124" s="784"/>
      <c r="DL124" s="785" t="s">
        <v>434</v>
      </c>
      <c r="DM124" s="783"/>
      <c r="DN124" s="783"/>
      <c r="DO124" s="783"/>
      <c r="DP124" s="784"/>
      <c r="DQ124" s="785" t="s">
        <v>434</v>
      </c>
      <c r="DR124" s="783"/>
      <c r="DS124" s="783"/>
      <c r="DT124" s="783"/>
      <c r="DU124" s="784"/>
      <c r="DV124" s="871" t="s">
        <v>434</v>
      </c>
      <c r="DW124" s="872"/>
      <c r="DX124" s="872"/>
      <c r="DY124" s="872"/>
      <c r="DZ124" s="873"/>
    </row>
    <row r="125" spans="1:130" s="226" customFormat="1" ht="26.25" customHeight="1" x14ac:dyDescent="0.15">
      <c r="A125" s="840"/>
      <c r="B125" s="841"/>
      <c r="C125" s="844" t="s">
        <v>443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434</v>
      </c>
      <c r="AB125" s="800"/>
      <c r="AC125" s="800"/>
      <c r="AD125" s="800"/>
      <c r="AE125" s="801"/>
      <c r="AF125" s="802" t="s">
        <v>434</v>
      </c>
      <c r="AG125" s="800"/>
      <c r="AH125" s="800"/>
      <c r="AI125" s="800"/>
      <c r="AJ125" s="801"/>
      <c r="AK125" s="802" t="s">
        <v>434</v>
      </c>
      <c r="AL125" s="800"/>
      <c r="AM125" s="800"/>
      <c r="AN125" s="800"/>
      <c r="AO125" s="801"/>
      <c r="AP125" s="847" t="s">
        <v>434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457</v>
      </c>
      <c r="CL125" s="875"/>
      <c r="CM125" s="875"/>
      <c r="CN125" s="875"/>
      <c r="CO125" s="876"/>
      <c r="CP125" s="883" t="s">
        <v>458</v>
      </c>
      <c r="CQ125" s="828"/>
      <c r="CR125" s="828"/>
      <c r="CS125" s="828"/>
      <c r="CT125" s="828"/>
      <c r="CU125" s="828"/>
      <c r="CV125" s="828"/>
      <c r="CW125" s="828"/>
      <c r="CX125" s="828"/>
      <c r="CY125" s="828"/>
      <c r="CZ125" s="828"/>
      <c r="DA125" s="828"/>
      <c r="DB125" s="828"/>
      <c r="DC125" s="828"/>
      <c r="DD125" s="828"/>
      <c r="DE125" s="828"/>
      <c r="DF125" s="829"/>
      <c r="DG125" s="884" t="s">
        <v>434</v>
      </c>
      <c r="DH125" s="865"/>
      <c r="DI125" s="865"/>
      <c r="DJ125" s="865"/>
      <c r="DK125" s="865"/>
      <c r="DL125" s="865" t="s">
        <v>434</v>
      </c>
      <c r="DM125" s="865"/>
      <c r="DN125" s="865"/>
      <c r="DO125" s="865"/>
      <c r="DP125" s="865"/>
      <c r="DQ125" s="865" t="s">
        <v>434</v>
      </c>
      <c r="DR125" s="865"/>
      <c r="DS125" s="865"/>
      <c r="DT125" s="865"/>
      <c r="DU125" s="865"/>
      <c r="DV125" s="866" t="s">
        <v>434</v>
      </c>
      <c r="DW125" s="866"/>
      <c r="DX125" s="866"/>
      <c r="DY125" s="866"/>
      <c r="DZ125" s="867"/>
    </row>
    <row r="126" spans="1:130" s="226" customFormat="1" ht="26.25" customHeight="1" thickBot="1" x14ac:dyDescent="0.2">
      <c r="A126" s="840"/>
      <c r="B126" s="841"/>
      <c r="C126" s="844" t="s">
        <v>445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434</v>
      </c>
      <c r="AB126" s="800"/>
      <c r="AC126" s="800"/>
      <c r="AD126" s="800"/>
      <c r="AE126" s="801"/>
      <c r="AF126" s="802" t="s">
        <v>434</v>
      </c>
      <c r="AG126" s="800"/>
      <c r="AH126" s="800"/>
      <c r="AI126" s="800"/>
      <c r="AJ126" s="801"/>
      <c r="AK126" s="802" t="s">
        <v>434</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459</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434</v>
      </c>
      <c r="DR126" s="837"/>
      <c r="DS126" s="837"/>
      <c r="DT126" s="837"/>
      <c r="DU126" s="837"/>
      <c r="DV126" s="814" t="s">
        <v>434</v>
      </c>
      <c r="DW126" s="814"/>
      <c r="DX126" s="814"/>
      <c r="DY126" s="814"/>
      <c r="DZ126" s="815"/>
    </row>
    <row r="127" spans="1:130" s="226" customFormat="1" ht="26.25" customHeight="1" x14ac:dyDescent="0.15">
      <c r="A127" s="842"/>
      <c r="B127" s="843"/>
      <c r="C127" s="861" t="s">
        <v>460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434</v>
      </c>
      <c r="AB127" s="800"/>
      <c r="AC127" s="800"/>
      <c r="AD127" s="800"/>
      <c r="AE127" s="801"/>
      <c r="AF127" s="802" t="s">
        <v>434</v>
      </c>
      <c r="AG127" s="800"/>
      <c r="AH127" s="800"/>
      <c r="AI127" s="800"/>
      <c r="AJ127" s="801"/>
      <c r="AK127" s="802" t="s">
        <v>434</v>
      </c>
      <c r="AL127" s="800"/>
      <c r="AM127" s="800"/>
      <c r="AN127" s="800"/>
      <c r="AO127" s="801"/>
      <c r="AP127" s="847" t="s">
        <v>434</v>
      </c>
      <c r="AQ127" s="848"/>
      <c r="AR127" s="848"/>
      <c r="AS127" s="848"/>
      <c r="AT127" s="849"/>
      <c r="AU127" s="262"/>
      <c r="AV127" s="262"/>
      <c r="AW127" s="262"/>
      <c r="AX127" s="864" t="s">
        <v>461</v>
      </c>
      <c r="AY127" s="832"/>
      <c r="AZ127" s="832"/>
      <c r="BA127" s="832"/>
      <c r="BB127" s="832"/>
      <c r="BC127" s="832"/>
      <c r="BD127" s="832"/>
      <c r="BE127" s="833"/>
      <c r="BF127" s="831" t="s">
        <v>462</v>
      </c>
      <c r="BG127" s="832"/>
      <c r="BH127" s="832"/>
      <c r="BI127" s="832"/>
      <c r="BJ127" s="832"/>
      <c r="BK127" s="832"/>
      <c r="BL127" s="833"/>
      <c r="BM127" s="831" t="s">
        <v>463</v>
      </c>
      <c r="BN127" s="832"/>
      <c r="BO127" s="832"/>
      <c r="BP127" s="832"/>
      <c r="BQ127" s="832"/>
      <c r="BR127" s="832"/>
      <c r="BS127" s="833"/>
      <c r="BT127" s="831" t="s">
        <v>464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465</v>
      </c>
      <c r="CQ127" s="770"/>
      <c r="CR127" s="770"/>
      <c r="CS127" s="770"/>
      <c r="CT127" s="770"/>
      <c r="CU127" s="770"/>
      <c r="CV127" s="770"/>
      <c r="CW127" s="770"/>
      <c r="CX127" s="770"/>
      <c r="CY127" s="770"/>
      <c r="CZ127" s="770"/>
      <c r="DA127" s="770"/>
      <c r="DB127" s="770"/>
      <c r="DC127" s="770"/>
      <c r="DD127" s="770"/>
      <c r="DE127" s="770"/>
      <c r="DF127" s="771"/>
      <c r="DG127" s="836" t="s">
        <v>434</v>
      </c>
      <c r="DH127" s="837"/>
      <c r="DI127" s="837"/>
      <c r="DJ127" s="837"/>
      <c r="DK127" s="837"/>
      <c r="DL127" s="837" t="s">
        <v>122</v>
      </c>
      <c r="DM127" s="837"/>
      <c r="DN127" s="837"/>
      <c r="DO127" s="837"/>
      <c r="DP127" s="837"/>
      <c r="DQ127" s="837" t="s">
        <v>434</v>
      </c>
      <c r="DR127" s="837"/>
      <c r="DS127" s="837"/>
      <c r="DT127" s="837"/>
      <c r="DU127" s="837"/>
      <c r="DV127" s="814" t="s">
        <v>434</v>
      </c>
      <c r="DW127" s="814"/>
      <c r="DX127" s="814"/>
      <c r="DY127" s="814"/>
      <c r="DZ127" s="815"/>
    </row>
    <row r="128" spans="1:130" s="226" customFormat="1" ht="26.25" customHeight="1" thickBot="1" x14ac:dyDescent="0.2">
      <c r="A128" s="816" t="s">
        <v>466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467</v>
      </c>
      <c r="X128" s="818"/>
      <c r="Y128" s="818"/>
      <c r="Z128" s="819"/>
      <c r="AA128" s="820" t="s">
        <v>434</v>
      </c>
      <c r="AB128" s="821"/>
      <c r="AC128" s="821"/>
      <c r="AD128" s="821"/>
      <c r="AE128" s="822"/>
      <c r="AF128" s="823" t="s">
        <v>419</v>
      </c>
      <c r="AG128" s="821"/>
      <c r="AH128" s="821"/>
      <c r="AI128" s="821"/>
      <c r="AJ128" s="822"/>
      <c r="AK128" s="823" t="s">
        <v>434</v>
      </c>
      <c r="AL128" s="821"/>
      <c r="AM128" s="821"/>
      <c r="AN128" s="821"/>
      <c r="AO128" s="822"/>
      <c r="AP128" s="824"/>
      <c r="AQ128" s="825"/>
      <c r="AR128" s="825"/>
      <c r="AS128" s="825"/>
      <c r="AT128" s="826"/>
      <c r="AU128" s="262"/>
      <c r="AV128" s="262"/>
      <c r="AW128" s="262"/>
      <c r="AX128" s="827" t="s">
        <v>468</v>
      </c>
      <c r="AY128" s="828"/>
      <c r="AZ128" s="828"/>
      <c r="BA128" s="828"/>
      <c r="BB128" s="828"/>
      <c r="BC128" s="828"/>
      <c r="BD128" s="828"/>
      <c r="BE128" s="829"/>
      <c r="BF128" s="806" t="s">
        <v>122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469</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470</v>
      </c>
      <c r="X129" s="797"/>
      <c r="Y129" s="797"/>
      <c r="Z129" s="798"/>
      <c r="AA129" s="799">
        <v>3664953</v>
      </c>
      <c r="AB129" s="800"/>
      <c r="AC129" s="800"/>
      <c r="AD129" s="800"/>
      <c r="AE129" s="801"/>
      <c r="AF129" s="802">
        <v>3919015</v>
      </c>
      <c r="AG129" s="800"/>
      <c r="AH129" s="800"/>
      <c r="AI129" s="800"/>
      <c r="AJ129" s="801"/>
      <c r="AK129" s="802">
        <v>4674688</v>
      </c>
      <c r="AL129" s="800"/>
      <c r="AM129" s="800"/>
      <c r="AN129" s="800"/>
      <c r="AO129" s="801"/>
      <c r="AP129" s="803"/>
      <c r="AQ129" s="804"/>
      <c r="AR129" s="804"/>
      <c r="AS129" s="804"/>
      <c r="AT129" s="805"/>
      <c r="AU129" s="264"/>
      <c r="AV129" s="264"/>
      <c r="AW129" s="264"/>
      <c r="AX129" s="769" t="s">
        <v>471</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473</v>
      </c>
      <c r="X130" s="797"/>
      <c r="Y130" s="797"/>
      <c r="Z130" s="798"/>
      <c r="AA130" s="799">
        <v>318709</v>
      </c>
      <c r="AB130" s="800"/>
      <c r="AC130" s="800"/>
      <c r="AD130" s="800"/>
      <c r="AE130" s="801"/>
      <c r="AF130" s="802">
        <v>324204</v>
      </c>
      <c r="AG130" s="800"/>
      <c r="AH130" s="800"/>
      <c r="AI130" s="800"/>
      <c r="AJ130" s="801"/>
      <c r="AK130" s="802">
        <v>317572</v>
      </c>
      <c r="AL130" s="800"/>
      <c r="AM130" s="800"/>
      <c r="AN130" s="800"/>
      <c r="AO130" s="801"/>
      <c r="AP130" s="803"/>
      <c r="AQ130" s="804"/>
      <c r="AR130" s="804"/>
      <c r="AS130" s="804"/>
      <c r="AT130" s="805"/>
      <c r="AU130" s="264"/>
      <c r="AV130" s="264"/>
      <c r="AW130" s="264"/>
      <c r="AX130" s="769" t="s">
        <v>474</v>
      </c>
      <c r="AY130" s="770"/>
      <c r="AZ130" s="770"/>
      <c r="BA130" s="770"/>
      <c r="BB130" s="770"/>
      <c r="BC130" s="770"/>
      <c r="BD130" s="770"/>
      <c r="BE130" s="771"/>
      <c r="BF130" s="772">
        <v>8.1999999999999993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475</v>
      </c>
      <c r="X131" s="780"/>
      <c r="Y131" s="780"/>
      <c r="Z131" s="781"/>
      <c r="AA131" s="782">
        <v>3346244</v>
      </c>
      <c r="AB131" s="783"/>
      <c r="AC131" s="783"/>
      <c r="AD131" s="783"/>
      <c r="AE131" s="784"/>
      <c r="AF131" s="785">
        <v>3594811</v>
      </c>
      <c r="AG131" s="783"/>
      <c r="AH131" s="783"/>
      <c r="AI131" s="783"/>
      <c r="AJ131" s="784"/>
      <c r="AK131" s="785">
        <v>4357116</v>
      </c>
      <c r="AL131" s="783"/>
      <c r="AM131" s="783"/>
      <c r="AN131" s="783"/>
      <c r="AO131" s="784"/>
      <c r="AP131" s="786"/>
      <c r="AQ131" s="787"/>
      <c r="AR131" s="787"/>
      <c r="AS131" s="787"/>
      <c r="AT131" s="788"/>
      <c r="AU131" s="264"/>
      <c r="AV131" s="264"/>
      <c r="AW131" s="264"/>
      <c r="AX131" s="747" t="s">
        <v>476</v>
      </c>
      <c r="AY131" s="748"/>
      <c r="AZ131" s="748"/>
      <c r="BA131" s="748"/>
      <c r="BB131" s="748"/>
      <c r="BC131" s="748"/>
      <c r="BD131" s="748"/>
      <c r="BE131" s="749"/>
      <c r="BF131" s="750" t="s">
        <v>122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477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478</v>
      </c>
      <c r="W132" s="760"/>
      <c r="X132" s="760"/>
      <c r="Y132" s="760"/>
      <c r="Z132" s="761"/>
      <c r="AA132" s="762">
        <v>10.46764671</v>
      </c>
      <c r="AB132" s="763"/>
      <c r="AC132" s="763"/>
      <c r="AD132" s="763"/>
      <c r="AE132" s="764"/>
      <c r="AF132" s="765">
        <v>7.5809270639999999</v>
      </c>
      <c r="AG132" s="763"/>
      <c r="AH132" s="763"/>
      <c r="AI132" s="763"/>
      <c r="AJ132" s="764"/>
      <c r="AK132" s="765">
        <v>6.5533944929999999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479</v>
      </c>
      <c r="W133" s="739"/>
      <c r="X133" s="739"/>
      <c r="Y133" s="739"/>
      <c r="Z133" s="740"/>
      <c r="AA133" s="741">
        <v>11.5</v>
      </c>
      <c r="AB133" s="742"/>
      <c r="AC133" s="742"/>
      <c r="AD133" s="742"/>
      <c r="AE133" s="743"/>
      <c r="AF133" s="741">
        <v>9.8000000000000007</v>
      </c>
      <c r="AG133" s="742"/>
      <c r="AH133" s="742"/>
      <c r="AI133" s="742"/>
      <c r="AJ133" s="743"/>
      <c r="AK133" s="741">
        <v>8.1999999999999993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c1zsNhP5i4HjKsshl1e7DdpAJttn+aRdGXYbMRTrte7kW0qwtQ9QU7Ci8dC7h1wy2zTgdtSlBgOIknd6aqAoA==" saltValue="eCinkZmFVR+nk7Mc3JJP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BJBByB3hcn105S28v0HM5AilSMh/wdvbjjayQ9zB8JTYlFlMicZlmhw8HLZY9+0A/bkyEZMFul7T2msYHcKA==" saltValue="rUMihnb/GbR8oYsaBBcY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s+FBUYRviwVswTmTaTlc0mSLqsoZILEbFKqijvDVR+ME6RLLDsrPNmwM8BSL5BsXFXv5Io3PHW3oEuQz/v2A==" saltValue="m0ccfTr0qT8JnRp3n9GH5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488</v>
      </c>
      <c r="AL9" s="1169"/>
      <c r="AM9" s="1169"/>
      <c r="AN9" s="1170"/>
      <c r="AO9" s="292">
        <v>1199275</v>
      </c>
      <c r="AP9" s="292">
        <v>136794</v>
      </c>
      <c r="AQ9" s="293">
        <v>117391</v>
      </c>
      <c r="AR9" s="294">
        <v>16.5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489</v>
      </c>
      <c r="AL10" s="1169"/>
      <c r="AM10" s="1169"/>
      <c r="AN10" s="1170"/>
      <c r="AO10" s="295">
        <v>7884</v>
      </c>
      <c r="AP10" s="295">
        <v>899</v>
      </c>
      <c r="AQ10" s="296">
        <v>11968</v>
      </c>
      <c r="AR10" s="297">
        <v>-92.5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490</v>
      </c>
      <c r="AL11" s="1169"/>
      <c r="AM11" s="1169"/>
      <c r="AN11" s="1170"/>
      <c r="AO11" s="295">
        <v>226114</v>
      </c>
      <c r="AP11" s="295">
        <v>25791</v>
      </c>
      <c r="AQ11" s="296">
        <v>18604</v>
      </c>
      <c r="AR11" s="297">
        <v>38.6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491</v>
      </c>
      <c r="AL12" s="1169"/>
      <c r="AM12" s="1169"/>
      <c r="AN12" s="1170"/>
      <c r="AO12" s="295">
        <v>240</v>
      </c>
      <c r="AP12" s="295">
        <v>27</v>
      </c>
      <c r="AQ12" s="296">
        <v>928</v>
      </c>
      <c r="AR12" s="297">
        <v>-97.1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492</v>
      </c>
      <c r="AL13" s="1169"/>
      <c r="AM13" s="1169"/>
      <c r="AN13" s="1170"/>
      <c r="AO13" s="295" t="s">
        <v>493</v>
      </c>
      <c r="AP13" s="295" t="s">
        <v>493</v>
      </c>
      <c r="AQ13" s="296" t="s">
        <v>493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494</v>
      </c>
      <c r="AL14" s="1169"/>
      <c r="AM14" s="1169"/>
      <c r="AN14" s="1170"/>
      <c r="AO14" s="295">
        <v>61814</v>
      </c>
      <c r="AP14" s="295">
        <v>7051</v>
      </c>
      <c r="AQ14" s="296">
        <v>5151</v>
      </c>
      <c r="AR14" s="297">
        <v>36.9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495</v>
      </c>
      <c r="AL15" s="1169"/>
      <c r="AM15" s="1169"/>
      <c r="AN15" s="1170"/>
      <c r="AO15" s="295">
        <v>9120</v>
      </c>
      <c r="AP15" s="295">
        <v>1040</v>
      </c>
      <c r="AQ15" s="296">
        <v>2680</v>
      </c>
      <c r="AR15" s="297">
        <v>-61.2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496</v>
      </c>
      <c r="AL16" s="1172"/>
      <c r="AM16" s="1172"/>
      <c r="AN16" s="1173"/>
      <c r="AO16" s="295">
        <v>-56568</v>
      </c>
      <c r="AP16" s="295">
        <v>-6452</v>
      </c>
      <c r="AQ16" s="296">
        <v>-12014</v>
      </c>
      <c r="AR16" s="297">
        <v>-46.3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1447879</v>
      </c>
      <c r="AP17" s="295">
        <v>165151</v>
      </c>
      <c r="AQ17" s="296">
        <v>144708</v>
      </c>
      <c r="AR17" s="297">
        <v>14.1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501</v>
      </c>
      <c r="AL21" s="1166"/>
      <c r="AM21" s="1166"/>
      <c r="AN21" s="1167"/>
      <c r="AO21" s="307">
        <v>12.89</v>
      </c>
      <c r="AP21" s="308">
        <v>13.77</v>
      </c>
      <c r="AQ21" s="309">
        <v>-0.88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502</v>
      </c>
      <c r="AL22" s="1166"/>
      <c r="AM22" s="1166"/>
      <c r="AN22" s="1167"/>
      <c r="AO22" s="312">
        <v>99.7</v>
      </c>
      <c r="AP22" s="313">
        <v>94.8</v>
      </c>
      <c r="AQ22" s="314">
        <v>4.9000000000000004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507</v>
      </c>
      <c r="AL32" s="1157"/>
      <c r="AM32" s="1157"/>
      <c r="AN32" s="1158"/>
      <c r="AO32" s="322">
        <v>108832</v>
      </c>
      <c r="AP32" s="322">
        <v>12414</v>
      </c>
      <c r="AQ32" s="323">
        <v>73070</v>
      </c>
      <c r="AR32" s="324">
        <v>-83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508</v>
      </c>
      <c r="AL33" s="1157"/>
      <c r="AM33" s="1157"/>
      <c r="AN33" s="1158"/>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509</v>
      </c>
      <c r="AL34" s="1157"/>
      <c r="AM34" s="1157"/>
      <c r="AN34" s="1158"/>
      <c r="AO34" s="322" t="s">
        <v>493</v>
      </c>
      <c r="AP34" s="322" t="s">
        <v>493</v>
      </c>
      <c r="AQ34" s="323">
        <v>1</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510</v>
      </c>
      <c r="AL35" s="1157"/>
      <c r="AM35" s="1157"/>
      <c r="AN35" s="1158"/>
      <c r="AO35" s="322">
        <v>477755</v>
      </c>
      <c r="AP35" s="322">
        <v>54495</v>
      </c>
      <c r="AQ35" s="323">
        <v>19034</v>
      </c>
      <c r="AR35" s="324">
        <v>186.3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511</v>
      </c>
      <c r="AL36" s="1157"/>
      <c r="AM36" s="1157"/>
      <c r="AN36" s="1158"/>
      <c r="AO36" s="322">
        <v>16524</v>
      </c>
      <c r="AP36" s="322">
        <v>1885</v>
      </c>
      <c r="AQ36" s="323">
        <v>5455</v>
      </c>
      <c r="AR36" s="324">
        <v>-65.400000000000006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512</v>
      </c>
      <c r="AL37" s="1157"/>
      <c r="AM37" s="1157"/>
      <c r="AN37" s="1158"/>
      <c r="AO37" s="322" t="s">
        <v>493</v>
      </c>
      <c r="AP37" s="322" t="s">
        <v>493</v>
      </c>
      <c r="AQ37" s="323">
        <v>1361</v>
      </c>
      <c r="AR37" s="324" t="s">
        <v>493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513</v>
      </c>
      <c r="AL38" s="1160"/>
      <c r="AM38" s="1160"/>
      <c r="AN38" s="1161"/>
      <c r="AO38" s="325" t="s">
        <v>493</v>
      </c>
      <c r="AP38" s="325" t="s">
        <v>493</v>
      </c>
      <c r="AQ38" s="326">
        <v>4</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514</v>
      </c>
      <c r="AL39" s="1160"/>
      <c r="AM39" s="1160"/>
      <c r="AN39" s="1161"/>
      <c r="AO39" s="322" t="s">
        <v>493</v>
      </c>
      <c r="AP39" s="322" t="s">
        <v>493</v>
      </c>
      <c r="AQ39" s="323">
        <v>-3538</v>
      </c>
      <c r="AR39" s="324" t="s">
        <v>493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515</v>
      </c>
      <c r="AL40" s="1157"/>
      <c r="AM40" s="1157"/>
      <c r="AN40" s="1158"/>
      <c r="AO40" s="322">
        <v>-317572</v>
      </c>
      <c r="AP40" s="322">
        <v>-36224</v>
      </c>
      <c r="AQ40" s="323">
        <v>-64803</v>
      </c>
      <c r="AR40" s="324">
        <v>-44.1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285539</v>
      </c>
      <c r="AP41" s="322">
        <v>32570</v>
      </c>
      <c r="AQ41" s="323">
        <v>30585</v>
      </c>
      <c r="AR41" s="324">
        <v>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483</v>
      </c>
      <c r="AN49" s="1151" t="s">
        <v>519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101117</v>
      </c>
      <c r="AN51" s="344">
        <v>11825</v>
      </c>
      <c r="AO51" s="345">
        <v>-23.3</v>
      </c>
      <c r="AP51" s="346">
        <v>119674</v>
      </c>
      <c r="AQ51" s="347">
        <v>26.2</v>
      </c>
      <c r="AR51" s="348">
        <v>-49.5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87721</v>
      </c>
      <c r="AN52" s="352">
        <v>10259</v>
      </c>
      <c r="AO52" s="353">
        <v>-28.8</v>
      </c>
      <c r="AP52" s="354">
        <v>57803</v>
      </c>
      <c r="AQ52" s="355">
        <v>4.8</v>
      </c>
      <c r="AR52" s="356">
        <v>-33.6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178819</v>
      </c>
      <c r="AN53" s="344">
        <v>20888</v>
      </c>
      <c r="AO53" s="345">
        <v>76.599999999999994</v>
      </c>
      <c r="AP53" s="346">
        <v>119685</v>
      </c>
      <c r="AQ53" s="347">
        <v>0</v>
      </c>
      <c r="AR53" s="348">
        <v>76.599999999999994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151665</v>
      </c>
      <c r="AN54" s="352">
        <v>17716</v>
      </c>
      <c r="AO54" s="353">
        <v>72.7</v>
      </c>
      <c r="AP54" s="354">
        <v>68464</v>
      </c>
      <c r="AQ54" s="355">
        <v>18.399999999999999</v>
      </c>
      <c r="AR54" s="356">
        <v>54.3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319173</v>
      </c>
      <c r="AN55" s="344">
        <v>37087</v>
      </c>
      <c r="AO55" s="345">
        <v>77.599999999999994</v>
      </c>
      <c r="AP55" s="346">
        <v>109920</v>
      </c>
      <c r="AQ55" s="347">
        <v>-8.1999999999999993</v>
      </c>
      <c r="AR55" s="348">
        <v>85.8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182373</v>
      </c>
      <c r="AN56" s="352">
        <v>21191</v>
      </c>
      <c r="AO56" s="353">
        <v>19.600000000000001</v>
      </c>
      <c r="AP56" s="354">
        <v>62739</v>
      </c>
      <c r="AQ56" s="355">
        <v>-8.4</v>
      </c>
      <c r="AR56" s="356">
        <v>28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149331</v>
      </c>
      <c r="AN57" s="344">
        <v>17388</v>
      </c>
      <c r="AO57" s="345">
        <v>-53.1</v>
      </c>
      <c r="AP57" s="346">
        <v>119882</v>
      </c>
      <c r="AQ57" s="347">
        <v>9.1</v>
      </c>
      <c r="AR57" s="348">
        <v>-62.2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75615</v>
      </c>
      <c r="AN58" s="352">
        <v>8805</v>
      </c>
      <c r="AO58" s="353">
        <v>-58.4</v>
      </c>
      <c r="AP58" s="354">
        <v>66481</v>
      </c>
      <c r="AQ58" s="355">
        <v>6</v>
      </c>
      <c r="AR58" s="356">
        <v>-64.400000000000006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286345</v>
      </c>
      <c r="AN59" s="344">
        <v>32662</v>
      </c>
      <c r="AO59" s="345">
        <v>87.8</v>
      </c>
      <c r="AP59" s="346">
        <v>116162</v>
      </c>
      <c r="AQ59" s="347">
        <v>-3.1</v>
      </c>
      <c r="AR59" s="348">
        <v>90.9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202672</v>
      </c>
      <c r="AN60" s="352">
        <v>23118</v>
      </c>
      <c r="AO60" s="353">
        <v>162.6</v>
      </c>
      <c r="AP60" s="354">
        <v>61562</v>
      </c>
      <c r="AQ60" s="355">
        <v>-7.4</v>
      </c>
      <c r="AR60" s="356">
        <v>170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206957</v>
      </c>
      <c r="AN61" s="359">
        <v>23970</v>
      </c>
      <c r="AO61" s="360">
        <v>33.1</v>
      </c>
      <c r="AP61" s="361">
        <v>117065</v>
      </c>
      <c r="AQ61" s="362">
        <v>4.8</v>
      </c>
      <c r="AR61" s="348">
        <v>28.3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140009</v>
      </c>
      <c r="AN62" s="352">
        <v>16218</v>
      </c>
      <c r="AO62" s="353">
        <v>33.5</v>
      </c>
      <c r="AP62" s="354">
        <v>63410</v>
      </c>
      <c r="AQ62" s="355">
        <v>2.7</v>
      </c>
      <c r="AR62" s="356">
        <v>30.8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1SC32lJlAv1rNdCcDfMtaj+1MDTZdiTqjMrAnZBOF5P0qKqQjfkLhGZD3wFRDDec7TkNAjYzmLAYJ5Xb3FxGA==" saltValue="f1wjEzJqKYhs2aL0UKaW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6CJcnZQjtluPxr14Wnokl8nznP9yXHe971NNmnt+xyOQE2ZMjgo2lg8iT219w1nBaJGRLJ8NZaJPHK+OW8k8A==" saltValue="nXZGZ0Tz4/2z51XpD7aOe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vKSpmN3DAbcsjIQd5ux9EmLKjkE1lqKExnderhOjhpXR9VVMR17W9GGpTjS5v1KNlWNzgR54n+FjRcVSrwdUw==" saltValue="+rhggV+EkkP3aAwQ47hFt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174" t="s">
        <v>3</v>
      </c>
      <c r="D47" s="1174"/>
      <c r="E47" s="1175"/>
      <c r="F47" s="11">
        <v>119.57</v>
      </c>
      <c r="G47" s="12">
        <v>128.06</v>
      </c>
      <c r="H47" s="12">
        <v>146.47999999999999</v>
      </c>
      <c r="I47" s="12">
        <v>175.37</v>
      </c>
      <c r="J47" s="13">
        <v>44.39</v>
      </c>
    </row>
    <row r="48" spans="2:10" ht="57.75" customHeight="1" x14ac:dyDescent="0.15">
      <c r="B48" s="14"/>
      <c r="C48" s="1176" t="s">
        <v>4</v>
      </c>
      <c r="D48" s="1176"/>
      <c r="E48" s="1177"/>
      <c r="F48" s="15">
        <v>5.41</v>
      </c>
      <c r="G48" s="16">
        <v>5.49</v>
      </c>
      <c r="H48" s="16">
        <v>8.64</v>
      </c>
      <c r="I48" s="16">
        <v>7.62</v>
      </c>
      <c r="J48" s="17">
        <v>6.74</v>
      </c>
    </row>
    <row r="49" spans="2:10" ht="57.75" customHeight="1" thickBot="1" x14ac:dyDescent="0.2">
      <c r="B49" s="18"/>
      <c r="C49" s="1178" t="s">
        <v>5</v>
      </c>
      <c r="D49" s="1178"/>
      <c r="E49" s="1179"/>
      <c r="F49" s="19">
        <v>11.91</v>
      </c>
      <c r="G49" s="20">
        <v>11.65</v>
      </c>
      <c r="H49" s="20">
        <v>26.07</v>
      </c>
      <c r="I49" s="20">
        <v>37.93</v>
      </c>
      <c r="J49" s="21" t="s">
        <v>540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S/LySV/4iVT7hkHyZbXqI9IVsMFtLDIZeawnav/F6wPJt1N1K06HWJzbjDr4l6FHmvLxEuCipN0vJezIMrUNw==" saltValue="jAbSWmhH0GILxj/EdQkF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2019-03-22T07:06:22Z</cp:lastPrinted>
  <dcterms:created xsi:type="dcterms:W3CDTF">2019-02-14T03:45:28Z</dcterms:created>
  <dcterms:modified xsi:type="dcterms:W3CDTF">2019-10-08T07:03:56Z</dcterms:modified>
  <cp:category/>
</cp:coreProperties>
</file>